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aaad793334c7dfe/Documentos/TRABAJO DE GRADO/ANEXOS LIBRO/"/>
    </mc:Choice>
  </mc:AlternateContent>
  <xr:revisionPtr revIDLastSave="0" documentId="8_{16490468-6D01-4715-B66D-B74FC5C6EC6D}" xr6:coauthVersionLast="47" xr6:coauthVersionMax="47" xr10:uidLastSave="{00000000-0000-0000-0000-000000000000}"/>
  <bookViews>
    <workbookView xWindow="-120" yWindow="-120" windowWidth="20730" windowHeight="11160" activeTab="3" xr2:uid="{5DEACE7A-8727-47D6-B630-B9B46F7D06D2}"/>
  </bookViews>
  <sheets>
    <sheet name="TRAMO 1" sheetId="2" r:id="rId1"/>
    <sheet name="TRAMO 2 " sheetId="3" r:id="rId2"/>
    <sheet name="TRAMO 3 " sheetId="4" r:id="rId3"/>
    <sheet name="RESUMEN" sheetId="5" r:id="rId4"/>
    <sheet name="Hoja1" sheetId="1" r:id="rId5"/>
  </sheets>
  <externalReferences>
    <externalReference r:id="rId6"/>
  </externalReferences>
  <definedNames>
    <definedName name="\0">#REF!</definedName>
    <definedName name="\00">#REF!</definedName>
    <definedName name="\a">#REF!</definedName>
    <definedName name="\AA">#REF!</definedName>
    <definedName name="\b">#REF!</definedName>
    <definedName name="\bb">#REF!</definedName>
    <definedName name="\E">#REF!</definedName>
    <definedName name="\EE">#REF!</definedName>
    <definedName name="\G">#REF!</definedName>
    <definedName name="\k">#REF!</definedName>
    <definedName name="\l">#REF!</definedName>
    <definedName name="\M">#REF!</definedName>
    <definedName name="\ñ">#REF!</definedName>
    <definedName name="\P">#REF!</definedName>
    <definedName name="\R">#REF!</definedName>
    <definedName name="\s">#REF!</definedName>
    <definedName name="\V">#REF!</definedName>
    <definedName name="\X" localSheetId="3">RESUMEN!err</definedName>
    <definedName name="\X" localSheetId="1">'TRAMO 2 '!err</definedName>
    <definedName name="\X" localSheetId="2">'TRAMO 3 '!err</definedName>
    <definedName name="\X">[0]!err</definedName>
    <definedName name="\Z" localSheetId="3">RESUMEN!err</definedName>
    <definedName name="\Z" localSheetId="1">'TRAMO 2 '!err</definedName>
    <definedName name="\Z" localSheetId="2">'TRAMO 3 '!err</definedName>
    <definedName name="\Z">[0]!err</definedName>
    <definedName name="_">#REF!</definedName>
    <definedName name="_________________________________________________AFC1">#REF!</definedName>
    <definedName name="_________________________________________________AFC3">#REF!</definedName>
    <definedName name="_________________________________________________AFC5">#REF!</definedName>
    <definedName name="_________________________________________________BGC1">#REF!</definedName>
    <definedName name="_________________________________________________BGC3">#REF!</definedName>
    <definedName name="_________________________________________________BGC5">#REF!</definedName>
    <definedName name="_________________________________________________CAC1">#REF!</definedName>
    <definedName name="_________________________________________________CAC3">#REF!</definedName>
    <definedName name="_________________________________________________CAC5">#REF!</definedName>
    <definedName name="_________________________________________________i1">#REF!</definedName>
    <definedName name="_________________________________________________SBC1">#REF!</definedName>
    <definedName name="_________________________________________________SBC3">#REF!</definedName>
    <definedName name="_________________________________________________SBC5">#REF!</definedName>
    <definedName name="________________________________________________AFC1">#REF!</definedName>
    <definedName name="________________________________________________AFC3">#REF!</definedName>
    <definedName name="________________________________________________AFC5">#REF!</definedName>
    <definedName name="________________________________________________BGC1">#REF!</definedName>
    <definedName name="________________________________________________BGC3">#REF!</definedName>
    <definedName name="________________________________________________BGC5">#REF!</definedName>
    <definedName name="________________________________________________CAC1">#REF!</definedName>
    <definedName name="________________________________________________CAC3">#REF!</definedName>
    <definedName name="________________________________________________CAC5">#REF!</definedName>
    <definedName name="________________________________________________i1">#REF!</definedName>
    <definedName name="________________________________________________SBC1">#REF!</definedName>
    <definedName name="________________________________________________SBC3">#REF!</definedName>
    <definedName name="________________________________________________SBC5">#REF!</definedName>
    <definedName name="_______________________________________________AFC1">#REF!</definedName>
    <definedName name="_______________________________________________AFC3">#REF!</definedName>
    <definedName name="_______________________________________________AFC5">#REF!</definedName>
    <definedName name="_______________________________________________BGC1">#REF!</definedName>
    <definedName name="_______________________________________________BGC3">#REF!</definedName>
    <definedName name="_______________________________________________BGC5">#REF!</definedName>
    <definedName name="_______________________________________________CAC1">#REF!</definedName>
    <definedName name="_______________________________________________CAC3">#REF!</definedName>
    <definedName name="_______________________________________________CAC5">#REF!</definedName>
    <definedName name="_______________________________________________i1">#REF!</definedName>
    <definedName name="_______________________________________________SBC1">#REF!</definedName>
    <definedName name="_______________________________________________SBC3">#REF!</definedName>
    <definedName name="_______________________________________________SBC5">#REF!</definedName>
    <definedName name="______________________________________________AFC1">#REF!</definedName>
    <definedName name="______________________________________________AFC3">#REF!</definedName>
    <definedName name="______________________________________________AFC5">#REF!</definedName>
    <definedName name="______________________________________________BGC1">#REF!</definedName>
    <definedName name="______________________________________________BGC3">#REF!</definedName>
    <definedName name="______________________________________________BGC5">#REF!</definedName>
    <definedName name="______________________________________________CAC1">#REF!</definedName>
    <definedName name="______________________________________________CAC3">#REF!</definedName>
    <definedName name="______________________________________________CAC5">#REF!</definedName>
    <definedName name="______________________________________________i1">#REF!</definedName>
    <definedName name="______________________________________________SBC1">#REF!</definedName>
    <definedName name="______________________________________________SBC3">#REF!</definedName>
    <definedName name="______________________________________________SBC5">#REF!</definedName>
    <definedName name="_____________________________________________AFC1">#REF!</definedName>
    <definedName name="_____________________________________________AFC3">#REF!</definedName>
    <definedName name="_____________________________________________AFC5">#REF!</definedName>
    <definedName name="_____________________________________________BGC1">#REF!</definedName>
    <definedName name="_____________________________________________BGC3">#REF!</definedName>
    <definedName name="_____________________________________________BGC5">#REF!</definedName>
    <definedName name="_____________________________________________CAC1">#REF!</definedName>
    <definedName name="_____________________________________________CAC3">#REF!</definedName>
    <definedName name="_____________________________________________CAC5">#REF!</definedName>
    <definedName name="_____________________________________________i1">#REF!</definedName>
    <definedName name="_____________________________________________SBC1">#REF!</definedName>
    <definedName name="_____________________________________________SBC3">#REF!</definedName>
    <definedName name="_____________________________________________SBC5">#REF!</definedName>
    <definedName name="____________________________________________AFC1">#REF!</definedName>
    <definedName name="____________________________________________AFC3">#REF!</definedName>
    <definedName name="____________________________________________AFC5">#REF!</definedName>
    <definedName name="____________________________________________BGC1">#REF!</definedName>
    <definedName name="____________________________________________BGC3">#REF!</definedName>
    <definedName name="____________________________________________BGC5">#REF!</definedName>
    <definedName name="____________________________________________CAC1">#REF!</definedName>
    <definedName name="____________________________________________CAC3">#REF!</definedName>
    <definedName name="____________________________________________CAC5">#REF!</definedName>
    <definedName name="____________________________________________i1">#REF!</definedName>
    <definedName name="____________________________________________SBC1">#REF!</definedName>
    <definedName name="____________________________________________SBC3">#REF!</definedName>
    <definedName name="____________________________________________SBC5">#REF!</definedName>
    <definedName name="___________________________________________AFC1">#REF!</definedName>
    <definedName name="___________________________________________AFC3">#REF!</definedName>
    <definedName name="___________________________________________AFC5">#REF!</definedName>
    <definedName name="___________________________________________BGC1">#REF!</definedName>
    <definedName name="___________________________________________BGC3">#REF!</definedName>
    <definedName name="___________________________________________BGC5">#REF!</definedName>
    <definedName name="___________________________________________CAC1">#REF!</definedName>
    <definedName name="___________________________________________CAC3">#REF!</definedName>
    <definedName name="___________________________________________CAC5">#REF!</definedName>
    <definedName name="___________________________________________i1">#REF!</definedName>
    <definedName name="___________________________________________SBC1">#REF!</definedName>
    <definedName name="___________________________________________SBC3">#REF!</definedName>
    <definedName name="___________________________________________SBC5">#REF!</definedName>
    <definedName name="__________________________________________AFC1">#REF!</definedName>
    <definedName name="__________________________________________AFC3">#REF!</definedName>
    <definedName name="__________________________________________AFC5">#REF!</definedName>
    <definedName name="__________________________________________BGC1">#REF!</definedName>
    <definedName name="__________________________________________BGC3">#REF!</definedName>
    <definedName name="__________________________________________BGC5">#REF!</definedName>
    <definedName name="__________________________________________CAC1">#REF!</definedName>
    <definedName name="__________________________________________CAC3">#REF!</definedName>
    <definedName name="__________________________________________CAC5">#REF!</definedName>
    <definedName name="__________________________________________i1">#REF!</definedName>
    <definedName name="__________________________________________SBC1">#REF!</definedName>
    <definedName name="__________________________________________SBC3">#REF!</definedName>
    <definedName name="__________________________________________SBC5">#REF!</definedName>
    <definedName name="_________________________________________AFC1">#REF!</definedName>
    <definedName name="_________________________________________AFC3">#REF!</definedName>
    <definedName name="_________________________________________AFC5">#REF!</definedName>
    <definedName name="_________________________________________BGC1">#REF!</definedName>
    <definedName name="_________________________________________BGC3">#REF!</definedName>
    <definedName name="_________________________________________BGC5">#REF!</definedName>
    <definedName name="_________________________________________CAC1">#REF!</definedName>
    <definedName name="_________________________________________CAC3">#REF!</definedName>
    <definedName name="_________________________________________CAC5">#REF!</definedName>
    <definedName name="_________________________________________i1">#REF!</definedName>
    <definedName name="_________________________________________SBC1">#REF!</definedName>
    <definedName name="_________________________________________SBC3">#REF!</definedName>
    <definedName name="_________________________________________SBC5">#REF!</definedName>
    <definedName name="________________________________________AFC1">#REF!</definedName>
    <definedName name="________________________________________AFC3">#REF!</definedName>
    <definedName name="________________________________________AFC5">#REF!</definedName>
    <definedName name="________________________________________BGC1">#REF!</definedName>
    <definedName name="________________________________________BGC3">#REF!</definedName>
    <definedName name="________________________________________BGC5">#REF!</definedName>
    <definedName name="________________________________________CAC1">#REF!</definedName>
    <definedName name="________________________________________CAC3">#REF!</definedName>
    <definedName name="________________________________________CAC5">#REF!</definedName>
    <definedName name="________________________________________i1">#REF!</definedName>
    <definedName name="________________________________________SBC1">#REF!</definedName>
    <definedName name="________________________________________SBC3">#REF!</definedName>
    <definedName name="________________________________________SBC5">#REF!</definedName>
    <definedName name="_______________________________________AFC1">#REF!</definedName>
    <definedName name="_______________________________________AFC3">#REF!</definedName>
    <definedName name="_______________________________________AFC5">#REF!</definedName>
    <definedName name="_______________________________________BGC1">#REF!</definedName>
    <definedName name="_______________________________________BGC3">#REF!</definedName>
    <definedName name="_______________________________________BGC5">#REF!</definedName>
    <definedName name="_______________________________________CAC1">#REF!</definedName>
    <definedName name="_______________________________________CAC3">#REF!</definedName>
    <definedName name="_______________________________________CAC5">#REF!</definedName>
    <definedName name="_______________________________________i1">#REF!</definedName>
    <definedName name="_______________________________________SBC1">#REF!</definedName>
    <definedName name="_______________________________________SBC3">#REF!</definedName>
    <definedName name="_______________________________________SBC5">#REF!</definedName>
    <definedName name="______________________________________AFC1">#REF!</definedName>
    <definedName name="______________________________________AFC3">#REF!</definedName>
    <definedName name="______________________________________AFC5">#REF!</definedName>
    <definedName name="______________________________________BGC1">#REF!</definedName>
    <definedName name="______________________________________BGC3">#REF!</definedName>
    <definedName name="______________________________________BGC5">#REF!</definedName>
    <definedName name="______________________________________CAC1">#REF!</definedName>
    <definedName name="______________________________________CAC3">#REF!</definedName>
    <definedName name="______________________________________CAC5">#REF!</definedName>
    <definedName name="______________________________________i1">#REF!</definedName>
    <definedName name="______________________________________SBC1">#REF!</definedName>
    <definedName name="______________________________________SBC3">#REF!</definedName>
    <definedName name="______________________________________SBC5">#REF!</definedName>
    <definedName name="_____________________________________AFC1">#REF!</definedName>
    <definedName name="_____________________________________AFC3">#REF!</definedName>
    <definedName name="_____________________________________AFC5">#REF!</definedName>
    <definedName name="_____________________________________BGC1">#REF!</definedName>
    <definedName name="_____________________________________BGC3">#REF!</definedName>
    <definedName name="_____________________________________BGC5">#REF!</definedName>
    <definedName name="_____________________________________CAC1">#REF!</definedName>
    <definedName name="_____________________________________CAC3">#REF!</definedName>
    <definedName name="_____________________________________CAC5">#REF!</definedName>
    <definedName name="_____________________________________i1">#REF!</definedName>
    <definedName name="_____________________________________SBC1">#REF!</definedName>
    <definedName name="_____________________________________SBC3">#REF!</definedName>
    <definedName name="_____________________________________SBC5">#REF!</definedName>
    <definedName name="____________________________________AFC1">#REF!</definedName>
    <definedName name="____________________________________AFC3">#REF!</definedName>
    <definedName name="____________________________________AFC5">#REF!</definedName>
    <definedName name="____________________________________BGC1">#REF!</definedName>
    <definedName name="____________________________________BGC3">#REF!</definedName>
    <definedName name="____________________________________BGC5">#REF!</definedName>
    <definedName name="____________________________________CAC1">#REF!</definedName>
    <definedName name="____________________________________CAC3">#REF!</definedName>
    <definedName name="____________________________________CAC5">#REF!</definedName>
    <definedName name="____________________________________i1">#REF!</definedName>
    <definedName name="____________________________________SBC1">#REF!</definedName>
    <definedName name="____________________________________SBC3">#REF!</definedName>
    <definedName name="____________________________________SBC5">#REF!</definedName>
    <definedName name="___________________________________AFC1">#REF!</definedName>
    <definedName name="___________________________________AFC3">#REF!</definedName>
    <definedName name="___________________________________AFC5">#REF!</definedName>
    <definedName name="___________________________________BGC1">#REF!</definedName>
    <definedName name="___________________________________BGC3">#REF!</definedName>
    <definedName name="___________________________________BGC5">#REF!</definedName>
    <definedName name="___________________________________CAC1">#REF!</definedName>
    <definedName name="___________________________________CAC3">#REF!</definedName>
    <definedName name="___________________________________CAC5">#REF!</definedName>
    <definedName name="___________________________________i1">#REF!</definedName>
    <definedName name="___________________________________SBC1">#REF!</definedName>
    <definedName name="___________________________________SBC3">#REF!</definedName>
    <definedName name="___________________________________SBC5">#REF!</definedName>
    <definedName name="__________________________________AFC1">#REF!</definedName>
    <definedName name="__________________________________AFC3">#REF!</definedName>
    <definedName name="__________________________________AFC5">#REF!</definedName>
    <definedName name="__________________________________BGC1">#REF!</definedName>
    <definedName name="__________________________________BGC3">#REF!</definedName>
    <definedName name="__________________________________BGC5">#REF!</definedName>
    <definedName name="__________________________________CAC1">#REF!</definedName>
    <definedName name="__________________________________CAC3">#REF!</definedName>
    <definedName name="__________________________________CAC5">#REF!</definedName>
    <definedName name="__________________________________i1">#REF!</definedName>
    <definedName name="__________________________________SBC1">#REF!</definedName>
    <definedName name="__________________________________SBC3">#REF!</definedName>
    <definedName name="__________________________________SBC5">#REF!</definedName>
    <definedName name="_________________________________AFC1">#REF!</definedName>
    <definedName name="_________________________________AFC3">#REF!</definedName>
    <definedName name="_________________________________AFC5">#REF!</definedName>
    <definedName name="_________________________________BGC1">#REF!</definedName>
    <definedName name="_________________________________BGC3">#REF!</definedName>
    <definedName name="_________________________________BGC5">#REF!</definedName>
    <definedName name="_________________________________CAC1">#REF!</definedName>
    <definedName name="_________________________________CAC3">#REF!</definedName>
    <definedName name="_________________________________CAC5">#REF!</definedName>
    <definedName name="_________________________________i1">#REF!</definedName>
    <definedName name="_________________________________SBC1">#REF!</definedName>
    <definedName name="_________________________________SBC3">#REF!</definedName>
    <definedName name="_________________________________SBC5">#REF!</definedName>
    <definedName name="________________________________AFC1">#REF!</definedName>
    <definedName name="________________________________AFC3">#REF!</definedName>
    <definedName name="________________________________AFC5">#REF!</definedName>
    <definedName name="________________________________BGC1">#REF!</definedName>
    <definedName name="________________________________BGC3">#REF!</definedName>
    <definedName name="________________________________BGC5">#REF!</definedName>
    <definedName name="________________________________CAC1">#REF!</definedName>
    <definedName name="________________________________CAC3">#REF!</definedName>
    <definedName name="________________________________CAC5">#REF!</definedName>
    <definedName name="________________________________i1">#REF!</definedName>
    <definedName name="________________________________SBC1">#REF!</definedName>
    <definedName name="________________________________SBC3">#REF!</definedName>
    <definedName name="________________________________SBC5">#REF!</definedName>
    <definedName name="_______________________________AFC1">#REF!</definedName>
    <definedName name="_______________________________AFC3">#REF!</definedName>
    <definedName name="_______________________________AFC5">#REF!</definedName>
    <definedName name="_______________________________BGC1">#REF!</definedName>
    <definedName name="_______________________________BGC3">#REF!</definedName>
    <definedName name="_______________________________BGC5">#REF!</definedName>
    <definedName name="_______________________________CAC1">#REF!</definedName>
    <definedName name="_______________________________CAC3">#REF!</definedName>
    <definedName name="_______________________________CAC5">#REF!</definedName>
    <definedName name="_______________________________i1">#REF!</definedName>
    <definedName name="_______________________________SBC1">#REF!</definedName>
    <definedName name="_______________________________SBC3">#REF!</definedName>
    <definedName name="_______________________________SBC5">#REF!</definedName>
    <definedName name="______________________________AFC1">#REF!</definedName>
    <definedName name="______________________________AFC3">#REF!</definedName>
    <definedName name="______________________________AFC5">#REF!</definedName>
    <definedName name="______________________________BGC1">#REF!</definedName>
    <definedName name="______________________________BGC3">#REF!</definedName>
    <definedName name="______________________________BGC5">#REF!</definedName>
    <definedName name="______________________________CAC1">#REF!</definedName>
    <definedName name="______________________________CAC3">#REF!</definedName>
    <definedName name="______________________________CAC5">#REF!</definedName>
    <definedName name="______________________________i1">#REF!</definedName>
    <definedName name="______________________________SBC1">#REF!</definedName>
    <definedName name="______________________________SBC3">#REF!</definedName>
    <definedName name="______________________________SBC5">#REF!</definedName>
    <definedName name="_____________________________AFC1">#REF!</definedName>
    <definedName name="_____________________________AFC3">#REF!</definedName>
    <definedName name="_____________________________AFC5">#REF!</definedName>
    <definedName name="_____________________________BGC1">#REF!</definedName>
    <definedName name="_____________________________BGC3">#REF!</definedName>
    <definedName name="_____________________________BGC5">#REF!</definedName>
    <definedName name="_____________________________CAC1">#REF!</definedName>
    <definedName name="_____________________________CAC3">#REF!</definedName>
    <definedName name="_____________________________CAC5">#REF!</definedName>
    <definedName name="_____________________________i1">#REF!</definedName>
    <definedName name="_____________________________SBC1">#REF!</definedName>
    <definedName name="_____________________________SBC3">#REF!</definedName>
    <definedName name="_____________________________SBC5">#REF!</definedName>
    <definedName name="____________________________AFC1">#REF!</definedName>
    <definedName name="____________________________AFC3">#REF!</definedName>
    <definedName name="____________________________AFC5">#REF!</definedName>
    <definedName name="____________________________BGC1">#REF!</definedName>
    <definedName name="____________________________BGC3">#REF!</definedName>
    <definedName name="____________________________BGC5">#REF!</definedName>
    <definedName name="____________________________CAC1">#REF!</definedName>
    <definedName name="____________________________CAC3">#REF!</definedName>
    <definedName name="____________________________CAC5">#REF!</definedName>
    <definedName name="____________________________i1">#REF!</definedName>
    <definedName name="____________________________SBC1">#REF!</definedName>
    <definedName name="____________________________SBC3">#REF!</definedName>
    <definedName name="____________________________SBC5">#REF!</definedName>
    <definedName name="___________________________AFC1">#REF!</definedName>
    <definedName name="___________________________AFC3">#REF!</definedName>
    <definedName name="___________________________AFC5">#REF!</definedName>
    <definedName name="___________________________BGC1">#REF!</definedName>
    <definedName name="___________________________BGC3">#REF!</definedName>
    <definedName name="___________________________BGC5">#REF!</definedName>
    <definedName name="___________________________CAC1">#REF!</definedName>
    <definedName name="___________________________CAC3">#REF!</definedName>
    <definedName name="___________________________CAC5">#REF!</definedName>
    <definedName name="___________________________i1">#REF!</definedName>
    <definedName name="___________________________SBC1">#REF!</definedName>
    <definedName name="___________________________SBC3">#REF!</definedName>
    <definedName name="___________________________SBC5">#REF!</definedName>
    <definedName name="__________________________AFC1">#REF!</definedName>
    <definedName name="__________________________AFC3">#REF!</definedName>
    <definedName name="__________________________AFC5">#REF!</definedName>
    <definedName name="__________________________BGC1">#REF!</definedName>
    <definedName name="__________________________BGC3">#REF!</definedName>
    <definedName name="__________________________BGC5">#REF!</definedName>
    <definedName name="__________________________CAC1">#REF!</definedName>
    <definedName name="__________________________CAC3">#REF!</definedName>
    <definedName name="__________________________CAC5">#REF!</definedName>
    <definedName name="__________________________i1">#REF!</definedName>
    <definedName name="__________________________SBC1">#REF!</definedName>
    <definedName name="__________________________SBC3">#REF!</definedName>
    <definedName name="__________________________SBC5">#REF!</definedName>
    <definedName name="_________________________AFC1">#REF!</definedName>
    <definedName name="_________________________AFC3">#REF!</definedName>
    <definedName name="_________________________AFC5">#REF!</definedName>
    <definedName name="_________________________BGC1">#REF!</definedName>
    <definedName name="_________________________BGC3">#REF!</definedName>
    <definedName name="_________________________BGC5">#REF!</definedName>
    <definedName name="_________________________CAC1">#REF!</definedName>
    <definedName name="_________________________CAC3">#REF!</definedName>
    <definedName name="_________________________CAC5">#REF!</definedName>
    <definedName name="_________________________i1">#REF!</definedName>
    <definedName name="_________________________SBC1">#REF!</definedName>
    <definedName name="_________________________SBC3">#REF!</definedName>
    <definedName name="_________________________SBC5">#REF!</definedName>
    <definedName name="________________________AFC1">#REF!</definedName>
    <definedName name="________________________AFC3">#REF!</definedName>
    <definedName name="________________________AFC5">#REF!</definedName>
    <definedName name="________________________BGC1">#REF!</definedName>
    <definedName name="________________________BGC3">#REF!</definedName>
    <definedName name="________________________BGC5">#REF!</definedName>
    <definedName name="________________________CAC1">#REF!</definedName>
    <definedName name="________________________CAC3">#REF!</definedName>
    <definedName name="________________________CAC5">#REF!</definedName>
    <definedName name="________________________i1">#REF!</definedName>
    <definedName name="________________________SBC1">#REF!</definedName>
    <definedName name="________________________SBC3">#REF!</definedName>
    <definedName name="________________________SBC5">#REF!</definedName>
    <definedName name="_______________________AFC1">#REF!</definedName>
    <definedName name="_______________________AFC3">#REF!</definedName>
    <definedName name="_______________________AFC5">#REF!</definedName>
    <definedName name="_______________________BGC1">#REF!</definedName>
    <definedName name="_______________________BGC3">#REF!</definedName>
    <definedName name="_______________________BGC5">#REF!</definedName>
    <definedName name="_______________________CAC1">#REF!</definedName>
    <definedName name="_______________________CAC3">#REF!</definedName>
    <definedName name="_______________________CAC5">#REF!</definedName>
    <definedName name="_______________________i1">#REF!</definedName>
    <definedName name="_______________________SBC1">#REF!</definedName>
    <definedName name="_______________________SBC3">#REF!</definedName>
    <definedName name="_______________________SBC5">#REF!</definedName>
    <definedName name="______________________AFC1">#REF!</definedName>
    <definedName name="______________________AFC3">#REF!</definedName>
    <definedName name="______________________AFC5">#REF!</definedName>
    <definedName name="______________________BGC1">#REF!</definedName>
    <definedName name="______________________BGC3">#REF!</definedName>
    <definedName name="______________________BGC5">#REF!</definedName>
    <definedName name="______________________CAC1">#REF!</definedName>
    <definedName name="______________________CAC3">#REF!</definedName>
    <definedName name="______________________CAC5">#REF!</definedName>
    <definedName name="______________________i1">#REF!</definedName>
    <definedName name="______________________SBC1">#REF!</definedName>
    <definedName name="______________________SBC3">#REF!</definedName>
    <definedName name="______________________SBC5">#REF!</definedName>
    <definedName name="_____________________AFC1">#REF!</definedName>
    <definedName name="_____________________AFC3">#REF!</definedName>
    <definedName name="_____________________AFC5">#REF!</definedName>
    <definedName name="_____________________BGC1">#REF!</definedName>
    <definedName name="_____________________BGC3">#REF!</definedName>
    <definedName name="_____________________BGC5">#REF!</definedName>
    <definedName name="_____________________CAC1">#REF!</definedName>
    <definedName name="_____________________CAC3">#REF!</definedName>
    <definedName name="_____________________CAC5">#REF!</definedName>
    <definedName name="_____________________i1">#REF!</definedName>
    <definedName name="_____________________SBC1">#REF!</definedName>
    <definedName name="_____________________SBC3">#REF!</definedName>
    <definedName name="_____________________SBC5">#REF!</definedName>
    <definedName name="____________________AFC1">#REF!</definedName>
    <definedName name="____________________AFC3">#REF!</definedName>
    <definedName name="____________________AFC5">#REF!</definedName>
    <definedName name="____________________BGC1">#REF!</definedName>
    <definedName name="____________________BGC3">#REF!</definedName>
    <definedName name="____________________BGC5">#REF!</definedName>
    <definedName name="____________________CAC1">#REF!</definedName>
    <definedName name="____________________CAC3">#REF!</definedName>
    <definedName name="____________________CAC5">#REF!</definedName>
    <definedName name="____________________i1">#REF!</definedName>
    <definedName name="____________________SBC1">#REF!</definedName>
    <definedName name="____________________SBC3">#REF!</definedName>
    <definedName name="____________________SBC5">#REF!</definedName>
    <definedName name="___________________AFC1">#REF!</definedName>
    <definedName name="___________________AFC3">#REF!</definedName>
    <definedName name="___________________AFC5">#REF!</definedName>
    <definedName name="___________________BGC1">#REF!</definedName>
    <definedName name="___________________BGC3">#REF!</definedName>
    <definedName name="___________________BGC5">#REF!</definedName>
    <definedName name="___________________CAC1">#REF!</definedName>
    <definedName name="___________________CAC3">#REF!</definedName>
    <definedName name="___________________CAC5">#REF!</definedName>
    <definedName name="___________________i1">#REF!</definedName>
    <definedName name="___________________SBC1">#REF!</definedName>
    <definedName name="___________________SBC3">#REF!</definedName>
    <definedName name="___________________SBC5">#REF!</definedName>
    <definedName name="__________________AFC1">#REF!</definedName>
    <definedName name="__________________AFC3">#REF!</definedName>
    <definedName name="__________________AFC5">#REF!</definedName>
    <definedName name="__________________BGC1">#REF!</definedName>
    <definedName name="__________________BGC3">#REF!</definedName>
    <definedName name="__________________BGC5">#REF!</definedName>
    <definedName name="__________________CAC1">#REF!</definedName>
    <definedName name="__________________CAC3">#REF!</definedName>
    <definedName name="__________________CAC5">#REF!</definedName>
    <definedName name="__________________i1">#REF!</definedName>
    <definedName name="__________________MA2">#REF!</definedName>
    <definedName name="__________________SBC1">#REF!</definedName>
    <definedName name="__________________SBC3">#REF!</definedName>
    <definedName name="__________________SBC5">#REF!</definedName>
    <definedName name="_________________AFC1">#REF!</definedName>
    <definedName name="_________________AFC3">#REF!</definedName>
    <definedName name="_________________AFC5">#REF!</definedName>
    <definedName name="_________________BGC1">#REF!</definedName>
    <definedName name="_________________BGC3">#REF!</definedName>
    <definedName name="_________________BGC5">#REF!</definedName>
    <definedName name="_________________CAC1">#REF!</definedName>
    <definedName name="_________________CAC3">#REF!</definedName>
    <definedName name="_________________CAC5">#REF!</definedName>
    <definedName name="_________________i1">#REF!</definedName>
    <definedName name="_________________MA2">#REF!</definedName>
    <definedName name="_________________SBC1">#REF!</definedName>
    <definedName name="_________________SBC3">#REF!</definedName>
    <definedName name="_________________SBC5">#REF!</definedName>
    <definedName name="________________AFC1">#REF!</definedName>
    <definedName name="________________AFC3">#REF!</definedName>
    <definedName name="________________AFC5">#REF!</definedName>
    <definedName name="________________BGC1">#REF!</definedName>
    <definedName name="________________BGC3">#REF!</definedName>
    <definedName name="________________BGC5">#REF!</definedName>
    <definedName name="________________CAC1">#REF!</definedName>
    <definedName name="________________CAC3">#REF!</definedName>
    <definedName name="________________CAC5">#REF!</definedName>
    <definedName name="________________i1">#REF!</definedName>
    <definedName name="________________MA2">#REF!</definedName>
    <definedName name="________________SBC1">#REF!</definedName>
    <definedName name="________________SBC3">#REF!</definedName>
    <definedName name="________________SBC5">#REF!</definedName>
    <definedName name="_______________AFC1">#REF!</definedName>
    <definedName name="_______________AFC3">#REF!</definedName>
    <definedName name="_______________AFC5">#REF!</definedName>
    <definedName name="_______________BGC1">#REF!</definedName>
    <definedName name="_______________BGC3">#REF!</definedName>
    <definedName name="_______________BGC5">#REF!</definedName>
    <definedName name="_______________CAC1">#REF!</definedName>
    <definedName name="_______________CAC3">#REF!</definedName>
    <definedName name="_______________CAC5">#REF!</definedName>
    <definedName name="_______________i1">#REF!</definedName>
    <definedName name="_______________INF1">#REF!</definedName>
    <definedName name="_______________MA2">#REF!</definedName>
    <definedName name="_______________SBC1">#REF!</definedName>
    <definedName name="_______________SBC3">#REF!</definedName>
    <definedName name="_______________SBC5">#REF!</definedName>
    <definedName name="______________AFC1">#REF!</definedName>
    <definedName name="______________AFC3">#REF!</definedName>
    <definedName name="______________AFC5">#REF!</definedName>
    <definedName name="______________BGC1">#REF!</definedName>
    <definedName name="______________BGC3">#REF!</definedName>
    <definedName name="______________BGC5">#REF!</definedName>
    <definedName name="______________CAC1">#REF!</definedName>
    <definedName name="______________CAC3">#REF!</definedName>
    <definedName name="______________CAC5">#REF!</definedName>
    <definedName name="______________i1">#REF!</definedName>
    <definedName name="______________MA2">#REF!</definedName>
    <definedName name="______________SBC1">#REF!</definedName>
    <definedName name="______________SBC3">#REF!</definedName>
    <definedName name="______________SBC5">#REF!</definedName>
    <definedName name="_____________AFC1">#REF!</definedName>
    <definedName name="_____________AFC3">#REF!</definedName>
    <definedName name="_____________AFC5">#REF!</definedName>
    <definedName name="_____________BGC1">#REF!</definedName>
    <definedName name="_____________BGC3">#REF!</definedName>
    <definedName name="_____________BGC5">#REF!</definedName>
    <definedName name="_____________CAC1">#REF!</definedName>
    <definedName name="_____________CAC3">#REF!</definedName>
    <definedName name="_____________CAC5">#REF!</definedName>
    <definedName name="_____________i1">#REF!</definedName>
    <definedName name="_____________MA2">#REF!</definedName>
    <definedName name="_____________SBC1">#REF!</definedName>
    <definedName name="_____________SBC3">#REF!</definedName>
    <definedName name="_____________SBC5">#REF!</definedName>
    <definedName name="____________AFC1">#REF!</definedName>
    <definedName name="____________AFC3">#REF!</definedName>
    <definedName name="____________AFC5">#REF!</definedName>
    <definedName name="____________BGC1">#REF!</definedName>
    <definedName name="____________BGC3">#REF!</definedName>
    <definedName name="____________BGC5">#REF!</definedName>
    <definedName name="____________CAC1">#REF!</definedName>
    <definedName name="____________CAC3">#REF!</definedName>
    <definedName name="____________CAC5">#REF!</definedName>
    <definedName name="____________i1">#REF!</definedName>
    <definedName name="____________MA2">#REF!</definedName>
    <definedName name="____________SBC1">#REF!</definedName>
    <definedName name="____________SBC3">#REF!</definedName>
    <definedName name="____________SBC5">#REF!</definedName>
    <definedName name="___________AFC1">#REF!</definedName>
    <definedName name="___________AFC3">#REF!</definedName>
    <definedName name="___________AFC5">#REF!</definedName>
    <definedName name="___________BGC1">#REF!</definedName>
    <definedName name="___________BGC3">#REF!</definedName>
    <definedName name="___________BGC5">#REF!</definedName>
    <definedName name="___________CAC1">#REF!</definedName>
    <definedName name="___________CAC3">#REF!</definedName>
    <definedName name="___________CAC5">#REF!</definedName>
    <definedName name="___________i1">#REF!</definedName>
    <definedName name="___________MA2">#REF!</definedName>
    <definedName name="___________PJ50">#REF!</definedName>
    <definedName name="___________SBC1">#REF!</definedName>
    <definedName name="___________SBC3">#REF!</definedName>
    <definedName name="___________SBC5">#REF!</definedName>
    <definedName name="__________AFC1">#REF!</definedName>
    <definedName name="__________AFC3">#REF!</definedName>
    <definedName name="__________AFC5">#REF!</definedName>
    <definedName name="__________APU221">#REF!</definedName>
    <definedName name="__________APU465">#REF!</definedName>
    <definedName name="__________BGC1">#REF!</definedName>
    <definedName name="__________BGC3">#REF!</definedName>
    <definedName name="__________BGC5">#REF!</definedName>
    <definedName name="__________CAC1">#REF!</definedName>
    <definedName name="__________CAC3">#REF!</definedName>
    <definedName name="__________CAC5">#REF!</definedName>
    <definedName name="__________i1">#REF!</definedName>
    <definedName name="__________MA2">#REF!</definedName>
    <definedName name="__________PJ50">#REF!</definedName>
    <definedName name="__________pj51">#REF!</definedName>
    <definedName name="__________SBC1">#REF!</definedName>
    <definedName name="__________SBC3">#REF!</definedName>
    <definedName name="__________SBC5">#REF!</definedName>
    <definedName name="_________AFC1">#REF!</definedName>
    <definedName name="_________AFC3">#REF!</definedName>
    <definedName name="_________AFC5">#REF!</definedName>
    <definedName name="_________APU221">#REF!</definedName>
    <definedName name="_________APU465">#REF!</definedName>
    <definedName name="_________BGC1">#REF!</definedName>
    <definedName name="_________BGC3">#REF!</definedName>
    <definedName name="_________BGC5">#REF!</definedName>
    <definedName name="_________CAC1">#REF!</definedName>
    <definedName name="_________CAC3">#REF!</definedName>
    <definedName name="_________CAC5">#REF!</definedName>
    <definedName name="_________EST6">#REF!</definedName>
    <definedName name="_________i1">#REF!</definedName>
    <definedName name="_________key2" hidden="1">#REF!</definedName>
    <definedName name="_________MA2">#REF!</definedName>
    <definedName name="_________PJ50">#REF!</definedName>
    <definedName name="_________pj51">#REF!</definedName>
    <definedName name="_________SBC1">#REF!</definedName>
    <definedName name="_________SBC3">#REF!</definedName>
    <definedName name="_________SBC5">#REF!</definedName>
    <definedName name="________AFC1">#REF!</definedName>
    <definedName name="________AFC3">#REF!</definedName>
    <definedName name="________AFC5">#REF!</definedName>
    <definedName name="________aiu2">#REF!</definedName>
    <definedName name="________APU221">#REF!</definedName>
    <definedName name="________APU465">#REF!</definedName>
    <definedName name="________BGC1">#REF!</definedName>
    <definedName name="________BGC3">#REF!</definedName>
    <definedName name="________BGC5">#REF!</definedName>
    <definedName name="________CAC1">#REF!</definedName>
    <definedName name="________CAC3">#REF!</definedName>
    <definedName name="________CAC5">#REF!</definedName>
    <definedName name="________EST1">#REF!</definedName>
    <definedName name="________EST10">#REF!</definedName>
    <definedName name="________EST11">#REF!</definedName>
    <definedName name="________EST12">#REF!</definedName>
    <definedName name="________EST13">#REF!</definedName>
    <definedName name="________EST14">#REF!</definedName>
    <definedName name="________EST15">#REF!</definedName>
    <definedName name="________EST16">#REF!</definedName>
    <definedName name="________EST17">#REF!</definedName>
    <definedName name="________EST18">#REF!</definedName>
    <definedName name="________EST19">#REF!</definedName>
    <definedName name="________EST2">#REF!</definedName>
    <definedName name="________EST3">#REF!</definedName>
    <definedName name="________EST4">#REF!</definedName>
    <definedName name="________EST5">#REF!</definedName>
    <definedName name="________EST6">#REF!</definedName>
    <definedName name="________EST7">#REF!</definedName>
    <definedName name="________EST8">#REF!</definedName>
    <definedName name="________EST9">#REF!</definedName>
    <definedName name="________EXC1">#REF!</definedName>
    <definedName name="________EXC10">#REF!</definedName>
    <definedName name="________EXC11">#REF!</definedName>
    <definedName name="________EXC12">#REF!</definedName>
    <definedName name="________EXC2">#REF!</definedName>
    <definedName name="________EXC3">#REF!</definedName>
    <definedName name="________EXC4">#REF!</definedName>
    <definedName name="________EXC5">#REF!</definedName>
    <definedName name="________EXC6">#REF!</definedName>
    <definedName name="________EXC7">#REF!</definedName>
    <definedName name="________EXC8">#REF!</definedName>
    <definedName name="________EXC9">#REF!</definedName>
    <definedName name="________i1">#REF!</definedName>
    <definedName name="________key2" hidden="1">#REF!</definedName>
    <definedName name="________key3" hidden="1">#REF!</definedName>
    <definedName name="________MA2">#REF!</definedName>
    <definedName name="________PJ50">#REF!</definedName>
    <definedName name="________pj51">#REF!</definedName>
    <definedName name="________r" localSheetId="3" hidden="1">{"TAB1",#N/A,TRUE,"GENERAL";"TAB2",#N/A,TRUE,"GENERAL";"TAB3",#N/A,TRUE,"GENERAL";"TAB4",#N/A,TRUE,"GENERAL";"TAB5",#N/A,TRUE,"GENERAL"}</definedName>
    <definedName name="________r" localSheetId="1" hidden="1">{"TAB1",#N/A,TRUE,"GENERAL";"TAB2",#N/A,TRUE,"GENERAL";"TAB3",#N/A,TRUE,"GENERAL";"TAB4",#N/A,TRUE,"GENERAL";"TAB5",#N/A,TRUE,"GENERAL"}</definedName>
    <definedName name="________r" localSheetId="2" hidden="1">{"TAB1",#N/A,TRUE,"GENERAL";"TAB2",#N/A,TRUE,"GENERAL";"TAB3",#N/A,TRUE,"GENERAL";"TAB4",#N/A,TRUE,"GENERAL";"TAB5",#N/A,TRUE,"GENERAL"}</definedName>
    <definedName name="________r" hidden="1">{"TAB1",#N/A,TRUE,"GENERAL";"TAB2",#N/A,TRUE,"GENERAL";"TAB3",#N/A,TRUE,"GENERAL";"TAB4",#N/A,TRUE,"GENERAL";"TAB5",#N/A,TRUE,"GENERAL"}</definedName>
    <definedName name="________r4r" localSheetId="3" hidden="1">{"via1",#N/A,TRUE,"general";"via2",#N/A,TRUE,"general";"via3",#N/A,TRUE,"general"}</definedName>
    <definedName name="________r4r" localSheetId="1" hidden="1">{"via1",#N/A,TRUE,"general";"via2",#N/A,TRUE,"general";"via3",#N/A,TRUE,"general"}</definedName>
    <definedName name="________r4r" localSheetId="2" hidden="1">{"via1",#N/A,TRUE,"general";"via2",#N/A,TRUE,"general";"via3",#N/A,TRUE,"general"}</definedName>
    <definedName name="________r4r" hidden="1">{"via1",#N/A,TRUE,"general";"via2",#N/A,TRUE,"general";"via3",#N/A,TRUE,"general"}</definedName>
    <definedName name="________rc">#REF!</definedName>
    <definedName name="________SBC1">#REF!</definedName>
    <definedName name="________SBC3">#REF!</definedName>
    <definedName name="________SBC5">#REF!</definedName>
    <definedName name="_______a1" localSheetId="3" hidden="1">{"TAB1",#N/A,TRUE,"GENERAL";"TAB2",#N/A,TRUE,"GENERAL";"TAB3",#N/A,TRUE,"GENERAL";"TAB4",#N/A,TRUE,"GENERAL";"TAB5",#N/A,TRUE,"GENERAL"}</definedName>
    <definedName name="_______a1" localSheetId="1" hidden="1">{"TAB1",#N/A,TRUE,"GENERAL";"TAB2",#N/A,TRUE,"GENERAL";"TAB3",#N/A,TRUE,"GENERAL";"TAB4",#N/A,TRUE,"GENERAL";"TAB5",#N/A,TRUE,"GENERAL"}</definedName>
    <definedName name="_______a1" localSheetId="2" hidden="1">{"TAB1",#N/A,TRUE,"GENERAL";"TAB2",#N/A,TRUE,"GENERAL";"TAB3",#N/A,TRUE,"GENERAL";"TAB4",#N/A,TRUE,"GENERAL";"TAB5",#N/A,TRUE,"GENERAL"}</definedName>
    <definedName name="_______a1" hidden="1">{"TAB1",#N/A,TRUE,"GENERAL";"TAB2",#N/A,TRUE,"GENERAL";"TAB3",#N/A,TRUE,"GENERAL";"TAB4",#N/A,TRUE,"GENERAL";"TAB5",#N/A,TRUE,"GENERAL"}</definedName>
    <definedName name="_______a3" localSheetId="3" hidden="1">{"TAB1",#N/A,TRUE,"GENERAL";"TAB2",#N/A,TRUE,"GENERAL";"TAB3",#N/A,TRUE,"GENERAL";"TAB4",#N/A,TRUE,"GENERAL";"TAB5",#N/A,TRUE,"GENERAL"}</definedName>
    <definedName name="_______a3" localSheetId="1" hidden="1">{"TAB1",#N/A,TRUE,"GENERAL";"TAB2",#N/A,TRUE,"GENERAL";"TAB3",#N/A,TRUE,"GENERAL";"TAB4",#N/A,TRUE,"GENERAL";"TAB5",#N/A,TRUE,"GENERAL"}</definedName>
    <definedName name="_______a3" localSheetId="2" hidden="1">{"TAB1",#N/A,TRUE,"GENERAL";"TAB2",#N/A,TRUE,"GENERAL";"TAB3",#N/A,TRUE,"GENERAL";"TAB4",#N/A,TRUE,"GENERAL";"TAB5",#N/A,TRUE,"GENERAL"}</definedName>
    <definedName name="_______a3" hidden="1">{"TAB1",#N/A,TRUE,"GENERAL";"TAB2",#N/A,TRUE,"GENERAL";"TAB3",#N/A,TRUE,"GENERAL";"TAB4",#N/A,TRUE,"GENERAL";"TAB5",#N/A,TRUE,"GENERAL"}</definedName>
    <definedName name="_______a4" localSheetId="3" hidden="1">{"via1",#N/A,TRUE,"general";"via2",#N/A,TRUE,"general";"via3",#N/A,TRUE,"general"}</definedName>
    <definedName name="_______a4" localSheetId="1" hidden="1">{"via1",#N/A,TRUE,"general";"via2",#N/A,TRUE,"general";"via3",#N/A,TRUE,"general"}</definedName>
    <definedName name="_______a4" localSheetId="2" hidden="1">{"via1",#N/A,TRUE,"general";"via2",#N/A,TRUE,"general";"via3",#N/A,TRUE,"general"}</definedName>
    <definedName name="_______a4" hidden="1">{"via1",#N/A,TRUE,"general";"via2",#N/A,TRUE,"general";"via3",#N/A,TRUE,"general"}</definedName>
    <definedName name="_______a5" localSheetId="3" hidden="1">{"TAB1",#N/A,TRUE,"GENERAL";"TAB2",#N/A,TRUE,"GENERAL";"TAB3",#N/A,TRUE,"GENERAL";"TAB4",#N/A,TRUE,"GENERAL";"TAB5",#N/A,TRUE,"GENERAL"}</definedName>
    <definedName name="_______a5" localSheetId="1" hidden="1">{"TAB1",#N/A,TRUE,"GENERAL";"TAB2",#N/A,TRUE,"GENERAL";"TAB3",#N/A,TRUE,"GENERAL";"TAB4",#N/A,TRUE,"GENERAL";"TAB5",#N/A,TRUE,"GENERAL"}</definedName>
    <definedName name="_______a5" localSheetId="2" hidden="1">{"TAB1",#N/A,TRUE,"GENERAL";"TAB2",#N/A,TRUE,"GENERAL";"TAB3",#N/A,TRUE,"GENERAL";"TAB4",#N/A,TRUE,"GENERAL";"TAB5",#N/A,TRUE,"GENERAL"}</definedName>
    <definedName name="_______a5" hidden="1">{"TAB1",#N/A,TRUE,"GENERAL";"TAB2",#N/A,TRUE,"GENERAL";"TAB3",#N/A,TRUE,"GENERAL";"TAB4",#N/A,TRUE,"GENERAL";"TAB5",#N/A,TRUE,"GENERAL"}</definedName>
    <definedName name="_______a6" localSheetId="3" hidden="1">{"TAB1",#N/A,TRUE,"GENERAL";"TAB2",#N/A,TRUE,"GENERAL";"TAB3",#N/A,TRUE,"GENERAL";"TAB4",#N/A,TRUE,"GENERAL";"TAB5",#N/A,TRUE,"GENERAL"}</definedName>
    <definedName name="_______a6" localSheetId="1" hidden="1">{"TAB1",#N/A,TRUE,"GENERAL";"TAB2",#N/A,TRUE,"GENERAL";"TAB3",#N/A,TRUE,"GENERAL";"TAB4",#N/A,TRUE,"GENERAL";"TAB5",#N/A,TRUE,"GENERAL"}</definedName>
    <definedName name="_______a6" localSheetId="2" hidden="1">{"TAB1",#N/A,TRUE,"GENERAL";"TAB2",#N/A,TRUE,"GENERAL";"TAB3",#N/A,TRUE,"GENERAL";"TAB4",#N/A,TRUE,"GENERAL";"TAB5",#N/A,TRUE,"GENERAL"}</definedName>
    <definedName name="_______a6" hidden="1">{"TAB1",#N/A,TRUE,"GENERAL";"TAB2",#N/A,TRUE,"GENERAL";"TAB3",#N/A,TRUE,"GENERAL";"TAB4",#N/A,TRUE,"GENERAL";"TAB5",#N/A,TRUE,"GENERAL"}</definedName>
    <definedName name="_______AFC1">#REF!</definedName>
    <definedName name="_______AFC3">#REF!</definedName>
    <definedName name="_______AFC5">#REF!</definedName>
    <definedName name="_______APU221">#REF!</definedName>
    <definedName name="_______APU465">#REF!</definedName>
    <definedName name="_______b2" localSheetId="3" hidden="1">{"TAB1",#N/A,TRUE,"GENERAL";"TAB2",#N/A,TRUE,"GENERAL";"TAB3",#N/A,TRUE,"GENERAL";"TAB4",#N/A,TRUE,"GENERAL";"TAB5",#N/A,TRUE,"GENERAL"}</definedName>
    <definedName name="_______b2" localSheetId="1" hidden="1">{"TAB1",#N/A,TRUE,"GENERAL";"TAB2",#N/A,TRUE,"GENERAL";"TAB3",#N/A,TRUE,"GENERAL";"TAB4",#N/A,TRUE,"GENERAL";"TAB5",#N/A,TRUE,"GENERAL"}</definedName>
    <definedName name="_______b2" localSheetId="2" hidden="1">{"TAB1",#N/A,TRUE,"GENERAL";"TAB2",#N/A,TRUE,"GENERAL";"TAB3",#N/A,TRUE,"GENERAL";"TAB4",#N/A,TRUE,"GENERAL";"TAB5",#N/A,TRUE,"GENERAL"}</definedName>
    <definedName name="_______b2" hidden="1">{"TAB1",#N/A,TRUE,"GENERAL";"TAB2",#N/A,TRUE,"GENERAL";"TAB3",#N/A,TRUE,"GENERAL";"TAB4",#N/A,TRUE,"GENERAL";"TAB5",#N/A,TRUE,"GENERAL"}</definedName>
    <definedName name="_______b3" localSheetId="3" hidden="1">{"TAB1",#N/A,TRUE,"GENERAL";"TAB2",#N/A,TRUE,"GENERAL";"TAB3",#N/A,TRUE,"GENERAL";"TAB4",#N/A,TRUE,"GENERAL";"TAB5",#N/A,TRUE,"GENERAL"}</definedName>
    <definedName name="_______b3" localSheetId="1" hidden="1">{"TAB1",#N/A,TRUE,"GENERAL";"TAB2",#N/A,TRUE,"GENERAL";"TAB3",#N/A,TRUE,"GENERAL";"TAB4",#N/A,TRUE,"GENERAL";"TAB5",#N/A,TRUE,"GENERAL"}</definedName>
    <definedName name="_______b3" localSheetId="2" hidden="1">{"TAB1",#N/A,TRUE,"GENERAL";"TAB2",#N/A,TRUE,"GENERAL";"TAB3",#N/A,TRUE,"GENERAL";"TAB4",#N/A,TRUE,"GENERAL";"TAB5",#N/A,TRUE,"GENERAL"}</definedName>
    <definedName name="_______b3" hidden="1">{"TAB1",#N/A,TRUE,"GENERAL";"TAB2",#N/A,TRUE,"GENERAL";"TAB3",#N/A,TRUE,"GENERAL";"TAB4",#N/A,TRUE,"GENERAL";"TAB5",#N/A,TRUE,"GENERAL"}</definedName>
    <definedName name="_______b4" localSheetId="3" hidden="1">{"TAB1",#N/A,TRUE,"GENERAL";"TAB2",#N/A,TRUE,"GENERAL";"TAB3",#N/A,TRUE,"GENERAL";"TAB4",#N/A,TRUE,"GENERAL";"TAB5",#N/A,TRUE,"GENERAL"}</definedName>
    <definedName name="_______b4" localSheetId="1" hidden="1">{"TAB1",#N/A,TRUE,"GENERAL";"TAB2",#N/A,TRUE,"GENERAL";"TAB3",#N/A,TRUE,"GENERAL";"TAB4",#N/A,TRUE,"GENERAL";"TAB5",#N/A,TRUE,"GENERAL"}</definedName>
    <definedName name="_______b4" localSheetId="2" hidden="1">{"TAB1",#N/A,TRUE,"GENERAL";"TAB2",#N/A,TRUE,"GENERAL";"TAB3",#N/A,TRUE,"GENERAL";"TAB4",#N/A,TRUE,"GENERAL";"TAB5",#N/A,TRUE,"GENERAL"}</definedName>
    <definedName name="_______b4" hidden="1">{"TAB1",#N/A,TRUE,"GENERAL";"TAB2",#N/A,TRUE,"GENERAL";"TAB3",#N/A,TRUE,"GENERAL";"TAB4",#N/A,TRUE,"GENERAL";"TAB5",#N/A,TRUE,"GENERAL"}</definedName>
    <definedName name="_______b5" localSheetId="3" hidden="1">{"TAB1",#N/A,TRUE,"GENERAL";"TAB2",#N/A,TRUE,"GENERAL";"TAB3",#N/A,TRUE,"GENERAL";"TAB4",#N/A,TRUE,"GENERAL";"TAB5",#N/A,TRUE,"GENERAL"}</definedName>
    <definedName name="_______b5" localSheetId="1" hidden="1">{"TAB1",#N/A,TRUE,"GENERAL";"TAB2",#N/A,TRUE,"GENERAL";"TAB3",#N/A,TRUE,"GENERAL";"TAB4",#N/A,TRUE,"GENERAL";"TAB5",#N/A,TRUE,"GENERAL"}</definedName>
    <definedName name="_______b5" localSheetId="2" hidden="1">{"TAB1",#N/A,TRUE,"GENERAL";"TAB2",#N/A,TRUE,"GENERAL";"TAB3",#N/A,TRUE,"GENERAL";"TAB4",#N/A,TRUE,"GENERAL";"TAB5",#N/A,TRUE,"GENERAL"}</definedName>
    <definedName name="_______b5" hidden="1">{"TAB1",#N/A,TRUE,"GENERAL";"TAB2",#N/A,TRUE,"GENERAL";"TAB3",#N/A,TRUE,"GENERAL";"TAB4",#N/A,TRUE,"GENERAL";"TAB5",#N/A,TRUE,"GENERAL"}</definedName>
    <definedName name="_______b6" localSheetId="3" hidden="1">{"TAB1",#N/A,TRUE,"GENERAL";"TAB2",#N/A,TRUE,"GENERAL";"TAB3",#N/A,TRUE,"GENERAL";"TAB4",#N/A,TRUE,"GENERAL";"TAB5",#N/A,TRUE,"GENERAL"}</definedName>
    <definedName name="_______b6" localSheetId="1" hidden="1">{"TAB1",#N/A,TRUE,"GENERAL";"TAB2",#N/A,TRUE,"GENERAL";"TAB3",#N/A,TRUE,"GENERAL";"TAB4",#N/A,TRUE,"GENERAL";"TAB5",#N/A,TRUE,"GENERAL"}</definedName>
    <definedName name="_______b6" localSheetId="2" hidden="1">{"TAB1",#N/A,TRUE,"GENERAL";"TAB2",#N/A,TRUE,"GENERAL";"TAB3",#N/A,TRUE,"GENERAL";"TAB4",#N/A,TRUE,"GENERAL";"TAB5",#N/A,TRUE,"GENERAL"}</definedName>
    <definedName name="_______b6" hidden="1">{"TAB1",#N/A,TRUE,"GENERAL";"TAB2",#N/A,TRUE,"GENERAL";"TAB3",#N/A,TRUE,"GENERAL";"TAB4",#N/A,TRUE,"GENERAL";"TAB5",#N/A,TRUE,"GENERAL"}</definedName>
    <definedName name="_______b7" localSheetId="3" hidden="1">{"via1",#N/A,TRUE,"general";"via2",#N/A,TRUE,"general";"via3",#N/A,TRUE,"general"}</definedName>
    <definedName name="_______b7" localSheetId="1" hidden="1">{"via1",#N/A,TRUE,"general";"via2",#N/A,TRUE,"general";"via3",#N/A,TRUE,"general"}</definedName>
    <definedName name="_______b7" localSheetId="2" hidden="1">{"via1",#N/A,TRUE,"general";"via2",#N/A,TRUE,"general";"via3",#N/A,TRUE,"general"}</definedName>
    <definedName name="_______b7" hidden="1">{"via1",#N/A,TRUE,"general";"via2",#N/A,TRUE,"general";"via3",#N/A,TRUE,"general"}</definedName>
    <definedName name="_______b8" localSheetId="3" hidden="1">{"via1",#N/A,TRUE,"general";"via2",#N/A,TRUE,"general";"via3",#N/A,TRUE,"general"}</definedName>
    <definedName name="_______b8" localSheetId="1" hidden="1">{"via1",#N/A,TRUE,"general";"via2",#N/A,TRUE,"general";"via3",#N/A,TRUE,"general"}</definedName>
    <definedName name="_______b8" localSheetId="2" hidden="1">{"via1",#N/A,TRUE,"general";"via2",#N/A,TRUE,"general";"via3",#N/A,TRUE,"general"}</definedName>
    <definedName name="_______b8" hidden="1">{"via1",#N/A,TRUE,"general";"via2",#N/A,TRUE,"general";"via3",#N/A,TRUE,"general"}</definedName>
    <definedName name="_______bb9" localSheetId="3" hidden="1">{"TAB1",#N/A,TRUE,"GENERAL";"TAB2",#N/A,TRUE,"GENERAL";"TAB3",#N/A,TRUE,"GENERAL";"TAB4",#N/A,TRUE,"GENERAL";"TAB5",#N/A,TRUE,"GENERAL"}</definedName>
    <definedName name="_______bb9" localSheetId="1" hidden="1">{"TAB1",#N/A,TRUE,"GENERAL";"TAB2",#N/A,TRUE,"GENERAL";"TAB3",#N/A,TRUE,"GENERAL";"TAB4",#N/A,TRUE,"GENERAL";"TAB5",#N/A,TRUE,"GENERAL"}</definedName>
    <definedName name="_______bb9" localSheetId="2" hidden="1">{"TAB1",#N/A,TRUE,"GENERAL";"TAB2",#N/A,TRUE,"GENERAL";"TAB3",#N/A,TRUE,"GENERAL";"TAB4",#N/A,TRUE,"GENERAL";"TAB5",#N/A,TRUE,"GENERAL"}</definedName>
    <definedName name="_______bb9" hidden="1">{"TAB1",#N/A,TRUE,"GENERAL";"TAB2",#N/A,TRUE,"GENERAL";"TAB3",#N/A,TRUE,"GENERAL";"TAB4",#N/A,TRUE,"GENERAL";"TAB5",#N/A,TRUE,"GENERAL"}</definedName>
    <definedName name="_______bgb5" localSheetId="3" hidden="1">{"TAB1",#N/A,TRUE,"GENERAL";"TAB2",#N/A,TRUE,"GENERAL";"TAB3",#N/A,TRUE,"GENERAL";"TAB4",#N/A,TRUE,"GENERAL";"TAB5",#N/A,TRUE,"GENERAL"}</definedName>
    <definedName name="_______bgb5" localSheetId="1" hidden="1">{"TAB1",#N/A,TRUE,"GENERAL";"TAB2",#N/A,TRUE,"GENERAL";"TAB3",#N/A,TRUE,"GENERAL";"TAB4",#N/A,TRUE,"GENERAL";"TAB5",#N/A,TRUE,"GENERAL"}</definedName>
    <definedName name="_______bgb5" localSheetId="2" hidden="1">{"TAB1",#N/A,TRUE,"GENERAL";"TAB2",#N/A,TRUE,"GENERAL";"TAB3",#N/A,TRUE,"GENERAL";"TAB4",#N/A,TRUE,"GENERAL";"TAB5",#N/A,TRUE,"GENERAL"}</definedName>
    <definedName name="_______bgb5" hidden="1">{"TAB1",#N/A,TRUE,"GENERAL";"TAB2",#N/A,TRUE,"GENERAL";"TAB3",#N/A,TRUE,"GENERAL";"TAB4",#N/A,TRUE,"GENERAL";"TAB5",#N/A,TRUE,"GENERAL"}</definedName>
    <definedName name="_______BGC1">#REF!</definedName>
    <definedName name="_______BGC3">#REF!</definedName>
    <definedName name="_______BGC5">#REF!</definedName>
    <definedName name="_______CAC1">#REF!</definedName>
    <definedName name="_______CAC3">#REF!</definedName>
    <definedName name="_______CAC5">#REF!</definedName>
    <definedName name="_______EST1">#REF!</definedName>
    <definedName name="_______EST10">#REF!</definedName>
    <definedName name="_______EST11">#REF!</definedName>
    <definedName name="_______EST12">#REF!</definedName>
    <definedName name="_______EST13">#REF!</definedName>
    <definedName name="_______EST14">#REF!</definedName>
    <definedName name="_______EST15">#REF!</definedName>
    <definedName name="_______EST16">#REF!</definedName>
    <definedName name="_______EST17">#REF!</definedName>
    <definedName name="_______EST18">#REF!</definedName>
    <definedName name="_______EST19">#REF!</definedName>
    <definedName name="_______EST2">#REF!</definedName>
    <definedName name="_______EST3">#REF!</definedName>
    <definedName name="_______EST4">#REF!</definedName>
    <definedName name="_______EST5">#REF!</definedName>
    <definedName name="_______EST6">#REF!</definedName>
    <definedName name="_______EST7">#REF!</definedName>
    <definedName name="_______EST8">#REF!</definedName>
    <definedName name="_______EST9">#REF!</definedName>
    <definedName name="_______EXC1">#REF!</definedName>
    <definedName name="_______EXC10">#REF!</definedName>
    <definedName name="_______EXC11">#REF!</definedName>
    <definedName name="_______EXC12">#REF!</definedName>
    <definedName name="_______EXC2">#REF!</definedName>
    <definedName name="_______EXC3">#REF!</definedName>
    <definedName name="_______EXC4">#REF!</definedName>
    <definedName name="_______EXC5">#REF!</definedName>
    <definedName name="_______EXC6">#REF!</definedName>
    <definedName name="_______EXC7">#REF!</definedName>
    <definedName name="_______EXC8">#REF!</definedName>
    <definedName name="_______EXC9">#REF!</definedName>
    <definedName name="_______g2" localSheetId="3" hidden="1">{"TAB1",#N/A,TRUE,"GENERAL";"TAB2",#N/A,TRUE,"GENERAL";"TAB3",#N/A,TRUE,"GENERAL";"TAB4",#N/A,TRUE,"GENERAL";"TAB5",#N/A,TRUE,"GENERAL"}</definedName>
    <definedName name="_______g2" localSheetId="1" hidden="1">{"TAB1",#N/A,TRUE,"GENERAL";"TAB2",#N/A,TRUE,"GENERAL";"TAB3",#N/A,TRUE,"GENERAL";"TAB4",#N/A,TRUE,"GENERAL";"TAB5",#N/A,TRUE,"GENERAL"}</definedName>
    <definedName name="_______g2" localSheetId="2" hidden="1">{"TAB1",#N/A,TRUE,"GENERAL";"TAB2",#N/A,TRUE,"GENERAL";"TAB3",#N/A,TRUE,"GENERAL";"TAB4",#N/A,TRUE,"GENERAL";"TAB5",#N/A,TRUE,"GENERAL"}</definedName>
    <definedName name="_______g2" hidden="1">{"TAB1",#N/A,TRUE,"GENERAL";"TAB2",#N/A,TRUE,"GENERAL";"TAB3",#N/A,TRUE,"GENERAL";"TAB4",#N/A,TRUE,"GENERAL";"TAB5",#N/A,TRUE,"GENERAL"}</definedName>
    <definedName name="_______g3" localSheetId="3" hidden="1">{"via1",#N/A,TRUE,"general";"via2",#N/A,TRUE,"general";"via3",#N/A,TRUE,"general"}</definedName>
    <definedName name="_______g3" localSheetId="1" hidden="1">{"via1",#N/A,TRUE,"general";"via2",#N/A,TRUE,"general";"via3",#N/A,TRUE,"general"}</definedName>
    <definedName name="_______g3" localSheetId="2" hidden="1">{"via1",#N/A,TRUE,"general";"via2",#N/A,TRUE,"general";"via3",#N/A,TRUE,"general"}</definedName>
    <definedName name="_______g3" hidden="1">{"via1",#N/A,TRUE,"general";"via2",#N/A,TRUE,"general";"via3",#N/A,TRUE,"general"}</definedName>
    <definedName name="_______g4" localSheetId="3" hidden="1">{"via1",#N/A,TRUE,"general";"via2",#N/A,TRUE,"general";"via3",#N/A,TRUE,"general"}</definedName>
    <definedName name="_______g4" localSheetId="1" hidden="1">{"via1",#N/A,TRUE,"general";"via2",#N/A,TRUE,"general";"via3",#N/A,TRUE,"general"}</definedName>
    <definedName name="_______g4" localSheetId="2" hidden="1">{"via1",#N/A,TRUE,"general";"via2",#N/A,TRUE,"general";"via3",#N/A,TRUE,"general"}</definedName>
    <definedName name="_______g4" hidden="1">{"via1",#N/A,TRUE,"general";"via2",#N/A,TRUE,"general";"via3",#N/A,TRUE,"general"}</definedName>
    <definedName name="_______g5" localSheetId="3" hidden="1">{"via1",#N/A,TRUE,"general";"via2",#N/A,TRUE,"general";"via3",#N/A,TRUE,"general"}</definedName>
    <definedName name="_______g5" localSheetId="1" hidden="1">{"via1",#N/A,TRUE,"general";"via2",#N/A,TRUE,"general";"via3",#N/A,TRUE,"general"}</definedName>
    <definedName name="_______g5" localSheetId="2" hidden="1">{"via1",#N/A,TRUE,"general";"via2",#N/A,TRUE,"general";"via3",#N/A,TRUE,"general"}</definedName>
    <definedName name="_______g5" hidden="1">{"via1",#N/A,TRUE,"general";"via2",#N/A,TRUE,"general";"via3",#N/A,TRUE,"general"}</definedName>
    <definedName name="_______g6" localSheetId="3" hidden="1">{"via1",#N/A,TRUE,"general";"via2",#N/A,TRUE,"general";"via3",#N/A,TRUE,"general"}</definedName>
    <definedName name="_______g6" localSheetId="1" hidden="1">{"via1",#N/A,TRUE,"general";"via2",#N/A,TRUE,"general";"via3",#N/A,TRUE,"general"}</definedName>
    <definedName name="_______g6" localSheetId="2" hidden="1">{"via1",#N/A,TRUE,"general";"via2",#N/A,TRUE,"general";"via3",#N/A,TRUE,"general"}</definedName>
    <definedName name="_______g6" hidden="1">{"via1",#N/A,TRUE,"general";"via2",#N/A,TRUE,"general";"via3",#N/A,TRUE,"general"}</definedName>
    <definedName name="_______g7" localSheetId="3" hidden="1">{"TAB1",#N/A,TRUE,"GENERAL";"TAB2",#N/A,TRUE,"GENERAL";"TAB3",#N/A,TRUE,"GENERAL";"TAB4",#N/A,TRUE,"GENERAL";"TAB5",#N/A,TRUE,"GENERAL"}</definedName>
    <definedName name="_______g7" localSheetId="1" hidden="1">{"TAB1",#N/A,TRUE,"GENERAL";"TAB2",#N/A,TRUE,"GENERAL";"TAB3",#N/A,TRUE,"GENERAL";"TAB4",#N/A,TRUE,"GENERAL";"TAB5",#N/A,TRUE,"GENERAL"}</definedName>
    <definedName name="_______g7" localSheetId="2" hidden="1">{"TAB1",#N/A,TRUE,"GENERAL";"TAB2",#N/A,TRUE,"GENERAL";"TAB3",#N/A,TRUE,"GENERAL";"TAB4",#N/A,TRUE,"GENERAL";"TAB5",#N/A,TRUE,"GENERAL"}</definedName>
    <definedName name="_______g7" hidden="1">{"TAB1",#N/A,TRUE,"GENERAL";"TAB2",#N/A,TRUE,"GENERAL";"TAB3",#N/A,TRUE,"GENERAL";"TAB4",#N/A,TRUE,"GENERAL";"TAB5",#N/A,TRUE,"GENERAL"}</definedName>
    <definedName name="_______GR1" localSheetId="3" hidden="1">{"TAB1",#N/A,TRUE,"GENERAL";"TAB2",#N/A,TRUE,"GENERAL";"TAB3",#N/A,TRUE,"GENERAL";"TAB4",#N/A,TRUE,"GENERAL";"TAB5",#N/A,TRUE,"GENERAL"}</definedName>
    <definedName name="_______GR1" localSheetId="1" hidden="1">{"TAB1",#N/A,TRUE,"GENERAL";"TAB2",#N/A,TRUE,"GENERAL";"TAB3",#N/A,TRUE,"GENERAL";"TAB4",#N/A,TRUE,"GENERAL";"TAB5",#N/A,TRUE,"GENERAL"}</definedName>
    <definedName name="_______GR1" localSheetId="2" hidden="1">{"TAB1",#N/A,TRUE,"GENERAL";"TAB2",#N/A,TRUE,"GENERAL";"TAB3",#N/A,TRUE,"GENERAL";"TAB4",#N/A,TRUE,"GENERAL";"TAB5",#N/A,TRUE,"GENERAL"}</definedName>
    <definedName name="_______GR1" hidden="1">{"TAB1",#N/A,TRUE,"GENERAL";"TAB2",#N/A,TRUE,"GENERAL";"TAB3",#N/A,TRUE,"GENERAL";"TAB4",#N/A,TRUE,"GENERAL";"TAB5",#N/A,TRUE,"GENERAL"}</definedName>
    <definedName name="_______gtr4" localSheetId="3" hidden="1">{"via1",#N/A,TRUE,"general";"via2",#N/A,TRUE,"general";"via3",#N/A,TRUE,"general"}</definedName>
    <definedName name="_______gtr4" localSheetId="1" hidden="1">{"via1",#N/A,TRUE,"general";"via2",#N/A,TRUE,"general";"via3",#N/A,TRUE,"general"}</definedName>
    <definedName name="_______gtr4" localSheetId="2" hidden="1">{"via1",#N/A,TRUE,"general";"via2",#N/A,TRUE,"general";"via3",#N/A,TRUE,"general"}</definedName>
    <definedName name="_______gtr4" hidden="1">{"via1",#N/A,TRUE,"general";"via2",#N/A,TRUE,"general";"via3",#N/A,TRUE,"general"}</definedName>
    <definedName name="_______h2" localSheetId="3" hidden="1">{"via1",#N/A,TRUE,"general";"via2",#N/A,TRUE,"general";"via3",#N/A,TRUE,"general"}</definedName>
    <definedName name="_______h2" localSheetId="1" hidden="1">{"via1",#N/A,TRUE,"general";"via2",#N/A,TRUE,"general";"via3",#N/A,TRUE,"general"}</definedName>
    <definedName name="_______h2" localSheetId="2" hidden="1">{"via1",#N/A,TRUE,"general";"via2",#N/A,TRUE,"general";"via3",#N/A,TRUE,"general"}</definedName>
    <definedName name="_______h2" hidden="1">{"via1",#N/A,TRUE,"general";"via2",#N/A,TRUE,"general";"via3",#N/A,TRUE,"general"}</definedName>
    <definedName name="_______h3" localSheetId="3" hidden="1">{"via1",#N/A,TRUE,"general";"via2",#N/A,TRUE,"general";"via3",#N/A,TRUE,"general"}</definedName>
    <definedName name="_______h3" localSheetId="1" hidden="1">{"via1",#N/A,TRUE,"general";"via2",#N/A,TRUE,"general";"via3",#N/A,TRUE,"general"}</definedName>
    <definedName name="_______h3" localSheetId="2" hidden="1">{"via1",#N/A,TRUE,"general";"via2",#N/A,TRUE,"general";"via3",#N/A,TRUE,"general"}</definedName>
    <definedName name="_______h3" hidden="1">{"via1",#N/A,TRUE,"general";"via2",#N/A,TRUE,"general";"via3",#N/A,TRUE,"general"}</definedName>
    <definedName name="_______h4" localSheetId="3" hidden="1">{"TAB1",#N/A,TRUE,"GENERAL";"TAB2",#N/A,TRUE,"GENERAL";"TAB3",#N/A,TRUE,"GENERAL";"TAB4",#N/A,TRUE,"GENERAL";"TAB5",#N/A,TRUE,"GENERAL"}</definedName>
    <definedName name="_______h4" localSheetId="1" hidden="1">{"TAB1",#N/A,TRUE,"GENERAL";"TAB2",#N/A,TRUE,"GENERAL";"TAB3",#N/A,TRUE,"GENERAL";"TAB4",#N/A,TRUE,"GENERAL";"TAB5",#N/A,TRUE,"GENERAL"}</definedName>
    <definedName name="_______h4" localSheetId="2" hidden="1">{"TAB1",#N/A,TRUE,"GENERAL";"TAB2",#N/A,TRUE,"GENERAL";"TAB3",#N/A,TRUE,"GENERAL";"TAB4",#N/A,TRUE,"GENERAL";"TAB5",#N/A,TRUE,"GENERAL"}</definedName>
    <definedName name="_______h4" hidden="1">{"TAB1",#N/A,TRUE,"GENERAL";"TAB2",#N/A,TRUE,"GENERAL";"TAB3",#N/A,TRUE,"GENERAL";"TAB4",#N/A,TRUE,"GENERAL";"TAB5",#N/A,TRUE,"GENERAL"}</definedName>
    <definedName name="_______h5" localSheetId="3" hidden="1">{"TAB1",#N/A,TRUE,"GENERAL";"TAB2",#N/A,TRUE,"GENERAL";"TAB3",#N/A,TRUE,"GENERAL";"TAB4",#N/A,TRUE,"GENERAL";"TAB5",#N/A,TRUE,"GENERAL"}</definedName>
    <definedName name="_______h5" localSheetId="1" hidden="1">{"TAB1",#N/A,TRUE,"GENERAL";"TAB2",#N/A,TRUE,"GENERAL";"TAB3",#N/A,TRUE,"GENERAL";"TAB4",#N/A,TRUE,"GENERAL";"TAB5",#N/A,TRUE,"GENERAL"}</definedName>
    <definedName name="_______h5" localSheetId="2" hidden="1">{"TAB1",#N/A,TRUE,"GENERAL";"TAB2",#N/A,TRUE,"GENERAL";"TAB3",#N/A,TRUE,"GENERAL";"TAB4",#N/A,TRUE,"GENERAL";"TAB5",#N/A,TRUE,"GENERAL"}</definedName>
    <definedName name="_______h5" hidden="1">{"TAB1",#N/A,TRUE,"GENERAL";"TAB2",#N/A,TRUE,"GENERAL";"TAB3",#N/A,TRUE,"GENERAL";"TAB4",#N/A,TRUE,"GENERAL";"TAB5",#N/A,TRUE,"GENERAL"}</definedName>
    <definedName name="_______h6" localSheetId="3" hidden="1">{"via1",#N/A,TRUE,"general";"via2",#N/A,TRUE,"general";"via3",#N/A,TRUE,"general"}</definedName>
    <definedName name="_______h6" localSheetId="1" hidden="1">{"via1",#N/A,TRUE,"general";"via2",#N/A,TRUE,"general";"via3",#N/A,TRUE,"general"}</definedName>
    <definedName name="_______h6" localSheetId="2" hidden="1">{"via1",#N/A,TRUE,"general";"via2",#N/A,TRUE,"general";"via3",#N/A,TRUE,"general"}</definedName>
    <definedName name="_______h6" hidden="1">{"via1",#N/A,TRUE,"general";"via2",#N/A,TRUE,"general";"via3",#N/A,TRUE,"general"}</definedName>
    <definedName name="_______h7" localSheetId="3" hidden="1">{"TAB1",#N/A,TRUE,"GENERAL";"TAB2",#N/A,TRUE,"GENERAL";"TAB3",#N/A,TRUE,"GENERAL";"TAB4",#N/A,TRUE,"GENERAL";"TAB5",#N/A,TRUE,"GENERAL"}</definedName>
    <definedName name="_______h7" localSheetId="1" hidden="1">{"TAB1",#N/A,TRUE,"GENERAL";"TAB2",#N/A,TRUE,"GENERAL";"TAB3",#N/A,TRUE,"GENERAL";"TAB4",#N/A,TRUE,"GENERAL";"TAB5",#N/A,TRUE,"GENERAL"}</definedName>
    <definedName name="_______h7" localSheetId="2" hidden="1">{"TAB1",#N/A,TRUE,"GENERAL";"TAB2",#N/A,TRUE,"GENERAL";"TAB3",#N/A,TRUE,"GENERAL";"TAB4",#N/A,TRUE,"GENERAL";"TAB5",#N/A,TRUE,"GENERAL"}</definedName>
    <definedName name="_______h7" hidden="1">{"TAB1",#N/A,TRUE,"GENERAL";"TAB2",#N/A,TRUE,"GENERAL";"TAB3",#N/A,TRUE,"GENERAL";"TAB4",#N/A,TRUE,"GENERAL";"TAB5",#N/A,TRUE,"GENERAL"}</definedName>
    <definedName name="_______h8" localSheetId="3" hidden="1">{"via1",#N/A,TRUE,"general";"via2",#N/A,TRUE,"general";"via3",#N/A,TRUE,"general"}</definedName>
    <definedName name="_______h8" localSheetId="1" hidden="1">{"via1",#N/A,TRUE,"general";"via2",#N/A,TRUE,"general";"via3",#N/A,TRUE,"general"}</definedName>
    <definedName name="_______h8" localSheetId="2" hidden="1">{"via1",#N/A,TRUE,"general";"via2",#N/A,TRUE,"general";"via3",#N/A,TRUE,"general"}</definedName>
    <definedName name="_______h8" hidden="1">{"via1",#N/A,TRUE,"general";"via2",#N/A,TRUE,"general";"via3",#N/A,TRUE,"general"}</definedName>
    <definedName name="_______hfh7" localSheetId="3" hidden="1">{"via1",#N/A,TRUE,"general";"via2",#N/A,TRUE,"general";"via3",#N/A,TRUE,"general"}</definedName>
    <definedName name="_______hfh7" localSheetId="1" hidden="1">{"via1",#N/A,TRUE,"general";"via2",#N/A,TRUE,"general";"via3",#N/A,TRUE,"general"}</definedName>
    <definedName name="_______hfh7" localSheetId="2" hidden="1">{"via1",#N/A,TRUE,"general";"via2",#N/A,TRUE,"general";"via3",#N/A,TRUE,"general"}</definedName>
    <definedName name="_______hfh7" hidden="1">{"via1",#N/A,TRUE,"general";"via2",#N/A,TRUE,"general";"via3",#N/A,TRUE,"general"}</definedName>
    <definedName name="_______i1">#REF!</definedName>
    <definedName name="_______i4" localSheetId="3" hidden="1">{"via1",#N/A,TRUE,"general";"via2",#N/A,TRUE,"general";"via3",#N/A,TRUE,"general"}</definedName>
    <definedName name="_______i4" localSheetId="1" hidden="1">{"via1",#N/A,TRUE,"general";"via2",#N/A,TRUE,"general";"via3",#N/A,TRUE,"general"}</definedName>
    <definedName name="_______i4" localSheetId="2" hidden="1">{"via1",#N/A,TRUE,"general";"via2",#N/A,TRUE,"general";"via3",#N/A,TRUE,"general"}</definedName>
    <definedName name="_______i4" hidden="1">{"via1",#N/A,TRUE,"general";"via2",#N/A,TRUE,"general";"via3",#N/A,TRUE,"general"}</definedName>
    <definedName name="_______i5" localSheetId="3" hidden="1">{"TAB1",#N/A,TRUE,"GENERAL";"TAB2",#N/A,TRUE,"GENERAL";"TAB3",#N/A,TRUE,"GENERAL";"TAB4",#N/A,TRUE,"GENERAL";"TAB5",#N/A,TRUE,"GENERAL"}</definedName>
    <definedName name="_______i5" localSheetId="1" hidden="1">{"TAB1",#N/A,TRUE,"GENERAL";"TAB2",#N/A,TRUE,"GENERAL";"TAB3",#N/A,TRUE,"GENERAL";"TAB4",#N/A,TRUE,"GENERAL";"TAB5",#N/A,TRUE,"GENERAL"}</definedName>
    <definedName name="_______i5" localSheetId="2" hidden="1">{"TAB1",#N/A,TRUE,"GENERAL";"TAB2",#N/A,TRUE,"GENERAL";"TAB3",#N/A,TRUE,"GENERAL";"TAB4",#N/A,TRUE,"GENERAL";"TAB5",#N/A,TRUE,"GENERAL"}</definedName>
    <definedName name="_______i5" hidden="1">{"TAB1",#N/A,TRUE,"GENERAL";"TAB2",#N/A,TRUE,"GENERAL";"TAB3",#N/A,TRUE,"GENERAL";"TAB4",#N/A,TRUE,"GENERAL";"TAB5",#N/A,TRUE,"GENERAL"}</definedName>
    <definedName name="_______i6" localSheetId="3" hidden="1">{"TAB1",#N/A,TRUE,"GENERAL";"TAB2",#N/A,TRUE,"GENERAL";"TAB3",#N/A,TRUE,"GENERAL";"TAB4",#N/A,TRUE,"GENERAL";"TAB5",#N/A,TRUE,"GENERAL"}</definedName>
    <definedName name="_______i6" localSheetId="1" hidden="1">{"TAB1",#N/A,TRUE,"GENERAL";"TAB2",#N/A,TRUE,"GENERAL";"TAB3",#N/A,TRUE,"GENERAL";"TAB4",#N/A,TRUE,"GENERAL";"TAB5",#N/A,TRUE,"GENERAL"}</definedName>
    <definedName name="_______i6" localSheetId="2" hidden="1">{"TAB1",#N/A,TRUE,"GENERAL";"TAB2",#N/A,TRUE,"GENERAL";"TAB3",#N/A,TRUE,"GENERAL";"TAB4",#N/A,TRUE,"GENERAL";"TAB5",#N/A,TRUE,"GENERAL"}</definedName>
    <definedName name="_______i6" hidden="1">{"TAB1",#N/A,TRUE,"GENERAL";"TAB2",#N/A,TRUE,"GENERAL";"TAB3",#N/A,TRUE,"GENERAL";"TAB4",#N/A,TRUE,"GENERAL";"TAB5",#N/A,TRUE,"GENERAL"}</definedName>
    <definedName name="_______i7" localSheetId="3" hidden="1">{"via1",#N/A,TRUE,"general";"via2",#N/A,TRUE,"general";"via3",#N/A,TRUE,"general"}</definedName>
    <definedName name="_______i7" localSheetId="1" hidden="1">{"via1",#N/A,TRUE,"general";"via2",#N/A,TRUE,"general";"via3",#N/A,TRUE,"general"}</definedName>
    <definedName name="_______i7" localSheetId="2" hidden="1">{"via1",#N/A,TRUE,"general";"via2",#N/A,TRUE,"general";"via3",#N/A,TRUE,"general"}</definedName>
    <definedName name="_______i7" hidden="1">{"via1",#N/A,TRUE,"general";"via2",#N/A,TRUE,"general";"via3",#N/A,TRUE,"general"}</definedName>
    <definedName name="_______i77" localSheetId="3" hidden="1">{"TAB1",#N/A,TRUE,"GENERAL";"TAB2",#N/A,TRUE,"GENERAL";"TAB3",#N/A,TRUE,"GENERAL";"TAB4",#N/A,TRUE,"GENERAL";"TAB5",#N/A,TRUE,"GENERAL"}</definedName>
    <definedName name="_______i77" localSheetId="1" hidden="1">{"TAB1",#N/A,TRUE,"GENERAL";"TAB2",#N/A,TRUE,"GENERAL";"TAB3",#N/A,TRUE,"GENERAL";"TAB4",#N/A,TRUE,"GENERAL";"TAB5",#N/A,TRUE,"GENERAL"}</definedName>
    <definedName name="_______i77" localSheetId="2" hidden="1">{"TAB1",#N/A,TRUE,"GENERAL";"TAB2",#N/A,TRUE,"GENERAL";"TAB3",#N/A,TRUE,"GENERAL";"TAB4",#N/A,TRUE,"GENERAL";"TAB5",#N/A,TRUE,"GENERAL"}</definedName>
    <definedName name="_______i77" hidden="1">{"TAB1",#N/A,TRUE,"GENERAL";"TAB2",#N/A,TRUE,"GENERAL";"TAB3",#N/A,TRUE,"GENERAL";"TAB4",#N/A,TRUE,"GENERAL";"TAB5",#N/A,TRUE,"GENERAL"}</definedName>
    <definedName name="_______i8" localSheetId="3" hidden="1">{"via1",#N/A,TRUE,"general";"via2",#N/A,TRUE,"general";"via3",#N/A,TRUE,"general"}</definedName>
    <definedName name="_______i8" localSheetId="1" hidden="1">{"via1",#N/A,TRUE,"general";"via2",#N/A,TRUE,"general";"via3",#N/A,TRUE,"general"}</definedName>
    <definedName name="_______i8" localSheetId="2" hidden="1">{"via1",#N/A,TRUE,"general";"via2",#N/A,TRUE,"general";"via3",#N/A,TRUE,"general"}</definedName>
    <definedName name="_______i8" hidden="1">{"via1",#N/A,TRUE,"general";"via2",#N/A,TRUE,"general";"via3",#N/A,TRUE,"general"}</definedName>
    <definedName name="_______i9" localSheetId="3" hidden="1">{"TAB1",#N/A,TRUE,"GENERAL";"TAB2",#N/A,TRUE,"GENERAL";"TAB3",#N/A,TRUE,"GENERAL";"TAB4",#N/A,TRUE,"GENERAL";"TAB5",#N/A,TRUE,"GENERAL"}</definedName>
    <definedName name="_______i9" localSheetId="1" hidden="1">{"TAB1",#N/A,TRUE,"GENERAL";"TAB2",#N/A,TRUE,"GENERAL";"TAB3",#N/A,TRUE,"GENERAL";"TAB4",#N/A,TRUE,"GENERAL";"TAB5",#N/A,TRUE,"GENERAL"}</definedName>
    <definedName name="_______i9" localSheetId="2" hidden="1">{"TAB1",#N/A,TRUE,"GENERAL";"TAB2",#N/A,TRUE,"GENERAL";"TAB3",#N/A,TRUE,"GENERAL";"TAB4",#N/A,TRUE,"GENERAL";"TAB5",#N/A,TRUE,"GENERAL"}</definedName>
    <definedName name="_______i9" hidden="1">{"TAB1",#N/A,TRUE,"GENERAL";"TAB2",#N/A,TRUE,"GENERAL";"TAB3",#N/A,TRUE,"GENERAL";"TAB4",#N/A,TRUE,"GENERAL";"TAB5",#N/A,TRUE,"GENERAL"}</definedName>
    <definedName name="_______k3" localSheetId="3" hidden="1">{"TAB1",#N/A,TRUE,"GENERAL";"TAB2",#N/A,TRUE,"GENERAL";"TAB3",#N/A,TRUE,"GENERAL";"TAB4",#N/A,TRUE,"GENERAL";"TAB5",#N/A,TRUE,"GENERAL"}</definedName>
    <definedName name="_______k3" localSheetId="1" hidden="1">{"TAB1",#N/A,TRUE,"GENERAL";"TAB2",#N/A,TRUE,"GENERAL";"TAB3",#N/A,TRUE,"GENERAL";"TAB4",#N/A,TRUE,"GENERAL";"TAB5",#N/A,TRUE,"GENERAL"}</definedName>
    <definedName name="_______k3" localSheetId="2" hidden="1">{"TAB1",#N/A,TRUE,"GENERAL";"TAB2",#N/A,TRUE,"GENERAL";"TAB3",#N/A,TRUE,"GENERAL";"TAB4",#N/A,TRUE,"GENERAL";"TAB5",#N/A,TRUE,"GENERAL"}</definedName>
    <definedName name="_______k3" hidden="1">{"TAB1",#N/A,TRUE,"GENERAL";"TAB2",#N/A,TRUE,"GENERAL";"TAB3",#N/A,TRUE,"GENERAL";"TAB4",#N/A,TRUE,"GENERAL";"TAB5",#N/A,TRUE,"GENERAL"}</definedName>
    <definedName name="_______k4" localSheetId="3" hidden="1">{"via1",#N/A,TRUE,"general";"via2",#N/A,TRUE,"general";"via3",#N/A,TRUE,"general"}</definedName>
    <definedName name="_______k4" localSheetId="1" hidden="1">{"via1",#N/A,TRUE,"general";"via2",#N/A,TRUE,"general";"via3",#N/A,TRUE,"general"}</definedName>
    <definedName name="_______k4" localSheetId="2" hidden="1">{"via1",#N/A,TRUE,"general";"via2",#N/A,TRUE,"general";"via3",#N/A,TRUE,"general"}</definedName>
    <definedName name="_______k4" hidden="1">{"via1",#N/A,TRUE,"general";"via2",#N/A,TRUE,"general";"via3",#N/A,TRUE,"general"}</definedName>
    <definedName name="_______k5" localSheetId="3" hidden="1">{"via1",#N/A,TRUE,"general";"via2",#N/A,TRUE,"general";"via3",#N/A,TRUE,"general"}</definedName>
    <definedName name="_______k5" localSheetId="1" hidden="1">{"via1",#N/A,TRUE,"general";"via2",#N/A,TRUE,"general";"via3",#N/A,TRUE,"general"}</definedName>
    <definedName name="_______k5" localSheetId="2" hidden="1">{"via1",#N/A,TRUE,"general";"via2",#N/A,TRUE,"general";"via3",#N/A,TRUE,"general"}</definedName>
    <definedName name="_______k5" hidden="1">{"via1",#N/A,TRUE,"general";"via2",#N/A,TRUE,"general";"via3",#N/A,TRUE,"general"}</definedName>
    <definedName name="_______k6" localSheetId="3" hidden="1">{"TAB1",#N/A,TRUE,"GENERAL";"TAB2",#N/A,TRUE,"GENERAL";"TAB3",#N/A,TRUE,"GENERAL";"TAB4",#N/A,TRUE,"GENERAL";"TAB5",#N/A,TRUE,"GENERAL"}</definedName>
    <definedName name="_______k6" localSheetId="1" hidden="1">{"TAB1",#N/A,TRUE,"GENERAL";"TAB2",#N/A,TRUE,"GENERAL";"TAB3",#N/A,TRUE,"GENERAL";"TAB4",#N/A,TRUE,"GENERAL";"TAB5",#N/A,TRUE,"GENERAL"}</definedName>
    <definedName name="_______k6" localSheetId="2" hidden="1">{"TAB1",#N/A,TRUE,"GENERAL";"TAB2",#N/A,TRUE,"GENERAL";"TAB3",#N/A,TRUE,"GENERAL";"TAB4",#N/A,TRUE,"GENERAL";"TAB5",#N/A,TRUE,"GENERAL"}</definedName>
    <definedName name="_______k6" hidden="1">{"TAB1",#N/A,TRUE,"GENERAL";"TAB2",#N/A,TRUE,"GENERAL";"TAB3",#N/A,TRUE,"GENERAL";"TAB4",#N/A,TRUE,"GENERAL";"TAB5",#N/A,TRUE,"GENERAL"}</definedName>
    <definedName name="_______k7" localSheetId="3" hidden="1">{"via1",#N/A,TRUE,"general";"via2",#N/A,TRUE,"general";"via3",#N/A,TRUE,"general"}</definedName>
    <definedName name="_______k7" localSheetId="1" hidden="1">{"via1",#N/A,TRUE,"general";"via2",#N/A,TRUE,"general";"via3",#N/A,TRUE,"general"}</definedName>
    <definedName name="_______k7" localSheetId="2" hidden="1">{"via1",#N/A,TRUE,"general";"via2",#N/A,TRUE,"general";"via3",#N/A,TRUE,"general"}</definedName>
    <definedName name="_______k7" hidden="1">{"via1",#N/A,TRUE,"general";"via2",#N/A,TRUE,"general";"via3",#N/A,TRUE,"general"}</definedName>
    <definedName name="_______k8" localSheetId="3" hidden="1">{"via1",#N/A,TRUE,"general";"via2",#N/A,TRUE,"general";"via3",#N/A,TRUE,"general"}</definedName>
    <definedName name="_______k8" localSheetId="1" hidden="1">{"via1",#N/A,TRUE,"general";"via2",#N/A,TRUE,"general";"via3",#N/A,TRUE,"general"}</definedName>
    <definedName name="_______k8" localSheetId="2" hidden="1">{"via1",#N/A,TRUE,"general";"via2",#N/A,TRUE,"general";"via3",#N/A,TRUE,"general"}</definedName>
    <definedName name="_______k8" hidden="1">{"via1",#N/A,TRUE,"general";"via2",#N/A,TRUE,"general";"via3",#N/A,TRUE,"general"}</definedName>
    <definedName name="_______k9" localSheetId="3" hidden="1">{"TAB1",#N/A,TRUE,"GENERAL";"TAB2",#N/A,TRUE,"GENERAL";"TAB3",#N/A,TRUE,"GENERAL";"TAB4",#N/A,TRUE,"GENERAL";"TAB5",#N/A,TRUE,"GENERAL"}</definedName>
    <definedName name="_______k9" localSheetId="1" hidden="1">{"TAB1",#N/A,TRUE,"GENERAL";"TAB2",#N/A,TRUE,"GENERAL";"TAB3",#N/A,TRUE,"GENERAL";"TAB4",#N/A,TRUE,"GENERAL";"TAB5",#N/A,TRUE,"GENERAL"}</definedName>
    <definedName name="_______k9" localSheetId="2" hidden="1">{"TAB1",#N/A,TRUE,"GENERAL";"TAB2",#N/A,TRUE,"GENERAL";"TAB3",#N/A,TRUE,"GENERAL";"TAB4",#N/A,TRUE,"GENERAL";"TAB5",#N/A,TRUE,"GENERAL"}</definedName>
    <definedName name="_______k9" hidden="1">{"TAB1",#N/A,TRUE,"GENERAL";"TAB2",#N/A,TRUE,"GENERAL";"TAB3",#N/A,TRUE,"GENERAL";"TAB4",#N/A,TRUE,"GENERAL";"TAB5",#N/A,TRUE,"GENERAL"}</definedName>
    <definedName name="_______kjk6" localSheetId="3" hidden="1">{"TAB1",#N/A,TRUE,"GENERAL";"TAB2",#N/A,TRUE,"GENERAL";"TAB3",#N/A,TRUE,"GENERAL";"TAB4",#N/A,TRUE,"GENERAL";"TAB5",#N/A,TRUE,"GENERAL"}</definedName>
    <definedName name="_______kjk6" localSheetId="1" hidden="1">{"TAB1",#N/A,TRUE,"GENERAL";"TAB2",#N/A,TRUE,"GENERAL";"TAB3",#N/A,TRUE,"GENERAL";"TAB4",#N/A,TRUE,"GENERAL";"TAB5",#N/A,TRUE,"GENERAL"}</definedName>
    <definedName name="_______kjk6" localSheetId="2" hidden="1">{"TAB1",#N/A,TRUE,"GENERAL";"TAB2",#N/A,TRUE,"GENERAL";"TAB3",#N/A,TRUE,"GENERAL";"TAB4",#N/A,TRUE,"GENERAL";"TAB5",#N/A,TRUE,"GENERAL"}</definedName>
    <definedName name="_______kjk6" hidden="1">{"TAB1",#N/A,TRUE,"GENERAL";"TAB2",#N/A,TRUE,"GENERAL";"TAB3",#N/A,TRUE,"GENERAL";"TAB4",#N/A,TRUE,"GENERAL";"TAB5",#N/A,TRUE,"GENERAL"}</definedName>
    <definedName name="_______m3" localSheetId="3" hidden="1">{"via1",#N/A,TRUE,"general";"via2",#N/A,TRUE,"general";"via3",#N/A,TRUE,"general"}</definedName>
    <definedName name="_______m3" localSheetId="1" hidden="1">{"via1",#N/A,TRUE,"general";"via2",#N/A,TRUE,"general";"via3",#N/A,TRUE,"general"}</definedName>
    <definedName name="_______m3" localSheetId="2" hidden="1">{"via1",#N/A,TRUE,"general";"via2",#N/A,TRUE,"general";"via3",#N/A,TRUE,"general"}</definedName>
    <definedName name="_______m3" hidden="1">{"via1",#N/A,TRUE,"general";"via2",#N/A,TRUE,"general";"via3",#N/A,TRUE,"general"}</definedName>
    <definedName name="_______m4" localSheetId="3" hidden="1">{"TAB1",#N/A,TRUE,"GENERAL";"TAB2",#N/A,TRUE,"GENERAL";"TAB3",#N/A,TRUE,"GENERAL";"TAB4",#N/A,TRUE,"GENERAL";"TAB5",#N/A,TRUE,"GENERAL"}</definedName>
    <definedName name="_______m4" localSheetId="1" hidden="1">{"TAB1",#N/A,TRUE,"GENERAL";"TAB2",#N/A,TRUE,"GENERAL";"TAB3",#N/A,TRUE,"GENERAL";"TAB4",#N/A,TRUE,"GENERAL";"TAB5",#N/A,TRUE,"GENERAL"}</definedName>
    <definedName name="_______m4" localSheetId="2" hidden="1">{"TAB1",#N/A,TRUE,"GENERAL";"TAB2",#N/A,TRUE,"GENERAL";"TAB3",#N/A,TRUE,"GENERAL";"TAB4",#N/A,TRUE,"GENERAL";"TAB5",#N/A,TRUE,"GENERAL"}</definedName>
    <definedName name="_______m4" hidden="1">{"TAB1",#N/A,TRUE,"GENERAL";"TAB2",#N/A,TRUE,"GENERAL";"TAB3",#N/A,TRUE,"GENERAL";"TAB4",#N/A,TRUE,"GENERAL";"TAB5",#N/A,TRUE,"GENERAL"}</definedName>
    <definedName name="_______m5" localSheetId="3" hidden="1">{"via1",#N/A,TRUE,"general";"via2",#N/A,TRUE,"general";"via3",#N/A,TRUE,"general"}</definedName>
    <definedName name="_______m5" localSheetId="1" hidden="1">{"via1",#N/A,TRUE,"general";"via2",#N/A,TRUE,"general";"via3",#N/A,TRUE,"general"}</definedName>
    <definedName name="_______m5" localSheetId="2" hidden="1">{"via1",#N/A,TRUE,"general";"via2",#N/A,TRUE,"general";"via3",#N/A,TRUE,"general"}</definedName>
    <definedName name="_______m5" hidden="1">{"via1",#N/A,TRUE,"general";"via2",#N/A,TRUE,"general";"via3",#N/A,TRUE,"general"}</definedName>
    <definedName name="_______m6" localSheetId="3" hidden="1">{"TAB1",#N/A,TRUE,"GENERAL";"TAB2",#N/A,TRUE,"GENERAL";"TAB3",#N/A,TRUE,"GENERAL";"TAB4",#N/A,TRUE,"GENERAL";"TAB5",#N/A,TRUE,"GENERAL"}</definedName>
    <definedName name="_______m6" localSheetId="1" hidden="1">{"TAB1",#N/A,TRUE,"GENERAL";"TAB2",#N/A,TRUE,"GENERAL";"TAB3",#N/A,TRUE,"GENERAL";"TAB4",#N/A,TRUE,"GENERAL";"TAB5",#N/A,TRUE,"GENERAL"}</definedName>
    <definedName name="_______m6" localSheetId="2" hidden="1">{"TAB1",#N/A,TRUE,"GENERAL";"TAB2",#N/A,TRUE,"GENERAL";"TAB3",#N/A,TRUE,"GENERAL";"TAB4",#N/A,TRUE,"GENERAL";"TAB5",#N/A,TRUE,"GENERAL"}</definedName>
    <definedName name="_______m6" hidden="1">{"TAB1",#N/A,TRUE,"GENERAL";"TAB2",#N/A,TRUE,"GENERAL";"TAB3",#N/A,TRUE,"GENERAL";"TAB4",#N/A,TRUE,"GENERAL";"TAB5",#N/A,TRUE,"GENERAL"}</definedName>
    <definedName name="_______m7" localSheetId="3" hidden="1">{"TAB1",#N/A,TRUE,"GENERAL";"TAB2",#N/A,TRUE,"GENERAL";"TAB3",#N/A,TRUE,"GENERAL";"TAB4",#N/A,TRUE,"GENERAL";"TAB5",#N/A,TRUE,"GENERAL"}</definedName>
    <definedName name="_______m7" localSheetId="1" hidden="1">{"TAB1",#N/A,TRUE,"GENERAL";"TAB2",#N/A,TRUE,"GENERAL";"TAB3",#N/A,TRUE,"GENERAL";"TAB4",#N/A,TRUE,"GENERAL";"TAB5",#N/A,TRUE,"GENERAL"}</definedName>
    <definedName name="_______m7" localSheetId="2" hidden="1">{"TAB1",#N/A,TRUE,"GENERAL";"TAB2",#N/A,TRUE,"GENERAL";"TAB3",#N/A,TRUE,"GENERAL";"TAB4",#N/A,TRUE,"GENERAL";"TAB5",#N/A,TRUE,"GENERAL"}</definedName>
    <definedName name="_______m7" hidden="1">{"TAB1",#N/A,TRUE,"GENERAL";"TAB2",#N/A,TRUE,"GENERAL";"TAB3",#N/A,TRUE,"GENERAL";"TAB4",#N/A,TRUE,"GENERAL";"TAB5",#N/A,TRUE,"GENERAL"}</definedName>
    <definedName name="_______m8" localSheetId="3" hidden="1">{"via1",#N/A,TRUE,"general";"via2",#N/A,TRUE,"general";"via3",#N/A,TRUE,"general"}</definedName>
    <definedName name="_______m8" localSheetId="1" hidden="1">{"via1",#N/A,TRUE,"general";"via2",#N/A,TRUE,"general";"via3",#N/A,TRUE,"general"}</definedName>
    <definedName name="_______m8" localSheetId="2" hidden="1">{"via1",#N/A,TRUE,"general";"via2",#N/A,TRUE,"general";"via3",#N/A,TRUE,"general"}</definedName>
    <definedName name="_______m8" hidden="1">{"via1",#N/A,TRUE,"general";"via2",#N/A,TRUE,"general";"via3",#N/A,TRUE,"general"}</definedName>
    <definedName name="_______m9" localSheetId="3" hidden="1">{"via1",#N/A,TRUE,"general";"via2",#N/A,TRUE,"general";"via3",#N/A,TRUE,"general"}</definedName>
    <definedName name="_______m9" localSheetId="1" hidden="1">{"via1",#N/A,TRUE,"general";"via2",#N/A,TRUE,"general";"via3",#N/A,TRUE,"general"}</definedName>
    <definedName name="_______m9" localSheetId="2" hidden="1">{"via1",#N/A,TRUE,"general";"via2",#N/A,TRUE,"general";"via3",#N/A,TRUE,"general"}</definedName>
    <definedName name="_______m9" hidden="1">{"via1",#N/A,TRUE,"general";"via2",#N/A,TRUE,"general";"via3",#N/A,TRUE,"general"}</definedName>
    <definedName name="_______MA2">#REF!</definedName>
    <definedName name="_______n3" localSheetId="3" hidden="1">{"TAB1",#N/A,TRUE,"GENERAL";"TAB2",#N/A,TRUE,"GENERAL";"TAB3",#N/A,TRUE,"GENERAL";"TAB4",#N/A,TRUE,"GENERAL";"TAB5",#N/A,TRUE,"GENERAL"}</definedName>
    <definedName name="_______n3" localSheetId="1" hidden="1">{"TAB1",#N/A,TRUE,"GENERAL";"TAB2",#N/A,TRUE,"GENERAL";"TAB3",#N/A,TRUE,"GENERAL";"TAB4",#N/A,TRUE,"GENERAL";"TAB5",#N/A,TRUE,"GENERAL"}</definedName>
    <definedName name="_______n3" localSheetId="2" hidden="1">{"TAB1",#N/A,TRUE,"GENERAL";"TAB2",#N/A,TRUE,"GENERAL";"TAB3",#N/A,TRUE,"GENERAL";"TAB4",#N/A,TRUE,"GENERAL";"TAB5",#N/A,TRUE,"GENERAL"}</definedName>
    <definedName name="_______n3" hidden="1">{"TAB1",#N/A,TRUE,"GENERAL";"TAB2",#N/A,TRUE,"GENERAL";"TAB3",#N/A,TRUE,"GENERAL";"TAB4",#N/A,TRUE,"GENERAL";"TAB5",#N/A,TRUE,"GENERAL"}</definedName>
    <definedName name="_______n4" localSheetId="3" hidden="1">{"via1",#N/A,TRUE,"general";"via2",#N/A,TRUE,"general";"via3",#N/A,TRUE,"general"}</definedName>
    <definedName name="_______n4" localSheetId="1" hidden="1">{"via1",#N/A,TRUE,"general";"via2",#N/A,TRUE,"general";"via3",#N/A,TRUE,"general"}</definedName>
    <definedName name="_______n4" localSheetId="2" hidden="1">{"via1",#N/A,TRUE,"general";"via2",#N/A,TRUE,"general";"via3",#N/A,TRUE,"general"}</definedName>
    <definedName name="_______n4" hidden="1">{"via1",#N/A,TRUE,"general";"via2",#N/A,TRUE,"general";"via3",#N/A,TRUE,"general"}</definedName>
    <definedName name="_______n5" localSheetId="3" hidden="1">{"TAB1",#N/A,TRUE,"GENERAL";"TAB2",#N/A,TRUE,"GENERAL";"TAB3",#N/A,TRUE,"GENERAL";"TAB4",#N/A,TRUE,"GENERAL";"TAB5",#N/A,TRUE,"GENERAL"}</definedName>
    <definedName name="_______n5" localSheetId="1" hidden="1">{"TAB1",#N/A,TRUE,"GENERAL";"TAB2",#N/A,TRUE,"GENERAL";"TAB3",#N/A,TRUE,"GENERAL";"TAB4",#N/A,TRUE,"GENERAL";"TAB5",#N/A,TRUE,"GENERAL"}</definedName>
    <definedName name="_______n5" localSheetId="2" hidden="1">{"TAB1",#N/A,TRUE,"GENERAL";"TAB2",#N/A,TRUE,"GENERAL";"TAB3",#N/A,TRUE,"GENERAL";"TAB4",#N/A,TRUE,"GENERAL";"TAB5",#N/A,TRUE,"GENERAL"}</definedName>
    <definedName name="_______n5" hidden="1">{"TAB1",#N/A,TRUE,"GENERAL";"TAB2",#N/A,TRUE,"GENERAL";"TAB3",#N/A,TRUE,"GENERAL";"TAB4",#N/A,TRUE,"GENERAL";"TAB5",#N/A,TRUE,"GENERAL"}</definedName>
    <definedName name="_______nyn7" localSheetId="3" hidden="1">{"via1",#N/A,TRUE,"general";"via2",#N/A,TRUE,"general";"via3",#N/A,TRUE,"general"}</definedName>
    <definedName name="_______nyn7" localSheetId="1" hidden="1">{"via1",#N/A,TRUE,"general";"via2",#N/A,TRUE,"general";"via3",#N/A,TRUE,"general"}</definedName>
    <definedName name="_______nyn7" localSheetId="2" hidden="1">{"via1",#N/A,TRUE,"general";"via2",#N/A,TRUE,"general";"via3",#N/A,TRUE,"general"}</definedName>
    <definedName name="_______nyn7" hidden="1">{"via1",#N/A,TRUE,"general";"via2",#N/A,TRUE,"general";"via3",#N/A,TRUE,"general"}</definedName>
    <definedName name="_______o4" localSheetId="3" hidden="1">{"via1",#N/A,TRUE,"general";"via2",#N/A,TRUE,"general";"via3",#N/A,TRUE,"general"}</definedName>
    <definedName name="_______o4" localSheetId="1" hidden="1">{"via1",#N/A,TRUE,"general";"via2",#N/A,TRUE,"general";"via3",#N/A,TRUE,"general"}</definedName>
    <definedName name="_______o4" localSheetId="2" hidden="1">{"via1",#N/A,TRUE,"general";"via2",#N/A,TRUE,"general";"via3",#N/A,TRUE,"general"}</definedName>
    <definedName name="_______o4" hidden="1">{"via1",#N/A,TRUE,"general";"via2",#N/A,TRUE,"general";"via3",#N/A,TRUE,"general"}</definedName>
    <definedName name="_______o5" localSheetId="3" hidden="1">{"TAB1",#N/A,TRUE,"GENERAL";"TAB2",#N/A,TRUE,"GENERAL";"TAB3",#N/A,TRUE,"GENERAL";"TAB4",#N/A,TRUE,"GENERAL";"TAB5",#N/A,TRUE,"GENERAL"}</definedName>
    <definedName name="_______o5" localSheetId="1" hidden="1">{"TAB1",#N/A,TRUE,"GENERAL";"TAB2",#N/A,TRUE,"GENERAL";"TAB3",#N/A,TRUE,"GENERAL";"TAB4",#N/A,TRUE,"GENERAL";"TAB5",#N/A,TRUE,"GENERAL"}</definedName>
    <definedName name="_______o5" localSheetId="2" hidden="1">{"TAB1",#N/A,TRUE,"GENERAL";"TAB2",#N/A,TRUE,"GENERAL";"TAB3",#N/A,TRUE,"GENERAL";"TAB4",#N/A,TRUE,"GENERAL";"TAB5",#N/A,TRUE,"GENERAL"}</definedName>
    <definedName name="_______o5" hidden="1">{"TAB1",#N/A,TRUE,"GENERAL";"TAB2",#N/A,TRUE,"GENERAL";"TAB3",#N/A,TRUE,"GENERAL";"TAB4",#N/A,TRUE,"GENERAL";"TAB5",#N/A,TRUE,"GENERAL"}</definedName>
    <definedName name="_______o6" localSheetId="3" hidden="1">{"TAB1",#N/A,TRUE,"GENERAL";"TAB2",#N/A,TRUE,"GENERAL";"TAB3",#N/A,TRUE,"GENERAL";"TAB4",#N/A,TRUE,"GENERAL";"TAB5",#N/A,TRUE,"GENERAL"}</definedName>
    <definedName name="_______o6" localSheetId="1" hidden="1">{"TAB1",#N/A,TRUE,"GENERAL";"TAB2",#N/A,TRUE,"GENERAL";"TAB3",#N/A,TRUE,"GENERAL";"TAB4",#N/A,TRUE,"GENERAL";"TAB5",#N/A,TRUE,"GENERAL"}</definedName>
    <definedName name="_______o6" localSheetId="2" hidden="1">{"TAB1",#N/A,TRUE,"GENERAL";"TAB2",#N/A,TRUE,"GENERAL";"TAB3",#N/A,TRUE,"GENERAL";"TAB4",#N/A,TRUE,"GENERAL";"TAB5",#N/A,TRUE,"GENERAL"}</definedName>
    <definedName name="_______o6" hidden="1">{"TAB1",#N/A,TRUE,"GENERAL";"TAB2",#N/A,TRUE,"GENERAL";"TAB3",#N/A,TRUE,"GENERAL";"TAB4",#N/A,TRUE,"GENERAL";"TAB5",#N/A,TRUE,"GENERAL"}</definedName>
    <definedName name="_______o7" localSheetId="3" hidden="1">{"TAB1",#N/A,TRUE,"GENERAL";"TAB2",#N/A,TRUE,"GENERAL";"TAB3",#N/A,TRUE,"GENERAL";"TAB4",#N/A,TRUE,"GENERAL";"TAB5",#N/A,TRUE,"GENERAL"}</definedName>
    <definedName name="_______o7" localSheetId="1" hidden="1">{"TAB1",#N/A,TRUE,"GENERAL";"TAB2",#N/A,TRUE,"GENERAL";"TAB3",#N/A,TRUE,"GENERAL";"TAB4",#N/A,TRUE,"GENERAL";"TAB5",#N/A,TRUE,"GENERAL"}</definedName>
    <definedName name="_______o7" localSheetId="2" hidden="1">{"TAB1",#N/A,TRUE,"GENERAL";"TAB2",#N/A,TRUE,"GENERAL";"TAB3",#N/A,TRUE,"GENERAL";"TAB4",#N/A,TRUE,"GENERAL";"TAB5",#N/A,TRUE,"GENERAL"}</definedName>
    <definedName name="_______o7" hidden="1">{"TAB1",#N/A,TRUE,"GENERAL";"TAB2",#N/A,TRUE,"GENERAL";"TAB3",#N/A,TRUE,"GENERAL";"TAB4",#N/A,TRUE,"GENERAL";"TAB5",#N/A,TRUE,"GENERAL"}</definedName>
    <definedName name="_______o8" localSheetId="3" hidden="1">{"via1",#N/A,TRUE,"general";"via2",#N/A,TRUE,"general";"via3",#N/A,TRUE,"general"}</definedName>
    <definedName name="_______o8" localSheetId="1" hidden="1">{"via1",#N/A,TRUE,"general";"via2",#N/A,TRUE,"general";"via3",#N/A,TRUE,"general"}</definedName>
    <definedName name="_______o8" localSheetId="2" hidden="1">{"via1",#N/A,TRUE,"general";"via2",#N/A,TRUE,"general";"via3",#N/A,TRUE,"general"}</definedName>
    <definedName name="_______o8" hidden="1">{"via1",#N/A,TRUE,"general";"via2",#N/A,TRUE,"general";"via3",#N/A,TRUE,"general"}</definedName>
    <definedName name="_______o9" localSheetId="3" hidden="1">{"TAB1",#N/A,TRUE,"GENERAL";"TAB2",#N/A,TRUE,"GENERAL";"TAB3",#N/A,TRUE,"GENERAL";"TAB4",#N/A,TRUE,"GENERAL";"TAB5",#N/A,TRUE,"GENERAL"}</definedName>
    <definedName name="_______o9" localSheetId="1" hidden="1">{"TAB1",#N/A,TRUE,"GENERAL";"TAB2",#N/A,TRUE,"GENERAL";"TAB3",#N/A,TRUE,"GENERAL";"TAB4",#N/A,TRUE,"GENERAL";"TAB5",#N/A,TRUE,"GENERAL"}</definedName>
    <definedName name="_______o9" localSheetId="2" hidden="1">{"TAB1",#N/A,TRUE,"GENERAL";"TAB2",#N/A,TRUE,"GENERAL";"TAB3",#N/A,TRUE,"GENERAL";"TAB4",#N/A,TRUE,"GENERAL";"TAB5",#N/A,TRUE,"GENERAL"}</definedName>
    <definedName name="_______o9" hidden="1">{"TAB1",#N/A,TRUE,"GENERAL";"TAB2",#N/A,TRUE,"GENERAL";"TAB3",#N/A,TRUE,"GENERAL";"TAB4",#N/A,TRUE,"GENERAL";"TAB5",#N/A,TRUE,"GENERAL"}</definedName>
    <definedName name="_______p6" localSheetId="3" hidden="1">{"via1",#N/A,TRUE,"general";"via2",#N/A,TRUE,"general";"via3",#N/A,TRUE,"general"}</definedName>
    <definedName name="_______p6" localSheetId="1" hidden="1">{"via1",#N/A,TRUE,"general";"via2",#N/A,TRUE,"general";"via3",#N/A,TRUE,"general"}</definedName>
    <definedName name="_______p6" localSheetId="2" hidden="1">{"via1",#N/A,TRUE,"general";"via2",#N/A,TRUE,"general";"via3",#N/A,TRUE,"general"}</definedName>
    <definedName name="_______p6" hidden="1">{"via1",#N/A,TRUE,"general";"via2",#N/A,TRUE,"general";"via3",#N/A,TRUE,"general"}</definedName>
    <definedName name="_______p7" localSheetId="3" hidden="1">{"via1",#N/A,TRUE,"general";"via2",#N/A,TRUE,"general";"via3",#N/A,TRUE,"general"}</definedName>
    <definedName name="_______p7" localSheetId="1" hidden="1">{"via1",#N/A,TRUE,"general";"via2",#N/A,TRUE,"general";"via3",#N/A,TRUE,"general"}</definedName>
    <definedName name="_______p7" localSheetId="2" hidden="1">{"via1",#N/A,TRUE,"general";"via2",#N/A,TRUE,"general";"via3",#N/A,TRUE,"general"}</definedName>
    <definedName name="_______p7" hidden="1">{"via1",#N/A,TRUE,"general";"via2",#N/A,TRUE,"general";"via3",#N/A,TRUE,"general"}</definedName>
    <definedName name="_______p8" localSheetId="3" hidden="1">{"TAB1",#N/A,TRUE,"GENERAL";"TAB2",#N/A,TRUE,"GENERAL";"TAB3",#N/A,TRUE,"GENERAL";"TAB4",#N/A,TRUE,"GENERAL";"TAB5",#N/A,TRUE,"GENERAL"}</definedName>
    <definedName name="_______p8" localSheetId="1" hidden="1">{"TAB1",#N/A,TRUE,"GENERAL";"TAB2",#N/A,TRUE,"GENERAL";"TAB3",#N/A,TRUE,"GENERAL";"TAB4",#N/A,TRUE,"GENERAL";"TAB5",#N/A,TRUE,"GENERAL"}</definedName>
    <definedName name="_______p8" localSheetId="2" hidden="1">{"TAB1",#N/A,TRUE,"GENERAL";"TAB2",#N/A,TRUE,"GENERAL";"TAB3",#N/A,TRUE,"GENERAL";"TAB4",#N/A,TRUE,"GENERAL";"TAB5",#N/A,TRUE,"GENERAL"}</definedName>
    <definedName name="_______p8" hidden="1">{"TAB1",#N/A,TRUE,"GENERAL";"TAB2",#N/A,TRUE,"GENERAL";"TAB3",#N/A,TRUE,"GENERAL";"TAB4",#N/A,TRUE,"GENERAL";"TAB5",#N/A,TRUE,"GENERAL"}</definedName>
    <definedName name="_______PJ50">#REF!</definedName>
    <definedName name="_______pj51">#REF!</definedName>
    <definedName name="_______r" localSheetId="3" hidden="1">{"TAB1",#N/A,TRUE,"GENERAL";"TAB2",#N/A,TRUE,"GENERAL";"TAB3",#N/A,TRUE,"GENERAL";"TAB4",#N/A,TRUE,"GENERAL";"TAB5",#N/A,TRUE,"GENERAL"}</definedName>
    <definedName name="_______r" localSheetId="1" hidden="1">{"TAB1",#N/A,TRUE,"GENERAL";"TAB2",#N/A,TRUE,"GENERAL";"TAB3",#N/A,TRUE,"GENERAL";"TAB4",#N/A,TRUE,"GENERAL";"TAB5",#N/A,TRUE,"GENERAL"}</definedName>
    <definedName name="_______r" localSheetId="2" hidden="1">{"TAB1",#N/A,TRUE,"GENERAL";"TAB2",#N/A,TRUE,"GENERAL";"TAB3",#N/A,TRUE,"GENERAL";"TAB4",#N/A,TRUE,"GENERAL";"TAB5",#N/A,TRUE,"GENERAL"}</definedName>
    <definedName name="_______r" hidden="1">{"TAB1",#N/A,TRUE,"GENERAL";"TAB2",#N/A,TRUE,"GENERAL";"TAB3",#N/A,TRUE,"GENERAL";"TAB4",#N/A,TRUE,"GENERAL";"TAB5",#N/A,TRUE,"GENERAL"}</definedName>
    <definedName name="_______r4r" localSheetId="3" hidden="1">{"via1",#N/A,TRUE,"general";"via2",#N/A,TRUE,"general";"via3",#N/A,TRUE,"general"}</definedName>
    <definedName name="_______r4r" localSheetId="1" hidden="1">{"via1",#N/A,TRUE,"general";"via2",#N/A,TRUE,"general";"via3",#N/A,TRUE,"general"}</definedName>
    <definedName name="_______r4r" localSheetId="2" hidden="1">{"via1",#N/A,TRUE,"general";"via2",#N/A,TRUE,"general";"via3",#N/A,TRUE,"general"}</definedName>
    <definedName name="_______r4r" hidden="1">{"via1",#N/A,TRUE,"general";"via2",#N/A,TRUE,"general";"via3",#N/A,TRUE,"general"}</definedName>
    <definedName name="_______rc">#REF!</definedName>
    <definedName name="_______rtu6" localSheetId="3" hidden="1">{"via1",#N/A,TRUE,"general";"via2",#N/A,TRUE,"general";"via3",#N/A,TRUE,"general"}</definedName>
    <definedName name="_______rtu6" localSheetId="1" hidden="1">{"via1",#N/A,TRUE,"general";"via2",#N/A,TRUE,"general";"via3",#N/A,TRUE,"general"}</definedName>
    <definedName name="_______rtu6" localSheetId="2" hidden="1">{"via1",#N/A,TRUE,"general";"via2",#N/A,TRUE,"general";"via3",#N/A,TRUE,"general"}</definedName>
    <definedName name="_______rtu6" hidden="1">{"via1",#N/A,TRUE,"general";"via2",#N/A,TRUE,"general";"via3",#N/A,TRUE,"general"}</definedName>
    <definedName name="_______s1" localSheetId="3" hidden="1">{"via1",#N/A,TRUE,"general";"via2",#N/A,TRUE,"general";"via3",#N/A,TRUE,"general"}</definedName>
    <definedName name="_______s1" localSheetId="1" hidden="1">{"via1",#N/A,TRUE,"general";"via2",#N/A,TRUE,"general";"via3",#N/A,TRUE,"general"}</definedName>
    <definedName name="_______s1" localSheetId="2" hidden="1">{"via1",#N/A,TRUE,"general";"via2",#N/A,TRUE,"general";"via3",#N/A,TRUE,"general"}</definedName>
    <definedName name="_______s1" hidden="1">{"via1",#N/A,TRUE,"general";"via2",#N/A,TRUE,"general";"via3",#N/A,TRUE,"general"}</definedName>
    <definedName name="_______s2" localSheetId="3" hidden="1">{"TAB1",#N/A,TRUE,"GENERAL";"TAB2",#N/A,TRUE,"GENERAL";"TAB3",#N/A,TRUE,"GENERAL";"TAB4",#N/A,TRUE,"GENERAL";"TAB5",#N/A,TRUE,"GENERAL"}</definedName>
    <definedName name="_______s2" localSheetId="1" hidden="1">{"TAB1",#N/A,TRUE,"GENERAL";"TAB2",#N/A,TRUE,"GENERAL";"TAB3",#N/A,TRUE,"GENERAL";"TAB4",#N/A,TRUE,"GENERAL";"TAB5",#N/A,TRUE,"GENERAL"}</definedName>
    <definedName name="_______s2" localSheetId="2" hidden="1">{"TAB1",#N/A,TRUE,"GENERAL";"TAB2",#N/A,TRUE,"GENERAL";"TAB3",#N/A,TRUE,"GENERAL";"TAB4",#N/A,TRUE,"GENERAL";"TAB5",#N/A,TRUE,"GENERAL"}</definedName>
    <definedName name="_______s2" hidden="1">{"TAB1",#N/A,TRUE,"GENERAL";"TAB2",#N/A,TRUE,"GENERAL";"TAB3",#N/A,TRUE,"GENERAL";"TAB4",#N/A,TRUE,"GENERAL";"TAB5",#N/A,TRUE,"GENERAL"}</definedName>
    <definedName name="_______s3" localSheetId="3" hidden="1">{"TAB1",#N/A,TRUE,"GENERAL";"TAB2",#N/A,TRUE,"GENERAL";"TAB3",#N/A,TRUE,"GENERAL";"TAB4",#N/A,TRUE,"GENERAL";"TAB5",#N/A,TRUE,"GENERAL"}</definedName>
    <definedName name="_______s3" localSheetId="1" hidden="1">{"TAB1",#N/A,TRUE,"GENERAL";"TAB2",#N/A,TRUE,"GENERAL";"TAB3",#N/A,TRUE,"GENERAL";"TAB4",#N/A,TRUE,"GENERAL";"TAB5",#N/A,TRUE,"GENERAL"}</definedName>
    <definedName name="_______s3" localSheetId="2" hidden="1">{"TAB1",#N/A,TRUE,"GENERAL";"TAB2",#N/A,TRUE,"GENERAL";"TAB3",#N/A,TRUE,"GENERAL";"TAB4",#N/A,TRUE,"GENERAL";"TAB5",#N/A,TRUE,"GENERAL"}</definedName>
    <definedName name="_______s3" hidden="1">{"TAB1",#N/A,TRUE,"GENERAL";"TAB2",#N/A,TRUE,"GENERAL";"TAB3",#N/A,TRUE,"GENERAL";"TAB4",#N/A,TRUE,"GENERAL";"TAB5",#N/A,TRUE,"GENERAL"}</definedName>
    <definedName name="_______s4" localSheetId="3" hidden="1">{"via1",#N/A,TRUE,"general";"via2",#N/A,TRUE,"general";"via3",#N/A,TRUE,"general"}</definedName>
    <definedName name="_______s4" localSheetId="1" hidden="1">{"via1",#N/A,TRUE,"general";"via2",#N/A,TRUE,"general";"via3",#N/A,TRUE,"general"}</definedName>
    <definedName name="_______s4" localSheetId="2" hidden="1">{"via1",#N/A,TRUE,"general";"via2",#N/A,TRUE,"general";"via3",#N/A,TRUE,"general"}</definedName>
    <definedName name="_______s4" hidden="1">{"via1",#N/A,TRUE,"general";"via2",#N/A,TRUE,"general";"via3",#N/A,TRUE,"general"}</definedName>
    <definedName name="_______s5" localSheetId="3" hidden="1">{"via1",#N/A,TRUE,"general";"via2",#N/A,TRUE,"general";"via3",#N/A,TRUE,"general"}</definedName>
    <definedName name="_______s5" localSheetId="1" hidden="1">{"via1",#N/A,TRUE,"general";"via2",#N/A,TRUE,"general";"via3",#N/A,TRUE,"general"}</definedName>
    <definedName name="_______s5" localSheetId="2" hidden="1">{"via1",#N/A,TRUE,"general";"via2",#N/A,TRUE,"general";"via3",#N/A,TRUE,"general"}</definedName>
    <definedName name="_______s5" hidden="1">{"via1",#N/A,TRUE,"general";"via2",#N/A,TRUE,"general";"via3",#N/A,TRUE,"general"}</definedName>
    <definedName name="_______s6" localSheetId="3" hidden="1">{"TAB1",#N/A,TRUE,"GENERAL";"TAB2",#N/A,TRUE,"GENERAL";"TAB3",#N/A,TRUE,"GENERAL";"TAB4",#N/A,TRUE,"GENERAL";"TAB5",#N/A,TRUE,"GENERAL"}</definedName>
    <definedName name="_______s6" localSheetId="1" hidden="1">{"TAB1",#N/A,TRUE,"GENERAL";"TAB2",#N/A,TRUE,"GENERAL";"TAB3",#N/A,TRUE,"GENERAL";"TAB4",#N/A,TRUE,"GENERAL";"TAB5",#N/A,TRUE,"GENERAL"}</definedName>
    <definedName name="_______s6" localSheetId="2" hidden="1">{"TAB1",#N/A,TRUE,"GENERAL";"TAB2",#N/A,TRUE,"GENERAL";"TAB3",#N/A,TRUE,"GENERAL";"TAB4",#N/A,TRUE,"GENERAL";"TAB5",#N/A,TRUE,"GENERAL"}</definedName>
    <definedName name="_______s6" hidden="1">{"TAB1",#N/A,TRUE,"GENERAL";"TAB2",#N/A,TRUE,"GENERAL";"TAB3",#N/A,TRUE,"GENERAL";"TAB4",#N/A,TRUE,"GENERAL";"TAB5",#N/A,TRUE,"GENERAL"}</definedName>
    <definedName name="_______s7" localSheetId="3" hidden="1">{"via1",#N/A,TRUE,"general";"via2",#N/A,TRUE,"general";"via3",#N/A,TRUE,"general"}</definedName>
    <definedName name="_______s7" localSheetId="1" hidden="1">{"via1",#N/A,TRUE,"general";"via2",#N/A,TRUE,"general";"via3",#N/A,TRUE,"general"}</definedName>
    <definedName name="_______s7" localSheetId="2" hidden="1">{"via1",#N/A,TRUE,"general";"via2",#N/A,TRUE,"general";"via3",#N/A,TRUE,"general"}</definedName>
    <definedName name="_______s7" hidden="1">{"via1",#N/A,TRUE,"general";"via2",#N/A,TRUE,"general";"via3",#N/A,TRUE,"general"}</definedName>
    <definedName name="_______SBC1">#REF!</definedName>
    <definedName name="_______SBC3">#REF!</definedName>
    <definedName name="_______SBC5">#REF!</definedName>
    <definedName name="_______t3" localSheetId="3" hidden="1">{"TAB1",#N/A,TRUE,"GENERAL";"TAB2",#N/A,TRUE,"GENERAL";"TAB3",#N/A,TRUE,"GENERAL";"TAB4",#N/A,TRUE,"GENERAL";"TAB5",#N/A,TRUE,"GENERAL"}</definedName>
    <definedName name="_______t3" localSheetId="1" hidden="1">{"TAB1",#N/A,TRUE,"GENERAL";"TAB2",#N/A,TRUE,"GENERAL";"TAB3",#N/A,TRUE,"GENERAL";"TAB4",#N/A,TRUE,"GENERAL";"TAB5",#N/A,TRUE,"GENERAL"}</definedName>
    <definedName name="_______t3" localSheetId="2" hidden="1">{"TAB1",#N/A,TRUE,"GENERAL";"TAB2",#N/A,TRUE,"GENERAL";"TAB3",#N/A,TRUE,"GENERAL";"TAB4",#N/A,TRUE,"GENERAL";"TAB5",#N/A,TRUE,"GENERAL"}</definedName>
    <definedName name="_______t3" hidden="1">{"TAB1",#N/A,TRUE,"GENERAL";"TAB2",#N/A,TRUE,"GENERAL";"TAB3",#N/A,TRUE,"GENERAL";"TAB4",#N/A,TRUE,"GENERAL";"TAB5",#N/A,TRUE,"GENERAL"}</definedName>
    <definedName name="_______t4" localSheetId="3" hidden="1">{"via1",#N/A,TRUE,"general";"via2",#N/A,TRUE,"general";"via3",#N/A,TRUE,"general"}</definedName>
    <definedName name="_______t4" localSheetId="1" hidden="1">{"via1",#N/A,TRUE,"general";"via2",#N/A,TRUE,"general";"via3",#N/A,TRUE,"general"}</definedName>
    <definedName name="_______t4" localSheetId="2" hidden="1">{"via1",#N/A,TRUE,"general";"via2",#N/A,TRUE,"general";"via3",#N/A,TRUE,"general"}</definedName>
    <definedName name="_______t4" hidden="1">{"via1",#N/A,TRUE,"general";"via2",#N/A,TRUE,"general";"via3",#N/A,TRUE,"general"}</definedName>
    <definedName name="_______t5" localSheetId="3" hidden="1">{"TAB1",#N/A,TRUE,"GENERAL";"TAB2",#N/A,TRUE,"GENERAL";"TAB3",#N/A,TRUE,"GENERAL";"TAB4",#N/A,TRUE,"GENERAL";"TAB5",#N/A,TRUE,"GENERAL"}</definedName>
    <definedName name="_______t5" localSheetId="1" hidden="1">{"TAB1",#N/A,TRUE,"GENERAL";"TAB2",#N/A,TRUE,"GENERAL";"TAB3",#N/A,TRUE,"GENERAL";"TAB4",#N/A,TRUE,"GENERAL";"TAB5",#N/A,TRUE,"GENERAL"}</definedName>
    <definedName name="_______t5" localSheetId="2" hidden="1">{"TAB1",#N/A,TRUE,"GENERAL";"TAB2",#N/A,TRUE,"GENERAL";"TAB3",#N/A,TRUE,"GENERAL";"TAB4",#N/A,TRUE,"GENERAL";"TAB5",#N/A,TRUE,"GENERAL"}</definedName>
    <definedName name="_______t5" hidden="1">{"TAB1",#N/A,TRUE,"GENERAL";"TAB2",#N/A,TRUE,"GENERAL";"TAB3",#N/A,TRUE,"GENERAL";"TAB4",#N/A,TRUE,"GENERAL";"TAB5",#N/A,TRUE,"GENERAL"}</definedName>
    <definedName name="_______t6" localSheetId="3" hidden="1">{"via1",#N/A,TRUE,"general";"via2",#N/A,TRUE,"general";"via3",#N/A,TRUE,"general"}</definedName>
    <definedName name="_______t6" localSheetId="1" hidden="1">{"via1",#N/A,TRUE,"general";"via2",#N/A,TRUE,"general";"via3",#N/A,TRUE,"general"}</definedName>
    <definedName name="_______t6" localSheetId="2" hidden="1">{"via1",#N/A,TRUE,"general";"via2",#N/A,TRUE,"general";"via3",#N/A,TRUE,"general"}</definedName>
    <definedName name="_______t6" hidden="1">{"via1",#N/A,TRUE,"general";"via2",#N/A,TRUE,"general";"via3",#N/A,TRUE,"general"}</definedName>
    <definedName name="_______t66" localSheetId="3" hidden="1">{"TAB1",#N/A,TRUE,"GENERAL";"TAB2",#N/A,TRUE,"GENERAL";"TAB3",#N/A,TRUE,"GENERAL";"TAB4",#N/A,TRUE,"GENERAL";"TAB5",#N/A,TRUE,"GENERAL"}</definedName>
    <definedName name="_______t66" localSheetId="1" hidden="1">{"TAB1",#N/A,TRUE,"GENERAL";"TAB2",#N/A,TRUE,"GENERAL";"TAB3",#N/A,TRUE,"GENERAL";"TAB4",#N/A,TRUE,"GENERAL";"TAB5",#N/A,TRUE,"GENERAL"}</definedName>
    <definedName name="_______t66" localSheetId="2" hidden="1">{"TAB1",#N/A,TRUE,"GENERAL";"TAB2",#N/A,TRUE,"GENERAL";"TAB3",#N/A,TRUE,"GENERAL";"TAB4",#N/A,TRUE,"GENERAL";"TAB5",#N/A,TRUE,"GENERAL"}</definedName>
    <definedName name="_______t66" hidden="1">{"TAB1",#N/A,TRUE,"GENERAL";"TAB2",#N/A,TRUE,"GENERAL";"TAB3",#N/A,TRUE,"GENERAL";"TAB4",#N/A,TRUE,"GENERAL";"TAB5",#N/A,TRUE,"GENERAL"}</definedName>
    <definedName name="_______t7" localSheetId="3" hidden="1">{"via1",#N/A,TRUE,"general";"via2",#N/A,TRUE,"general";"via3",#N/A,TRUE,"general"}</definedName>
    <definedName name="_______t7" localSheetId="1" hidden="1">{"via1",#N/A,TRUE,"general";"via2",#N/A,TRUE,"general";"via3",#N/A,TRUE,"general"}</definedName>
    <definedName name="_______t7" localSheetId="2" hidden="1">{"via1",#N/A,TRUE,"general";"via2",#N/A,TRUE,"general";"via3",#N/A,TRUE,"general"}</definedName>
    <definedName name="_______t7" hidden="1">{"via1",#N/A,TRUE,"general";"via2",#N/A,TRUE,"general";"via3",#N/A,TRUE,"general"}</definedName>
    <definedName name="_______t77" localSheetId="3" hidden="1">{"TAB1",#N/A,TRUE,"GENERAL";"TAB2",#N/A,TRUE,"GENERAL";"TAB3",#N/A,TRUE,"GENERAL";"TAB4",#N/A,TRUE,"GENERAL";"TAB5",#N/A,TRUE,"GENERAL"}</definedName>
    <definedName name="_______t77" localSheetId="1" hidden="1">{"TAB1",#N/A,TRUE,"GENERAL";"TAB2",#N/A,TRUE,"GENERAL";"TAB3",#N/A,TRUE,"GENERAL";"TAB4",#N/A,TRUE,"GENERAL";"TAB5",#N/A,TRUE,"GENERAL"}</definedName>
    <definedName name="_______t77" localSheetId="2" hidden="1">{"TAB1",#N/A,TRUE,"GENERAL";"TAB2",#N/A,TRUE,"GENERAL";"TAB3",#N/A,TRUE,"GENERAL";"TAB4",#N/A,TRUE,"GENERAL";"TAB5",#N/A,TRUE,"GENERAL"}</definedName>
    <definedName name="_______t77" hidden="1">{"TAB1",#N/A,TRUE,"GENERAL";"TAB2",#N/A,TRUE,"GENERAL";"TAB3",#N/A,TRUE,"GENERAL";"TAB4",#N/A,TRUE,"GENERAL";"TAB5",#N/A,TRUE,"GENERAL"}</definedName>
    <definedName name="_______t8" localSheetId="3" hidden="1">{"TAB1",#N/A,TRUE,"GENERAL";"TAB2",#N/A,TRUE,"GENERAL";"TAB3",#N/A,TRUE,"GENERAL";"TAB4",#N/A,TRUE,"GENERAL";"TAB5",#N/A,TRUE,"GENERAL"}</definedName>
    <definedName name="_______t8" localSheetId="1" hidden="1">{"TAB1",#N/A,TRUE,"GENERAL";"TAB2",#N/A,TRUE,"GENERAL";"TAB3",#N/A,TRUE,"GENERAL";"TAB4",#N/A,TRUE,"GENERAL";"TAB5",#N/A,TRUE,"GENERAL"}</definedName>
    <definedName name="_______t8" localSheetId="2" hidden="1">{"TAB1",#N/A,TRUE,"GENERAL";"TAB2",#N/A,TRUE,"GENERAL";"TAB3",#N/A,TRUE,"GENERAL";"TAB4",#N/A,TRUE,"GENERAL";"TAB5",#N/A,TRUE,"GENERAL"}</definedName>
    <definedName name="_______t8" hidden="1">{"TAB1",#N/A,TRUE,"GENERAL";"TAB2",#N/A,TRUE,"GENERAL";"TAB3",#N/A,TRUE,"GENERAL";"TAB4",#N/A,TRUE,"GENERAL";"TAB5",#N/A,TRUE,"GENERAL"}</definedName>
    <definedName name="_______t88" localSheetId="3" hidden="1">{"via1",#N/A,TRUE,"general";"via2",#N/A,TRUE,"general";"via3",#N/A,TRUE,"general"}</definedName>
    <definedName name="_______t88" localSheetId="1" hidden="1">{"via1",#N/A,TRUE,"general";"via2",#N/A,TRUE,"general";"via3",#N/A,TRUE,"general"}</definedName>
    <definedName name="_______t88" localSheetId="2" hidden="1">{"via1",#N/A,TRUE,"general";"via2",#N/A,TRUE,"general";"via3",#N/A,TRUE,"general"}</definedName>
    <definedName name="_______t88" hidden="1">{"via1",#N/A,TRUE,"general";"via2",#N/A,TRUE,"general";"via3",#N/A,TRUE,"general"}</definedName>
    <definedName name="_______t9" localSheetId="3" hidden="1">{"TAB1",#N/A,TRUE,"GENERAL";"TAB2",#N/A,TRUE,"GENERAL";"TAB3",#N/A,TRUE,"GENERAL";"TAB4",#N/A,TRUE,"GENERAL";"TAB5",#N/A,TRUE,"GENERAL"}</definedName>
    <definedName name="_______t9" localSheetId="1" hidden="1">{"TAB1",#N/A,TRUE,"GENERAL";"TAB2",#N/A,TRUE,"GENERAL";"TAB3",#N/A,TRUE,"GENERAL";"TAB4",#N/A,TRUE,"GENERAL";"TAB5",#N/A,TRUE,"GENERAL"}</definedName>
    <definedName name="_______t9" localSheetId="2" hidden="1">{"TAB1",#N/A,TRUE,"GENERAL";"TAB2",#N/A,TRUE,"GENERAL";"TAB3",#N/A,TRUE,"GENERAL";"TAB4",#N/A,TRUE,"GENERAL";"TAB5",#N/A,TRUE,"GENERAL"}</definedName>
    <definedName name="_______t9" hidden="1">{"TAB1",#N/A,TRUE,"GENERAL";"TAB2",#N/A,TRUE,"GENERAL";"TAB3",#N/A,TRUE,"GENERAL";"TAB4",#N/A,TRUE,"GENERAL";"TAB5",#N/A,TRUE,"GENERAL"}</definedName>
    <definedName name="_______t99" localSheetId="3" hidden="1">{"via1",#N/A,TRUE,"general";"via2",#N/A,TRUE,"general";"via3",#N/A,TRUE,"general"}</definedName>
    <definedName name="_______t99" localSheetId="1" hidden="1">{"via1",#N/A,TRUE,"general";"via2",#N/A,TRUE,"general";"via3",#N/A,TRUE,"general"}</definedName>
    <definedName name="_______t99" localSheetId="2" hidden="1">{"via1",#N/A,TRUE,"general";"via2",#N/A,TRUE,"general";"via3",#N/A,TRUE,"general"}</definedName>
    <definedName name="_______t99" hidden="1">{"via1",#N/A,TRUE,"general";"via2",#N/A,TRUE,"general";"via3",#N/A,TRUE,"general"}</definedName>
    <definedName name="_______u4" localSheetId="3" hidden="1">{"TAB1",#N/A,TRUE,"GENERAL";"TAB2",#N/A,TRUE,"GENERAL";"TAB3",#N/A,TRUE,"GENERAL";"TAB4",#N/A,TRUE,"GENERAL";"TAB5",#N/A,TRUE,"GENERAL"}</definedName>
    <definedName name="_______u4" localSheetId="1" hidden="1">{"TAB1",#N/A,TRUE,"GENERAL";"TAB2",#N/A,TRUE,"GENERAL";"TAB3",#N/A,TRUE,"GENERAL";"TAB4",#N/A,TRUE,"GENERAL";"TAB5",#N/A,TRUE,"GENERAL"}</definedName>
    <definedName name="_______u4" localSheetId="2" hidden="1">{"TAB1",#N/A,TRUE,"GENERAL";"TAB2",#N/A,TRUE,"GENERAL";"TAB3",#N/A,TRUE,"GENERAL";"TAB4",#N/A,TRUE,"GENERAL";"TAB5",#N/A,TRUE,"GENERAL"}</definedName>
    <definedName name="_______u4" hidden="1">{"TAB1",#N/A,TRUE,"GENERAL";"TAB2",#N/A,TRUE,"GENERAL";"TAB3",#N/A,TRUE,"GENERAL";"TAB4",#N/A,TRUE,"GENERAL";"TAB5",#N/A,TRUE,"GENERAL"}</definedName>
    <definedName name="_______u5" localSheetId="3" hidden="1">{"TAB1",#N/A,TRUE,"GENERAL";"TAB2",#N/A,TRUE,"GENERAL";"TAB3",#N/A,TRUE,"GENERAL";"TAB4",#N/A,TRUE,"GENERAL";"TAB5",#N/A,TRUE,"GENERAL"}</definedName>
    <definedName name="_______u5" localSheetId="1" hidden="1">{"TAB1",#N/A,TRUE,"GENERAL";"TAB2",#N/A,TRUE,"GENERAL";"TAB3",#N/A,TRUE,"GENERAL";"TAB4",#N/A,TRUE,"GENERAL";"TAB5",#N/A,TRUE,"GENERAL"}</definedName>
    <definedName name="_______u5" localSheetId="2" hidden="1">{"TAB1",#N/A,TRUE,"GENERAL";"TAB2",#N/A,TRUE,"GENERAL";"TAB3",#N/A,TRUE,"GENERAL";"TAB4",#N/A,TRUE,"GENERAL";"TAB5",#N/A,TRUE,"GENERAL"}</definedName>
    <definedName name="_______u5" hidden="1">{"TAB1",#N/A,TRUE,"GENERAL";"TAB2",#N/A,TRUE,"GENERAL";"TAB3",#N/A,TRUE,"GENERAL";"TAB4",#N/A,TRUE,"GENERAL";"TAB5",#N/A,TRUE,"GENERAL"}</definedName>
    <definedName name="_______u6" localSheetId="3" hidden="1">{"TAB1",#N/A,TRUE,"GENERAL";"TAB2",#N/A,TRUE,"GENERAL";"TAB3",#N/A,TRUE,"GENERAL";"TAB4",#N/A,TRUE,"GENERAL";"TAB5",#N/A,TRUE,"GENERAL"}</definedName>
    <definedName name="_______u6" localSheetId="1" hidden="1">{"TAB1",#N/A,TRUE,"GENERAL";"TAB2",#N/A,TRUE,"GENERAL";"TAB3",#N/A,TRUE,"GENERAL";"TAB4",#N/A,TRUE,"GENERAL";"TAB5",#N/A,TRUE,"GENERAL"}</definedName>
    <definedName name="_______u6" localSheetId="2" hidden="1">{"TAB1",#N/A,TRUE,"GENERAL";"TAB2",#N/A,TRUE,"GENERAL";"TAB3",#N/A,TRUE,"GENERAL";"TAB4",#N/A,TRUE,"GENERAL";"TAB5",#N/A,TRUE,"GENERAL"}</definedName>
    <definedName name="_______u6" hidden="1">{"TAB1",#N/A,TRUE,"GENERAL";"TAB2",#N/A,TRUE,"GENERAL";"TAB3",#N/A,TRUE,"GENERAL";"TAB4",#N/A,TRUE,"GENERAL";"TAB5",#N/A,TRUE,"GENERAL"}</definedName>
    <definedName name="_______u7" localSheetId="3" hidden="1">{"via1",#N/A,TRUE,"general";"via2",#N/A,TRUE,"general";"via3",#N/A,TRUE,"general"}</definedName>
    <definedName name="_______u7" localSheetId="1" hidden="1">{"via1",#N/A,TRUE,"general";"via2",#N/A,TRUE,"general";"via3",#N/A,TRUE,"general"}</definedName>
    <definedName name="_______u7" localSheetId="2" hidden="1">{"via1",#N/A,TRUE,"general";"via2",#N/A,TRUE,"general";"via3",#N/A,TRUE,"general"}</definedName>
    <definedName name="_______u7" hidden="1">{"via1",#N/A,TRUE,"general";"via2",#N/A,TRUE,"general";"via3",#N/A,TRUE,"general"}</definedName>
    <definedName name="_______u8" localSheetId="3" hidden="1">{"TAB1",#N/A,TRUE,"GENERAL";"TAB2",#N/A,TRUE,"GENERAL";"TAB3",#N/A,TRUE,"GENERAL";"TAB4",#N/A,TRUE,"GENERAL";"TAB5",#N/A,TRUE,"GENERAL"}</definedName>
    <definedName name="_______u8" localSheetId="1" hidden="1">{"TAB1",#N/A,TRUE,"GENERAL";"TAB2",#N/A,TRUE,"GENERAL";"TAB3",#N/A,TRUE,"GENERAL";"TAB4",#N/A,TRUE,"GENERAL";"TAB5",#N/A,TRUE,"GENERAL"}</definedName>
    <definedName name="_______u8" localSheetId="2" hidden="1">{"TAB1",#N/A,TRUE,"GENERAL";"TAB2",#N/A,TRUE,"GENERAL";"TAB3",#N/A,TRUE,"GENERAL";"TAB4",#N/A,TRUE,"GENERAL";"TAB5",#N/A,TRUE,"GENERAL"}</definedName>
    <definedName name="_______u8" hidden="1">{"TAB1",#N/A,TRUE,"GENERAL";"TAB2",#N/A,TRUE,"GENERAL";"TAB3",#N/A,TRUE,"GENERAL";"TAB4",#N/A,TRUE,"GENERAL";"TAB5",#N/A,TRUE,"GENERAL"}</definedName>
    <definedName name="_______u9" localSheetId="3" hidden="1">{"TAB1",#N/A,TRUE,"GENERAL";"TAB2",#N/A,TRUE,"GENERAL";"TAB3",#N/A,TRUE,"GENERAL";"TAB4",#N/A,TRUE,"GENERAL";"TAB5",#N/A,TRUE,"GENERAL"}</definedName>
    <definedName name="_______u9" localSheetId="1" hidden="1">{"TAB1",#N/A,TRUE,"GENERAL";"TAB2",#N/A,TRUE,"GENERAL";"TAB3",#N/A,TRUE,"GENERAL";"TAB4",#N/A,TRUE,"GENERAL";"TAB5",#N/A,TRUE,"GENERAL"}</definedName>
    <definedName name="_______u9" localSheetId="2" hidden="1">{"TAB1",#N/A,TRUE,"GENERAL";"TAB2",#N/A,TRUE,"GENERAL";"TAB3",#N/A,TRUE,"GENERAL";"TAB4",#N/A,TRUE,"GENERAL";"TAB5",#N/A,TRUE,"GENERAL"}</definedName>
    <definedName name="_______u9" hidden="1">{"TAB1",#N/A,TRUE,"GENERAL";"TAB2",#N/A,TRUE,"GENERAL";"TAB3",#N/A,TRUE,"GENERAL";"TAB4",#N/A,TRUE,"GENERAL";"TAB5",#N/A,TRUE,"GENERAL"}</definedName>
    <definedName name="_______ur7" localSheetId="3" hidden="1">{"TAB1",#N/A,TRUE,"GENERAL";"TAB2",#N/A,TRUE,"GENERAL";"TAB3",#N/A,TRUE,"GENERAL";"TAB4",#N/A,TRUE,"GENERAL";"TAB5",#N/A,TRUE,"GENERAL"}</definedName>
    <definedName name="_______ur7" localSheetId="1" hidden="1">{"TAB1",#N/A,TRUE,"GENERAL";"TAB2",#N/A,TRUE,"GENERAL";"TAB3",#N/A,TRUE,"GENERAL";"TAB4",#N/A,TRUE,"GENERAL";"TAB5",#N/A,TRUE,"GENERAL"}</definedName>
    <definedName name="_______ur7" localSheetId="2" hidden="1">{"TAB1",#N/A,TRUE,"GENERAL";"TAB2",#N/A,TRUE,"GENERAL";"TAB3",#N/A,TRUE,"GENERAL";"TAB4",#N/A,TRUE,"GENERAL";"TAB5",#N/A,TRUE,"GENERAL"}</definedName>
    <definedName name="_______ur7" hidden="1">{"TAB1",#N/A,TRUE,"GENERAL";"TAB2",#N/A,TRUE,"GENERAL";"TAB3",#N/A,TRUE,"GENERAL";"TAB4",#N/A,TRUE,"GENERAL";"TAB5",#N/A,TRUE,"GENERAL"}</definedName>
    <definedName name="_______v2" localSheetId="3" hidden="1">{"via1",#N/A,TRUE,"general";"via2",#N/A,TRUE,"general";"via3",#N/A,TRUE,"general"}</definedName>
    <definedName name="_______v2" localSheetId="1" hidden="1">{"via1",#N/A,TRUE,"general";"via2",#N/A,TRUE,"general";"via3",#N/A,TRUE,"general"}</definedName>
    <definedName name="_______v2" localSheetId="2" hidden="1">{"via1",#N/A,TRUE,"general";"via2",#N/A,TRUE,"general";"via3",#N/A,TRUE,"general"}</definedName>
    <definedName name="_______v2" hidden="1">{"via1",#N/A,TRUE,"general";"via2",#N/A,TRUE,"general";"via3",#N/A,TRUE,"general"}</definedName>
    <definedName name="_______v3" localSheetId="3" hidden="1">{"TAB1",#N/A,TRUE,"GENERAL";"TAB2",#N/A,TRUE,"GENERAL";"TAB3",#N/A,TRUE,"GENERAL";"TAB4",#N/A,TRUE,"GENERAL";"TAB5",#N/A,TRUE,"GENERAL"}</definedName>
    <definedName name="_______v3" localSheetId="1" hidden="1">{"TAB1",#N/A,TRUE,"GENERAL";"TAB2",#N/A,TRUE,"GENERAL";"TAB3",#N/A,TRUE,"GENERAL";"TAB4",#N/A,TRUE,"GENERAL";"TAB5",#N/A,TRUE,"GENERAL"}</definedName>
    <definedName name="_______v3" localSheetId="2" hidden="1">{"TAB1",#N/A,TRUE,"GENERAL";"TAB2",#N/A,TRUE,"GENERAL";"TAB3",#N/A,TRUE,"GENERAL";"TAB4",#N/A,TRUE,"GENERAL";"TAB5",#N/A,TRUE,"GENERAL"}</definedName>
    <definedName name="_______v3" hidden="1">{"TAB1",#N/A,TRUE,"GENERAL";"TAB2",#N/A,TRUE,"GENERAL";"TAB3",#N/A,TRUE,"GENERAL";"TAB4",#N/A,TRUE,"GENERAL";"TAB5",#N/A,TRUE,"GENERAL"}</definedName>
    <definedName name="_______v4" localSheetId="3" hidden="1">{"TAB1",#N/A,TRUE,"GENERAL";"TAB2",#N/A,TRUE,"GENERAL";"TAB3",#N/A,TRUE,"GENERAL";"TAB4",#N/A,TRUE,"GENERAL";"TAB5",#N/A,TRUE,"GENERAL"}</definedName>
    <definedName name="_______v4" localSheetId="1" hidden="1">{"TAB1",#N/A,TRUE,"GENERAL";"TAB2",#N/A,TRUE,"GENERAL";"TAB3",#N/A,TRUE,"GENERAL";"TAB4",#N/A,TRUE,"GENERAL";"TAB5",#N/A,TRUE,"GENERAL"}</definedName>
    <definedName name="_______v4" localSheetId="2" hidden="1">{"TAB1",#N/A,TRUE,"GENERAL";"TAB2",#N/A,TRUE,"GENERAL";"TAB3",#N/A,TRUE,"GENERAL";"TAB4",#N/A,TRUE,"GENERAL";"TAB5",#N/A,TRUE,"GENERAL"}</definedName>
    <definedName name="_______v4" hidden="1">{"TAB1",#N/A,TRUE,"GENERAL";"TAB2",#N/A,TRUE,"GENERAL";"TAB3",#N/A,TRUE,"GENERAL";"TAB4",#N/A,TRUE,"GENERAL";"TAB5",#N/A,TRUE,"GENERAL"}</definedName>
    <definedName name="_______v5" localSheetId="3" hidden="1">{"TAB1",#N/A,TRUE,"GENERAL";"TAB2",#N/A,TRUE,"GENERAL";"TAB3",#N/A,TRUE,"GENERAL";"TAB4",#N/A,TRUE,"GENERAL";"TAB5",#N/A,TRUE,"GENERAL"}</definedName>
    <definedName name="_______v5" localSheetId="1" hidden="1">{"TAB1",#N/A,TRUE,"GENERAL";"TAB2",#N/A,TRUE,"GENERAL";"TAB3",#N/A,TRUE,"GENERAL";"TAB4",#N/A,TRUE,"GENERAL";"TAB5",#N/A,TRUE,"GENERAL"}</definedName>
    <definedName name="_______v5" localSheetId="2" hidden="1">{"TAB1",#N/A,TRUE,"GENERAL";"TAB2",#N/A,TRUE,"GENERAL";"TAB3",#N/A,TRUE,"GENERAL";"TAB4",#N/A,TRUE,"GENERAL";"TAB5",#N/A,TRUE,"GENERAL"}</definedName>
    <definedName name="_______v5" hidden="1">{"TAB1",#N/A,TRUE,"GENERAL";"TAB2",#N/A,TRUE,"GENERAL";"TAB3",#N/A,TRUE,"GENERAL";"TAB4",#N/A,TRUE,"GENERAL";"TAB5",#N/A,TRUE,"GENERAL"}</definedName>
    <definedName name="_______v6" localSheetId="3" hidden="1">{"TAB1",#N/A,TRUE,"GENERAL";"TAB2",#N/A,TRUE,"GENERAL";"TAB3",#N/A,TRUE,"GENERAL";"TAB4",#N/A,TRUE,"GENERAL";"TAB5",#N/A,TRUE,"GENERAL"}</definedName>
    <definedName name="_______v6" localSheetId="1" hidden="1">{"TAB1",#N/A,TRUE,"GENERAL";"TAB2",#N/A,TRUE,"GENERAL";"TAB3",#N/A,TRUE,"GENERAL";"TAB4",#N/A,TRUE,"GENERAL";"TAB5",#N/A,TRUE,"GENERAL"}</definedName>
    <definedName name="_______v6" localSheetId="2" hidden="1">{"TAB1",#N/A,TRUE,"GENERAL";"TAB2",#N/A,TRUE,"GENERAL";"TAB3",#N/A,TRUE,"GENERAL";"TAB4",#N/A,TRUE,"GENERAL";"TAB5",#N/A,TRUE,"GENERAL"}</definedName>
    <definedName name="_______v6" hidden="1">{"TAB1",#N/A,TRUE,"GENERAL";"TAB2",#N/A,TRUE,"GENERAL";"TAB3",#N/A,TRUE,"GENERAL";"TAB4",#N/A,TRUE,"GENERAL";"TAB5",#N/A,TRUE,"GENERAL"}</definedName>
    <definedName name="_______v7" localSheetId="3" hidden="1">{"via1",#N/A,TRUE,"general";"via2",#N/A,TRUE,"general";"via3",#N/A,TRUE,"general"}</definedName>
    <definedName name="_______v7" localSheetId="1" hidden="1">{"via1",#N/A,TRUE,"general";"via2",#N/A,TRUE,"general";"via3",#N/A,TRUE,"general"}</definedName>
    <definedName name="_______v7" localSheetId="2" hidden="1">{"via1",#N/A,TRUE,"general";"via2",#N/A,TRUE,"general";"via3",#N/A,TRUE,"general"}</definedName>
    <definedName name="_______v7" hidden="1">{"via1",#N/A,TRUE,"general";"via2",#N/A,TRUE,"general";"via3",#N/A,TRUE,"general"}</definedName>
    <definedName name="_______v8" localSheetId="3" hidden="1">{"TAB1",#N/A,TRUE,"GENERAL";"TAB2",#N/A,TRUE,"GENERAL";"TAB3",#N/A,TRUE,"GENERAL";"TAB4",#N/A,TRUE,"GENERAL";"TAB5",#N/A,TRUE,"GENERAL"}</definedName>
    <definedName name="_______v8" localSheetId="1" hidden="1">{"TAB1",#N/A,TRUE,"GENERAL";"TAB2",#N/A,TRUE,"GENERAL";"TAB3",#N/A,TRUE,"GENERAL";"TAB4",#N/A,TRUE,"GENERAL";"TAB5",#N/A,TRUE,"GENERAL"}</definedName>
    <definedName name="_______v8" localSheetId="2" hidden="1">{"TAB1",#N/A,TRUE,"GENERAL";"TAB2",#N/A,TRUE,"GENERAL";"TAB3",#N/A,TRUE,"GENERAL";"TAB4",#N/A,TRUE,"GENERAL";"TAB5",#N/A,TRUE,"GENERAL"}</definedName>
    <definedName name="_______v8" hidden="1">{"TAB1",#N/A,TRUE,"GENERAL";"TAB2",#N/A,TRUE,"GENERAL";"TAB3",#N/A,TRUE,"GENERAL";"TAB4",#N/A,TRUE,"GENERAL";"TAB5",#N/A,TRUE,"GENERAL"}</definedName>
    <definedName name="_______v9" localSheetId="3" hidden="1">{"TAB1",#N/A,TRUE,"GENERAL";"TAB2",#N/A,TRUE,"GENERAL";"TAB3",#N/A,TRUE,"GENERAL";"TAB4",#N/A,TRUE,"GENERAL";"TAB5",#N/A,TRUE,"GENERAL"}</definedName>
    <definedName name="_______v9" localSheetId="1" hidden="1">{"TAB1",#N/A,TRUE,"GENERAL";"TAB2",#N/A,TRUE,"GENERAL";"TAB3",#N/A,TRUE,"GENERAL";"TAB4",#N/A,TRUE,"GENERAL";"TAB5",#N/A,TRUE,"GENERAL"}</definedName>
    <definedName name="_______v9" localSheetId="2" hidden="1">{"TAB1",#N/A,TRUE,"GENERAL";"TAB2",#N/A,TRUE,"GENERAL";"TAB3",#N/A,TRUE,"GENERAL";"TAB4",#N/A,TRUE,"GENERAL";"TAB5",#N/A,TRUE,"GENERAL"}</definedName>
    <definedName name="_______v9" hidden="1">{"TAB1",#N/A,TRUE,"GENERAL";"TAB2",#N/A,TRUE,"GENERAL";"TAB3",#N/A,TRUE,"GENERAL";"TAB4",#N/A,TRUE,"GENERAL";"TAB5",#N/A,TRUE,"GENERAL"}</definedName>
    <definedName name="_______vfv4" localSheetId="3" hidden="1">{"via1",#N/A,TRUE,"general";"via2",#N/A,TRUE,"general";"via3",#N/A,TRUE,"general"}</definedName>
    <definedName name="_______vfv4" localSheetId="1" hidden="1">{"via1",#N/A,TRUE,"general";"via2",#N/A,TRUE,"general";"via3",#N/A,TRUE,"general"}</definedName>
    <definedName name="_______vfv4" localSheetId="2" hidden="1">{"via1",#N/A,TRUE,"general";"via2",#N/A,TRUE,"general";"via3",#N/A,TRUE,"general"}</definedName>
    <definedName name="_______vfv4" hidden="1">{"via1",#N/A,TRUE,"general";"via2",#N/A,TRUE,"general";"via3",#N/A,TRUE,"general"}</definedName>
    <definedName name="_______x1" localSheetId="3" hidden="1">{"TAB1",#N/A,TRUE,"GENERAL";"TAB2",#N/A,TRUE,"GENERAL";"TAB3",#N/A,TRUE,"GENERAL";"TAB4",#N/A,TRUE,"GENERAL";"TAB5",#N/A,TRUE,"GENERAL"}</definedName>
    <definedName name="_______x1" localSheetId="1" hidden="1">{"TAB1",#N/A,TRUE,"GENERAL";"TAB2",#N/A,TRUE,"GENERAL";"TAB3",#N/A,TRUE,"GENERAL";"TAB4",#N/A,TRUE,"GENERAL";"TAB5",#N/A,TRUE,"GENERAL"}</definedName>
    <definedName name="_______x1" localSheetId="2" hidden="1">{"TAB1",#N/A,TRUE,"GENERAL";"TAB2",#N/A,TRUE,"GENERAL";"TAB3",#N/A,TRUE,"GENERAL";"TAB4",#N/A,TRUE,"GENERAL";"TAB5",#N/A,TRUE,"GENERAL"}</definedName>
    <definedName name="_______x1" hidden="1">{"TAB1",#N/A,TRUE,"GENERAL";"TAB2",#N/A,TRUE,"GENERAL";"TAB3",#N/A,TRUE,"GENERAL";"TAB4",#N/A,TRUE,"GENERAL";"TAB5",#N/A,TRUE,"GENERAL"}</definedName>
    <definedName name="_______x2" localSheetId="3" hidden="1">{"via1",#N/A,TRUE,"general";"via2",#N/A,TRUE,"general";"via3",#N/A,TRUE,"general"}</definedName>
    <definedName name="_______x2" localSheetId="1" hidden="1">{"via1",#N/A,TRUE,"general";"via2",#N/A,TRUE,"general";"via3",#N/A,TRUE,"general"}</definedName>
    <definedName name="_______x2" localSheetId="2" hidden="1">{"via1",#N/A,TRUE,"general";"via2",#N/A,TRUE,"general";"via3",#N/A,TRUE,"general"}</definedName>
    <definedName name="_______x2" hidden="1">{"via1",#N/A,TRUE,"general";"via2",#N/A,TRUE,"general";"via3",#N/A,TRUE,"general"}</definedName>
    <definedName name="_______x3" localSheetId="3" hidden="1">{"via1",#N/A,TRUE,"general";"via2",#N/A,TRUE,"general";"via3",#N/A,TRUE,"general"}</definedName>
    <definedName name="_______x3" localSheetId="1" hidden="1">{"via1",#N/A,TRUE,"general";"via2",#N/A,TRUE,"general";"via3",#N/A,TRUE,"general"}</definedName>
    <definedName name="_______x3" localSheetId="2" hidden="1">{"via1",#N/A,TRUE,"general";"via2",#N/A,TRUE,"general";"via3",#N/A,TRUE,"general"}</definedName>
    <definedName name="_______x3" hidden="1">{"via1",#N/A,TRUE,"general";"via2",#N/A,TRUE,"general";"via3",#N/A,TRUE,"general"}</definedName>
    <definedName name="_______x4" localSheetId="3" hidden="1">{"via1",#N/A,TRUE,"general";"via2",#N/A,TRUE,"general";"via3",#N/A,TRUE,"general"}</definedName>
    <definedName name="_______x4" localSheetId="1" hidden="1">{"via1",#N/A,TRUE,"general";"via2",#N/A,TRUE,"general";"via3",#N/A,TRUE,"general"}</definedName>
    <definedName name="_______x4" localSheetId="2" hidden="1">{"via1",#N/A,TRUE,"general";"via2",#N/A,TRUE,"general";"via3",#N/A,TRUE,"general"}</definedName>
    <definedName name="_______x4" hidden="1">{"via1",#N/A,TRUE,"general";"via2",#N/A,TRUE,"general";"via3",#N/A,TRUE,"general"}</definedName>
    <definedName name="_______x5" localSheetId="3" hidden="1">{"TAB1",#N/A,TRUE,"GENERAL";"TAB2",#N/A,TRUE,"GENERAL";"TAB3",#N/A,TRUE,"GENERAL";"TAB4",#N/A,TRUE,"GENERAL";"TAB5",#N/A,TRUE,"GENERAL"}</definedName>
    <definedName name="_______x5" localSheetId="1" hidden="1">{"TAB1",#N/A,TRUE,"GENERAL";"TAB2",#N/A,TRUE,"GENERAL";"TAB3",#N/A,TRUE,"GENERAL";"TAB4",#N/A,TRUE,"GENERAL";"TAB5",#N/A,TRUE,"GENERAL"}</definedName>
    <definedName name="_______x5" localSheetId="2" hidden="1">{"TAB1",#N/A,TRUE,"GENERAL";"TAB2",#N/A,TRUE,"GENERAL";"TAB3",#N/A,TRUE,"GENERAL";"TAB4",#N/A,TRUE,"GENERAL";"TAB5",#N/A,TRUE,"GENERAL"}</definedName>
    <definedName name="_______x5" hidden="1">{"TAB1",#N/A,TRUE,"GENERAL";"TAB2",#N/A,TRUE,"GENERAL";"TAB3",#N/A,TRUE,"GENERAL";"TAB4",#N/A,TRUE,"GENERAL";"TAB5",#N/A,TRUE,"GENERAL"}</definedName>
    <definedName name="_______x6" localSheetId="3" hidden="1">{"TAB1",#N/A,TRUE,"GENERAL";"TAB2",#N/A,TRUE,"GENERAL";"TAB3",#N/A,TRUE,"GENERAL";"TAB4",#N/A,TRUE,"GENERAL";"TAB5",#N/A,TRUE,"GENERAL"}</definedName>
    <definedName name="_______x6" localSheetId="1" hidden="1">{"TAB1",#N/A,TRUE,"GENERAL";"TAB2",#N/A,TRUE,"GENERAL";"TAB3",#N/A,TRUE,"GENERAL";"TAB4",#N/A,TRUE,"GENERAL";"TAB5",#N/A,TRUE,"GENERAL"}</definedName>
    <definedName name="_______x6" localSheetId="2" hidden="1">{"TAB1",#N/A,TRUE,"GENERAL";"TAB2",#N/A,TRUE,"GENERAL";"TAB3",#N/A,TRUE,"GENERAL";"TAB4",#N/A,TRUE,"GENERAL";"TAB5",#N/A,TRUE,"GENERAL"}</definedName>
    <definedName name="_______x6" hidden="1">{"TAB1",#N/A,TRUE,"GENERAL";"TAB2",#N/A,TRUE,"GENERAL";"TAB3",#N/A,TRUE,"GENERAL";"TAB4",#N/A,TRUE,"GENERAL";"TAB5",#N/A,TRUE,"GENERAL"}</definedName>
    <definedName name="_______x7" localSheetId="3" hidden="1">{"TAB1",#N/A,TRUE,"GENERAL";"TAB2",#N/A,TRUE,"GENERAL";"TAB3",#N/A,TRUE,"GENERAL";"TAB4",#N/A,TRUE,"GENERAL";"TAB5",#N/A,TRUE,"GENERAL"}</definedName>
    <definedName name="_______x7" localSheetId="1" hidden="1">{"TAB1",#N/A,TRUE,"GENERAL";"TAB2",#N/A,TRUE,"GENERAL";"TAB3",#N/A,TRUE,"GENERAL";"TAB4",#N/A,TRUE,"GENERAL";"TAB5",#N/A,TRUE,"GENERAL"}</definedName>
    <definedName name="_______x7" localSheetId="2" hidden="1">{"TAB1",#N/A,TRUE,"GENERAL";"TAB2",#N/A,TRUE,"GENERAL";"TAB3",#N/A,TRUE,"GENERAL";"TAB4",#N/A,TRUE,"GENERAL";"TAB5",#N/A,TRUE,"GENERAL"}</definedName>
    <definedName name="_______x7" hidden="1">{"TAB1",#N/A,TRUE,"GENERAL";"TAB2",#N/A,TRUE,"GENERAL";"TAB3",#N/A,TRUE,"GENERAL";"TAB4",#N/A,TRUE,"GENERAL";"TAB5",#N/A,TRUE,"GENERAL"}</definedName>
    <definedName name="_______x8" localSheetId="3" hidden="1">{"via1",#N/A,TRUE,"general";"via2",#N/A,TRUE,"general";"via3",#N/A,TRUE,"general"}</definedName>
    <definedName name="_______x8" localSheetId="1" hidden="1">{"via1",#N/A,TRUE,"general";"via2",#N/A,TRUE,"general";"via3",#N/A,TRUE,"general"}</definedName>
    <definedName name="_______x8" localSheetId="2" hidden="1">{"via1",#N/A,TRUE,"general";"via2",#N/A,TRUE,"general";"via3",#N/A,TRUE,"general"}</definedName>
    <definedName name="_______x8" hidden="1">{"via1",#N/A,TRUE,"general";"via2",#N/A,TRUE,"general";"via3",#N/A,TRUE,"general"}</definedName>
    <definedName name="_______x9" localSheetId="3" hidden="1">{"TAB1",#N/A,TRUE,"GENERAL";"TAB2",#N/A,TRUE,"GENERAL";"TAB3",#N/A,TRUE,"GENERAL";"TAB4",#N/A,TRUE,"GENERAL";"TAB5",#N/A,TRUE,"GENERAL"}</definedName>
    <definedName name="_______x9" localSheetId="1" hidden="1">{"TAB1",#N/A,TRUE,"GENERAL";"TAB2",#N/A,TRUE,"GENERAL";"TAB3",#N/A,TRUE,"GENERAL";"TAB4",#N/A,TRUE,"GENERAL";"TAB5",#N/A,TRUE,"GENERAL"}</definedName>
    <definedName name="_______x9" localSheetId="2" hidden="1">{"TAB1",#N/A,TRUE,"GENERAL";"TAB2",#N/A,TRUE,"GENERAL";"TAB3",#N/A,TRUE,"GENERAL";"TAB4",#N/A,TRUE,"GENERAL";"TAB5",#N/A,TRUE,"GENERAL"}</definedName>
    <definedName name="_______x9" hidden="1">{"TAB1",#N/A,TRUE,"GENERAL";"TAB2",#N/A,TRUE,"GENERAL";"TAB3",#N/A,TRUE,"GENERAL";"TAB4",#N/A,TRUE,"GENERAL";"TAB5",#N/A,TRUE,"GENERAL"}</definedName>
    <definedName name="_______y2" localSheetId="3" hidden="1">{"TAB1",#N/A,TRUE,"GENERAL";"TAB2",#N/A,TRUE,"GENERAL";"TAB3",#N/A,TRUE,"GENERAL";"TAB4",#N/A,TRUE,"GENERAL";"TAB5",#N/A,TRUE,"GENERAL"}</definedName>
    <definedName name="_______y2" localSheetId="1" hidden="1">{"TAB1",#N/A,TRUE,"GENERAL";"TAB2",#N/A,TRUE,"GENERAL";"TAB3",#N/A,TRUE,"GENERAL";"TAB4",#N/A,TRUE,"GENERAL";"TAB5",#N/A,TRUE,"GENERAL"}</definedName>
    <definedName name="_______y2" localSheetId="2" hidden="1">{"TAB1",#N/A,TRUE,"GENERAL";"TAB2",#N/A,TRUE,"GENERAL";"TAB3",#N/A,TRUE,"GENERAL";"TAB4",#N/A,TRUE,"GENERAL";"TAB5",#N/A,TRUE,"GENERAL"}</definedName>
    <definedName name="_______y2" hidden="1">{"TAB1",#N/A,TRUE,"GENERAL";"TAB2",#N/A,TRUE,"GENERAL";"TAB3",#N/A,TRUE,"GENERAL";"TAB4",#N/A,TRUE,"GENERAL";"TAB5",#N/A,TRUE,"GENERAL"}</definedName>
    <definedName name="_______y3" localSheetId="3" hidden="1">{"via1",#N/A,TRUE,"general";"via2",#N/A,TRUE,"general";"via3",#N/A,TRUE,"general"}</definedName>
    <definedName name="_______y3" localSheetId="1" hidden="1">{"via1",#N/A,TRUE,"general";"via2",#N/A,TRUE,"general";"via3",#N/A,TRUE,"general"}</definedName>
    <definedName name="_______y3" localSheetId="2" hidden="1">{"via1",#N/A,TRUE,"general";"via2",#N/A,TRUE,"general";"via3",#N/A,TRUE,"general"}</definedName>
    <definedName name="_______y3" hidden="1">{"via1",#N/A,TRUE,"general";"via2",#N/A,TRUE,"general";"via3",#N/A,TRUE,"general"}</definedName>
    <definedName name="_______y4" localSheetId="3" hidden="1">{"via1",#N/A,TRUE,"general";"via2",#N/A,TRUE,"general";"via3",#N/A,TRUE,"general"}</definedName>
    <definedName name="_______y4" localSheetId="1" hidden="1">{"via1",#N/A,TRUE,"general";"via2",#N/A,TRUE,"general";"via3",#N/A,TRUE,"general"}</definedName>
    <definedName name="_______y4" localSheetId="2" hidden="1">{"via1",#N/A,TRUE,"general";"via2",#N/A,TRUE,"general";"via3",#N/A,TRUE,"general"}</definedName>
    <definedName name="_______y4" hidden="1">{"via1",#N/A,TRUE,"general";"via2",#N/A,TRUE,"general";"via3",#N/A,TRUE,"general"}</definedName>
    <definedName name="_______y5" localSheetId="3" hidden="1">{"TAB1",#N/A,TRUE,"GENERAL";"TAB2",#N/A,TRUE,"GENERAL";"TAB3",#N/A,TRUE,"GENERAL";"TAB4",#N/A,TRUE,"GENERAL";"TAB5",#N/A,TRUE,"GENERAL"}</definedName>
    <definedName name="_______y5" localSheetId="1" hidden="1">{"TAB1",#N/A,TRUE,"GENERAL";"TAB2",#N/A,TRUE,"GENERAL";"TAB3",#N/A,TRUE,"GENERAL";"TAB4",#N/A,TRUE,"GENERAL";"TAB5",#N/A,TRUE,"GENERAL"}</definedName>
    <definedName name="_______y5" localSheetId="2" hidden="1">{"TAB1",#N/A,TRUE,"GENERAL";"TAB2",#N/A,TRUE,"GENERAL";"TAB3",#N/A,TRUE,"GENERAL";"TAB4",#N/A,TRUE,"GENERAL";"TAB5",#N/A,TRUE,"GENERAL"}</definedName>
    <definedName name="_______y5" hidden="1">{"TAB1",#N/A,TRUE,"GENERAL";"TAB2",#N/A,TRUE,"GENERAL";"TAB3",#N/A,TRUE,"GENERAL";"TAB4",#N/A,TRUE,"GENERAL";"TAB5",#N/A,TRUE,"GENERAL"}</definedName>
    <definedName name="_______y6" localSheetId="3" hidden="1">{"via1",#N/A,TRUE,"general";"via2",#N/A,TRUE,"general";"via3",#N/A,TRUE,"general"}</definedName>
    <definedName name="_______y6" localSheetId="1" hidden="1">{"via1",#N/A,TRUE,"general";"via2",#N/A,TRUE,"general";"via3",#N/A,TRUE,"general"}</definedName>
    <definedName name="_______y6" localSheetId="2" hidden="1">{"via1",#N/A,TRUE,"general";"via2",#N/A,TRUE,"general";"via3",#N/A,TRUE,"general"}</definedName>
    <definedName name="_______y6" hidden="1">{"via1",#N/A,TRUE,"general";"via2",#N/A,TRUE,"general";"via3",#N/A,TRUE,"general"}</definedName>
    <definedName name="_______y7" localSheetId="3" hidden="1">{"via1",#N/A,TRUE,"general";"via2",#N/A,TRUE,"general";"via3",#N/A,TRUE,"general"}</definedName>
    <definedName name="_______y7" localSheetId="1" hidden="1">{"via1",#N/A,TRUE,"general";"via2",#N/A,TRUE,"general";"via3",#N/A,TRUE,"general"}</definedName>
    <definedName name="_______y7" localSheetId="2" hidden="1">{"via1",#N/A,TRUE,"general";"via2",#N/A,TRUE,"general";"via3",#N/A,TRUE,"general"}</definedName>
    <definedName name="_______y7" hidden="1">{"via1",#N/A,TRUE,"general";"via2",#N/A,TRUE,"general";"via3",#N/A,TRUE,"general"}</definedName>
    <definedName name="_______y8" localSheetId="3" hidden="1">{"via1",#N/A,TRUE,"general";"via2",#N/A,TRUE,"general";"via3",#N/A,TRUE,"general"}</definedName>
    <definedName name="_______y8" localSheetId="1" hidden="1">{"via1",#N/A,TRUE,"general";"via2",#N/A,TRUE,"general";"via3",#N/A,TRUE,"general"}</definedName>
    <definedName name="_______y8" localSheetId="2" hidden="1">{"via1",#N/A,TRUE,"general";"via2",#N/A,TRUE,"general";"via3",#N/A,TRUE,"general"}</definedName>
    <definedName name="_______y8" hidden="1">{"via1",#N/A,TRUE,"general";"via2",#N/A,TRUE,"general";"via3",#N/A,TRUE,"general"}</definedName>
    <definedName name="_______y9" localSheetId="3" hidden="1">{"TAB1",#N/A,TRUE,"GENERAL";"TAB2",#N/A,TRUE,"GENERAL";"TAB3",#N/A,TRUE,"GENERAL";"TAB4",#N/A,TRUE,"GENERAL";"TAB5",#N/A,TRUE,"GENERAL"}</definedName>
    <definedName name="_______y9" localSheetId="1" hidden="1">{"TAB1",#N/A,TRUE,"GENERAL";"TAB2",#N/A,TRUE,"GENERAL";"TAB3",#N/A,TRUE,"GENERAL";"TAB4",#N/A,TRUE,"GENERAL";"TAB5",#N/A,TRUE,"GENERAL"}</definedName>
    <definedName name="_______y9" localSheetId="2" hidden="1">{"TAB1",#N/A,TRUE,"GENERAL";"TAB2",#N/A,TRUE,"GENERAL";"TAB3",#N/A,TRUE,"GENERAL";"TAB4",#N/A,TRUE,"GENERAL";"TAB5",#N/A,TRUE,"GENERAL"}</definedName>
    <definedName name="_______y9" hidden="1">{"TAB1",#N/A,TRUE,"GENERAL";"TAB2",#N/A,TRUE,"GENERAL";"TAB3",#N/A,TRUE,"GENERAL";"TAB4",#N/A,TRUE,"GENERAL";"TAB5",#N/A,TRUE,"GENERAL"}</definedName>
    <definedName name="_______z1" localSheetId="3" hidden="1">{"TAB1",#N/A,TRUE,"GENERAL";"TAB2",#N/A,TRUE,"GENERAL";"TAB3",#N/A,TRUE,"GENERAL";"TAB4",#N/A,TRUE,"GENERAL";"TAB5",#N/A,TRUE,"GENERAL"}</definedName>
    <definedName name="_______z1" localSheetId="1" hidden="1">{"TAB1",#N/A,TRUE,"GENERAL";"TAB2",#N/A,TRUE,"GENERAL";"TAB3",#N/A,TRUE,"GENERAL";"TAB4",#N/A,TRUE,"GENERAL";"TAB5",#N/A,TRUE,"GENERAL"}</definedName>
    <definedName name="_______z1" localSheetId="2" hidden="1">{"TAB1",#N/A,TRUE,"GENERAL";"TAB2",#N/A,TRUE,"GENERAL";"TAB3",#N/A,TRUE,"GENERAL";"TAB4",#N/A,TRUE,"GENERAL";"TAB5",#N/A,TRUE,"GENERAL"}</definedName>
    <definedName name="_______z1" hidden="1">{"TAB1",#N/A,TRUE,"GENERAL";"TAB2",#N/A,TRUE,"GENERAL";"TAB3",#N/A,TRUE,"GENERAL";"TAB4",#N/A,TRUE,"GENERAL";"TAB5",#N/A,TRUE,"GENERAL"}</definedName>
    <definedName name="_______z2" localSheetId="3" hidden="1">{"via1",#N/A,TRUE,"general";"via2",#N/A,TRUE,"general";"via3",#N/A,TRUE,"general"}</definedName>
    <definedName name="_______z2" localSheetId="1" hidden="1">{"via1",#N/A,TRUE,"general";"via2",#N/A,TRUE,"general";"via3",#N/A,TRUE,"general"}</definedName>
    <definedName name="_______z2" localSheetId="2" hidden="1">{"via1",#N/A,TRUE,"general";"via2",#N/A,TRUE,"general";"via3",#N/A,TRUE,"general"}</definedName>
    <definedName name="_______z2" hidden="1">{"via1",#N/A,TRUE,"general";"via2",#N/A,TRUE,"general";"via3",#N/A,TRUE,"general"}</definedName>
    <definedName name="_______z3" localSheetId="3" hidden="1">{"via1",#N/A,TRUE,"general";"via2",#N/A,TRUE,"general";"via3",#N/A,TRUE,"general"}</definedName>
    <definedName name="_______z3" localSheetId="1" hidden="1">{"via1",#N/A,TRUE,"general";"via2",#N/A,TRUE,"general";"via3",#N/A,TRUE,"general"}</definedName>
    <definedName name="_______z3" localSheetId="2" hidden="1">{"via1",#N/A,TRUE,"general";"via2",#N/A,TRUE,"general";"via3",#N/A,TRUE,"general"}</definedName>
    <definedName name="_______z3" hidden="1">{"via1",#N/A,TRUE,"general";"via2",#N/A,TRUE,"general";"via3",#N/A,TRUE,"general"}</definedName>
    <definedName name="_______z4" localSheetId="3" hidden="1">{"TAB1",#N/A,TRUE,"GENERAL";"TAB2",#N/A,TRUE,"GENERAL";"TAB3",#N/A,TRUE,"GENERAL";"TAB4",#N/A,TRUE,"GENERAL";"TAB5",#N/A,TRUE,"GENERAL"}</definedName>
    <definedName name="_______z4" localSheetId="1" hidden="1">{"TAB1",#N/A,TRUE,"GENERAL";"TAB2",#N/A,TRUE,"GENERAL";"TAB3",#N/A,TRUE,"GENERAL";"TAB4",#N/A,TRUE,"GENERAL";"TAB5",#N/A,TRUE,"GENERAL"}</definedName>
    <definedName name="_______z4" localSheetId="2" hidden="1">{"TAB1",#N/A,TRUE,"GENERAL";"TAB2",#N/A,TRUE,"GENERAL";"TAB3",#N/A,TRUE,"GENERAL";"TAB4",#N/A,TRUE,"GENERAL";"TAB5",#N/A,TRUE,"GENERAL"}</definedName>
    <definedName name="_______z4" hidden="1">{"TAB1",#N/A,TRUE,"GENERAL";"TAB2",#N/A,TRUE,"GENERAL";"TAB3",#N/A,TRUE,"GENERAL";"TAB4",#N/A,TRUE,"GENERAL";"TAB5",#N/A,TRUE,"GENERAL"}</definedName>
    <definedName name="_______z5" localSheetId="3" hidden="1">{"via1",#N/A,TRUE,"general";"via2",#N/A,TRUE,"general";"via3",#N/A,TRUE,"general"}</definedName>
    <definedName name="_______z5" localSheetId="1" hidden="1">{"via1",#N/A,TRUE,"general";"via2",#N/A,TRUE,"general";"via3",#N/A,TRUE,"general"}</definedName>
    <definedName name="_______z5" localSheetId="2" hidden="1">{"via1",#N/A,TRUE,"general";"via2",#N/A,TRUE,"general";"via3",#N/A,TRUE,"general"}</definedName>
    <definedName name="_______z5" hidden="1">{"via1",#N/A,TRUE,"general";"via2",#N/A,TRUE,"general";"via3",#N/A,TRUE,"general"}</definedName>
    <definedName name="_______z6" localSheetId="3" hidden="1">{"TAB1",#N/A,TRUE,"GENERAL";"TAB2",#N/A,TRUE,"GENERAL";"TAB3",#N/A,TRUE,"GENERAL";"TAB4",#N/A,TRUE,"GENERAL";"TAB5",#N/A,TRUE,"GENERAL"}</definedName>
    <definedName name="_______z6" localSheetId="1" hidden="1">{"TAB1",#N/A,TRUE,"GENERAL";"TAB2",#N/A,TRUE,"GENERAL";"TAB3",#N/A,TRUE,"GENERAL";"TAB4",#N/A,TRUE,"GENERAL";"TAB5",#N/A,TRUE,"GENERAL"}</definedName>
    <definedName name="_______z6" localSheetId="2" hidden="1">{"TAB1",#N/A,TRUE,"GENERAL";"TAB2",#N/A,TRUE,"GENERAL";"TAB3",#N/A,TRUE,"GENERAL";"TAB4",#N/A,TRUE,"GENERAL";"TAB5",#N/A,TRUE,"GENERAL"}</definedName>
    <definedName name="_______z6" hidden="1">{"TAB1",#N/A,TRUE,"GENERAL";"TAB2",#N/A,TRUE,"GENERAL";"TAB3",#N/A,TRUE,"GENERAL";"TAB4",#N/A,TRUE,"GENERAL";"TAB5",#N/A,TRUE,"GENERAL"}</definedName>
    <definedName name="______a1" localSheetId="3" hidden="1">{"TAB1",#N/A,TRUE,"GENERAL";"TAB2",#N/A,TRUE,"GENERAL";"TAB3",#N/A,TRUE,"GENERAL";"TAB4",#N/A,TRUE,"GENERAL";"TAB5",#N/A,TRUE,"GENERAL"}</definedName>
    <definedName name="______a1" localSheetId="1" hidden="1">{"TAB1",#N/A,TRUE,"GENERAL";"TAB2",#N/A,TRUE,"GENERAL";"TAB3",#N/A,TRUE,"GENERAL";"TAB4",#N/A,TRUE,"GENERAL";"TAB5",#N/A,TRUE,"GENERAL"}</definedName>
    <definedName name="______a1" localSheetId="2" hidden="1">{"TAB1",#N/A,TRUE,"GENERAL";"TAB2",#N/A,TRUE,"GENERAL";"TAB3",#N/A,TRUE,"GENERAL";"TAB4",#N/A,TRUE,"GENERAL";"TAB5",#N/A,TRUE,"GENERAL"}</definedName>
    <definedName name="______a1" hidden="1">{"TAB1",#N/A,TRUE,"GENERAL";"TAB2",#N/A,TRUE,"GENERAL";"TAB3",#N/A,TRUE,"GENERAL";"TAB4",#N/A,TRUE,"GENERAL";"TAB5",#N/A,TRUE,"GENERAL"}</definedName>
    <definedName name="______a3" localSheetId="3" hidden="1">{"TAB1",#N/A,TRUE,"GENERAL";"TAB2",#N/A,TRUE,"GENERAL";"TAB3",#N/A,TRUE,"GENERAL";"TAB4",#N/A,TRUE,"GENERAL";"TAB5",#N/A,TRUE,"GENERAL"}</definedName>
    <definedName name="______a3" localSheetId="1" hidden="1">{"TAB1",#N/A,TRUE,"GENERAL";"TAB2",#N/A,TRUE,"GENERAL";"TAB3",#N/A,TRUE,"GENERAL";"TAB4",#N/A,TRUE,"GENERAL";"TAB5",#N/A,TRUE,"GENERAL"}</definedName>
    <definedName name="______a3" localSheetId="2" hidden="1">{"TAB1",#N/A,TRUE,"GENERAL";"TAB2",#N/A,TRUE,"GENERAL";"TAB3",#N/A,TRUE,"GENERAL";"TAB4",#N/A,TRUE,"GENERAL";"TAB5",#N/A,TRUE,"GENERAL"}</definedName>
    <definedName name="______a3" hidden="1">{"TAB1",#N/A,TRUE,"GENERAL";"TAB2",#N/A,TRUE,"GENERAL";"TAB3",#N/A,TRUE,"GENERAL";"TAB4",#N/A,TRUE,"GENERAL";"TAB5",#N/A,TRUE,"GENERAL"}</definedName>
    <definedName name="______a4" localSheetId="3" hidden="1">{"via1",#N/A,TRUE,"general";"via2",#N/A,TRUE,"general";"via3",#N/A,TRUE,"general"}</definedName>
    <definedName name="______a4" localSheetId="1" hidden="1">{"via1",#N/A,TRUE,"general";"via2",#N/A,TRUE,"general";"via3",#N/A,TRUE,"general"}</definedName>
    <definedName name="______a4" localSheetId="2" hidden="1">{"via1",#N/A,TRUE,"general";"via2",#N/A,TRUE,"general";"via3",#N/A,TRUE,"general"}</definedName>
    <definedName name="______a4" hidden="1">{"via1",#N/A,TRUE,"general";"via2",#N/A,TRUE,"general";"via3",#N/A,TRUE,"general"}</definedName>
    <definedName name="______a5" localSheetId="3" hidden="1">{"TAB1",#N/A,TRUE,"GENERAL";"TAB2",#N/A,TRUE,"GENERAL";"TAB3",#N/A,TRUE,"GENERAL";"TAB4",#N/A,TRUE,"GENERAL";"TAB5",#N/A,TRUE,"GENERAL"}</definedName>
    <definedName name="______a5" localSheetId="1" hidden="1">{"TAB1",#N/A,TRUE,"GENERAL";"TAB2",#N/A,TRUE,"GENERAL";"TAB3",#N/A,TRUE,"GENERAL";"TAB4",#N/A,TRUE,"GENERAL";"TAB5",#N/A,TRUE,"GENERAL"}</definedName>
    <definedName name="______a5" localSheetId="2" hidden="1">{"TAB1",#N/A,TRUE,"GENERAL";"TAB2",#N/A,TRUE,"GENERAL";"TAB3",#N/A,TRUE,"GENERAL";"TAB4",#N/A,TRUE,"GENERAL";"TAB5",#N/A,TRUE,"GENERAL"}</definedName>
    <definedName name="______a5" hidden="1">{"TAB1",#N/A,TRUE,"GENERAL";"TAB2",#N/A,TRUE,"GENERAL";"TAB3",#N/A,TRUE,"GENERAL";"TAB4",#N/A,TRUE,"GENERAL";"TAB5",#N/A,TRUE,"GENERAL"}</definedName>
    <definedName name="______a6" localSheetId="3" hidden="1">{"TAB1",#N/A,TRUE,"GENERAL";"TAB2",#N/A,TRUE,"GENERAL";"TAB3",#N/A,TRUE,"GENERAL";"TAB4",#N/A,TRUE,"GENERAL";"TAB5",#N/A,TRUE,"GENERAL"}</definedName>
    <definedName name="______a6" localSheetId="1" hidden="1">{"TAB1",#N/A,TRUE,"GENERAL";"TAB2",#N/A,TRUE,"GENERAL";"TAB3",#N/A,TRUE,"GENERAL";"TAB4",#N/A,TRUE,"GENERAL";"TAB5",#N/A,TRUE,"GENERAL"}</definedName>
    <definedName name="______a6" localSheetId="2" hidden="1">{"TAB1",#N/A,TRUE,"GENERAL";"TAB2",#N/A,TRUE,"GENERAL";"TAB3",#N/A,TRUE,"GENERAL";"TAB4",#N/A,TRUE,"GENERAL";"TAB5",#N/A,TRUE,"GENERAL"}</definedName>
    <definedName name="______a6" hidden="1">{"TAB1",#N/A,TRUE,"GENERAL";"TAB2",#N/A,TRUE,"GENERAL";"TAB3",#N/A,TRUE,"GENERAL";"TAB4",#N/A,TRUE,"GENERAL";"TAB5",#N/A,TRUE,"GENERAL"}</definedName>
    <definedName name="______AFC1">#REF!</definedName>
    <definedName name="______AFC3">#REF!</definedName>
    <definedName name="______AFC5">#REF!</definedName>
    <definedName name="______APU221">#REF!</definedName>
    <definedName name="______APU465">#REF!</definedName>
    <definedName name="______b2" localSheetId="3" hidden="1">{"TAB1",#N/A,TRUE,"GENERAL";"TAB2",#N/A,TRUE,"GENERAL";"TAB3",#N/A,TRUE,"GENERAL";"TAB4",#N/A,TRUE,"GENERAL";"TAB5",#N/A,TRUE,"GENERAL"}</definedName>
    <definedName name="______b2" localSheetId="1" hidden="1">{"TAB1",#N/A,TRUE,"GENERAL";"TAB2",#N/A,TRUE,"GENERAL";"TAB3",#N/A,TRUE,"GENERAL";"TAB4",#N/A,TRUE,"GENERAL";"TAB5",#N/A,TRUE,"GENERAL"}</definedName>
    <definedName name="______b2" localSheetId="2" hidden="1">{"TAB1",#N/A,TRUE,"GENERAL";"TAB2",#N/A,TRUE,"GENERAL";"TAB3",#N/A,TRUE,"GENERAL";"TAB4",#N/A,TRUE,"GENERAL";"TAB5",#N/A,TRUE,"GENERAL"}</definedName>
    <definedName name="______b2" hidden="1">{"TAB1",#N/A,TRUE,"GENERAL";"TAB2",#N/A,TRUE,"GENERAL";"TAB3",#N/A,TRUE,"GENERAL";"TAB4",#N/A,TRUE,"GENERAL";"TAB5",#N/A,TRUE,"GENERAL"}</definedName>
    <definedName name="______b3" localSheetId="3" hidden="1">{"TAB1",#N/A,TRUE,"GENERAL";"TAB2",#N/A,TRUE,"GENERAL";"TAB3",#N/A,TRUE,"GENERAL";"TAB4",#N/A,TRUE,"GENERAL";"TAB5",#N/A,TRUE,"GENERAL"}</definedName>
    <definedName name="______b3" localSheetId="1" hidden="1">{"TAB1",#N/A,TRUE,"GENERAL";"TAB2",#N/A,TRUE,"GENERAL";"TAB3",#N/A,TRUE,"GENERAL";"TAB4",#N/A,TRUE,"GENERAL";"TAB5",#N/A,TRUE,"GENERAL"}</definedName>
    <definedName name="______b3" localSheetId="2" hidden="1">{"TAB1",#N/A,TRUE,"GENERAL";"TAB2",#N/A,TRUE,"GENERAL";"TAB3",#N/A,TRUE,"GENERAL";"TAB4",#N/A,TRUE,"GENERAL";"TAB5",#N/A,TRUE,"GENERAL"}</definedName>
    <definedName name="______b3" hidden="1">{"TAB1",#N/A,TRUE,"GENERAL";"TAB2",#N/A,TRUE,"GENERAL";"TAB3",#N/A,TRUE,"GENERAL";"TAB4",#N/A,TRUE,"GENERAL";"TAB5",#N/A,TRUE,"GENERAL"}</definedName>
    <definedName name="______b4" localSheetId="3" hidden="1">{"TAB1",#N/A,TRUE,"GENERAL";"TAB2",#N/A,TRUE,"GENERAL";"TAB3",#N/A,TRUE,"GENERAL";"TAB4",#N/A,TRUE,"GENERAL";"TAB5",#N/A,TRUE,"GENERAL"}</definedName>
    <definedName name="______b4" localSheetId="1" hidden="1">{"TAB1",#N/A,TRUE,"GENERAL";"TAB2",#N/A,TRUE,"GENERAL";"TAB3",#N/A,TRUE,"GENERAL";"TAB4",#N/A,TRUE,"GENERAL";"TAB5",#N/A,TRUE,"GENERAL"}</definedName>
    <definedName name="______b4" localSheetId="2" hidden="1">{"TAB1",#N/A,TRUE,"GENERAL";"TAB2",#N/A,TRUE,"GENERAL";"TAB3",#N/A,TRUE,"GENERAL";"TAB4",#N/A,TRUE,"GENERAL";"TAB5",#N/A,TRUE,"GENERAL"}</definedName>
    <definedName name="______b4" hidden="1">{"TAB1",#N/A,TRUE,"GENERAL";"TAB2",#N/A,TRUE,"GENERAL";"TAB3",#N/A,TRUE,"GENERAL";"TAB4",#N/A,TRUE,"GENERAL";"TAB5",#N/A,TRUE,"GENERAL"}</definedName>
    <definedName name="______b5" localSheetId="3" hidden="1">{"TAB1",#N/A,TRUE,"GENERAL";"TAB2",#N/A,TRUE,"GENERAL";"TAB3",#N/A,TRUE,"GENERAL";"TAB4",#N/A,TRUE,"GENERAL";"TAB5",#N/A,TRUE,"GENERAL"}</definedName>
    <definedName name="______b5" localSheetId="1" hidden="1">{"TAB1",#N/A,TRUE,"GENERAL";"TAB2",#N/A,TRUE,"GENERAL";"TAB3",#N/A,TRUE,"GENERAL";"TAB4",#N/A,TRUE,"GENERAL";"TAB5",#N/A,TRUE,"GENERAL"}</definedName>
    <definedName name="______b5" localSheetId="2" hidden="1">{"TAB1",#N/A,TRUE,"GENERAL";"TAB2",#N/A,TRUE,"GENERAL";"TAB3",#N/A,TRUE,"GENERAL";"TAB4",#N/A,TRUE,"GENERAL";"TAB5",#N/A,TRUE,"GENERAL"}</definedName>
    <definedName name="______b5" hidden="1">{"TAB1",#N/A,TRUE,"GENERAL";"TAB2",#N/A,TRUE,"GENERAL";"TAB3",#N/A,TRUE,"GENERAL";"TAB4",#N/A,TRUE,"GENERAL";"TAB5",#N/A,TRUE,"GENERAL"}</definedName>
    <definedName name="______b6" localSheetId="3" hidden="1">{"TAB1",#N/A,TRUE,"GENERAL";"TAB2",#N/A,TRUE,"GENERAL";"TAB3",#N/A,TRUE,"GENERAL";"TAB4",#N/A,TRUE,"GENERAL";"TAB5",#N/A,TRUE,"GENERAL"}</definedName>
    <definedName name="______b6" localSheetId="1" hidden="1">{"TAB1",#N/A,TRUE,"GENERAL";"TAB2",#N/A,TRUE,"GENERAL";"TAB3",#N/A,TRUE,"GENERAL";"TAB4",#N/A,TRUE,"GENERAL";"TAB5",#N/A,TRUE,"GENERAL"}</definedName>
    <definedName name="______b6" localSheetId="2" hidden="1">{"TAB1",#N/A,TRUE,"GENERAL";"TAB2",#N/A,TRUE,"GENERAL";"TAB3",#N/A,TRUE,"GENERAL";"TAB4",#N/A,TRUE,"GENERAL";"TAB5",#N/A,TRUE,"GENERAL"}</definedName>
    <definedName name="______b6" hidden="1">{"TAB1",#N/A,TRUE,"GENERAL";"TAB2",#N/A,TRUE,"GENERAL";"TAB3",#N/A,TRUE,"GENERAL";"TAB4",#N/A,TRUE,"GENERAL";"TAB5",#N/A,TRUE,"GENERAL"}</definedName>
    <definedName name="______b7" localSheetId="3" hidden="1">{"via1",#N/A,TRUE,"general";"via2",#N/A,TRUE,"general";"via3",#N/A,TRUE,"general"}</definedName>
    <definedName name="______b7" localSheetId="1" hidden="1">{"via1",#N/A,TRUE,"general";"via2",#N/A,TRUE,"general";"via3",#N/A,TRUE,"general"}</definedName>
    <definedName name="______b7" localSheetId="2" hidden="1">{"via1",#N/A,TRUE,"general";"via2",#N/A,TRUE,"general";"via3",#N/A,TRUE,"general"}</definedName>
    <definedName name="______b7" hidden="1">{"via1",#N/A,TRUE,"general";"via2",#N/A,TRUE,"general";"via3",#N/A,TRUE,"general"}</definedName>
    <definedName name="______b8" localSheetId="3" hidden="1">{"via1",#N/A,TRUE,"general";"via2",#N/A,TRUE,"general";"via3",#N/A,TRUE,"general"}</definedName>
    <definedName name="______b8" localSheetId="1" hidden="1">{"via1",#N/A,TRUE,"general";"via2",#N/A,TRUE,"general";"via3",#N/A,TRUE,"general"}</definedName>
    <definedName name="______b8" localSheetId="2" hidden="1">{"via1",#N/A,TRUE,"general";"via2",#N/A,TRUE,"general";"via3",#N/A,TRUE,"general"}</definedName>
    <definedName name="______b8" hidden="1">{"via1",#N/A,TRUE,"general";"via2",#N/A,TRUE,"general";"via3",#N/A,TRUE,"general"}</definedName>
    <definedName name="______bb9" localSheetId="3" hidden="1">{"TAB1",#N/A,TRUE,"GENERAL";"TAB2",#N/A,TRUE,"GENERAL";"TAB3",#N/A,TRUE,"GENERAL";"TAB4",#N/A,TRUE,"GENERAL";"TAB5",#N/A,TRUE,"GENERAL"}</definedName>
    <definedName name="______bb9" localSheetId="1" hidden="1">{"TAB1",#N/A,TRUE,"GENERAL";"TAB2",#N/A,TRUE,"GENERAL";"TAB3",#N/A,TRUE,"GENERAL";"TAB4",#N/A,TRUE,"GENERAL";"TAB5",#N/A,TRUE,"GENERAL"}</definedName>
    <definedName name="______bb9" localSheetId="2" hidden="1">{"TAB1",#N/A,TRUE,"GENERAL";"TAB2",#N/A,TRUE,"GENERAL";"TAB3",#N/A,TRUE,"GENERAL";"TAB4",#N/A,TRUE,"GENERAL";"TAB5",#N/A,TRUE,"GENERAL"}</definedName>
    <definedName name="______bb9" hidden="1">{"TAB1",#N/A,TRUE,"GENERAL";"TAB2",#N/A,TRUE,"GENERAL";"TAB3",#N/A,TRUE,"GENERAL";"TAB4",#N/A,TRUE,"GENERAL";"TAB5",#N/A,TRUE,"GENERAL"}</definedName>
    <definedName name="______bgb5" localSheetId="3" hidden="1">{"TAB1",#N/A,TRUE,"GENERAL";"TAB2",#N/A,TRUE,"GENERAL";"TAB3",#N/A,TRUE,"GENERAL";"TAB4",#N/A,TRUE,"GENERAL";"TAB5",#N/A,TRUE,"GENERAL"}</definedName>
    <definedName name="______bgb5" localSheetId="1" hidden="1">{"TAB1",#N/A,TRUE,"GENERAL";"TAB2",#N/A,TRUE,"GENERAL";"TAB3",#N/A,TRUE,"GENERAL";"TAB4",#N/A,TRUE,"GENERAL";"TAB5",#N/A,TRUE,"GENERAL"}</definedName>
    <definedName name="______bgb5" localSheetId="2" hidden="1">{"TAB1",#N/A,TRUE,"GENERAL";"TAB2",#N/A,TRUE,"GENERAL";"TAB3",#N/A,TRUE,"GENERAL";"TAB4",#N/A,TRUE,"GENERAL";"TAB5",#N/A,TRUE,"GENERAL"}</definedName>
    <definedName name="______bgb5" hidden="1">{"TAB1",#N/A,TRUE,"GENERAL";"TAB2",#N/A,TRUE,"GENERAL";"TAB3",#N/A,TRUE,"GENERAL";"TAB4",#N/A,TRUE,"GENERAL";"TAB5",#N/A,TRUE,"GENERAL"}</definedName>
    <definedName name="______BGC1">#REF!</definedName>
    <definedName name="______BGC3">#REF!</definedName>
    <definedName name="______BGC5">#REF!</definedName>
    <definedName name="______CAC1">#REF!</definedName>
    <definedName name="______CAC3">#REF!</definedName>
    <definedName name="______CAC5">#REF!</definedName>
    <definedName name="______EST1">#REF!</definedName>
    <definedName name="______EST10">#REF!</definedName>
    <definedName name="______EST11">#REF!</definedName>
    <definedName name="______EST12">#REF!</definedName>
    <definedName name="______EST13">#REF!</definedName>
    <definedName name="______EST14">#REF!</definedName>
    <definedName name="______EST15">#REF!</definedName>
    <definedName name="______EST16">#REF!</definedName>
    <definedName name="______EST17">#REF!</definedName>
    <definedName name="______EST18">#REF!</definedName>
    <definedName name="______EST19">#REF!</definedName>
    <definedName name="______EST2">#REF!</definedName>
    <definedName name="______EST3">#REF!</definedName>
    <definedName name="______EST4">#REF!</definedName>
    <definedName name="______EST5">#REF!</definedName>
    <definedName name="______EST6">#REF!</definedName>
    <definedName name="______EST7">#REF!</definedName>
    <definedName name="______EST8">#REF!</definedName>
    <definedName name="______EST9">#REF!</definedName>
    <definedName name="______EXC1">#REF!</definedName>
    <definedName name="______EXC10">#REF!</definedName>
    <definedName name="______EXC11">#REF!</definedName>
    <definedName name="______EXC12">#REF!</definedName>
    <definedName name="______EXC2">#REF!</definedName>
    <definedName name="______EXC3">#REF!</definedName>
    <definedName name="______EXC4">#REF!</definedName>
    <definedName name="______EXC5">#REF!</definedName>
    <definedName name="______EXC6">#REF!</definedName>
    <definedName name="______EXC7">#REF!</definedName>
    <definedName name="______EXC8">#REF!</definedName>
    <definedName name="______EXC9">#REF!</definedName>
    <definedName name="______g2" localSheetId="3" hidden="1">{"TAB1",#N/A,TRUE,"GENERAL";"TAB2",#N/A,TRUE,"GENERAL";"TAB3",#N/A,TRUE,"GENERAL";"TAB4",#N/A,TRUE,"GENERAL";"TAB5",#N/A,TRUE,"GENERAL"}</definedName>
    <definedName name="______g2" localSheetId="1" hidden="1">{"TAB1",#N/A,TRUE,"GENERAL";"TAB2",#N/A,TRUE,"GENERAL";"TAB3",#N/A,TRUE,"GENERAL";"TAB4",#N/A,TRUE,"GENERAL";"TAB5",#N/A,TRUE,"GENERAL"}</definedName>
    <definedName name="______g2" localSheetId="2" hidden="1">{"TAB1",#N/A,TRUE,"GENERAL";"TAB2",#N/A,TRUE,"GENERAL";"TAB3",#N/A,TRUE,"GENERAL";"TAB4",#N/A,TRUE,"GENERAL";"TAB5",#N/A,TRUE,"GENERAL"}</definedName>
    <definedName name="______g2" hidden="1">{"TAB1",#N/A,TRUE,"GENERAL";"TAB2",#N/A,TRUE,"GENERAL";"TAB3",#N/A,TRUE,"GENERAL";"TAB4",#N/A,TRUE,"GENERAL";"TAB5",#N/A,TRUE,"GENERAL"}</definedName>
    <definedName name="______g3" localSheetId="3" hidden="1">{"via1",#N/A,TRUE,"general";"via2",#N/A,TRUE,"general";"via3",#N/A,TRUE,"general"}</definedName>
    <definedName name="______g3" localSheetId="1" hidden="1">{"via1",#N/A,TRUE,"general";"via2",#N/A,TRUE,"general";"via3",#N/A,TRUE,"general"}</definedName>
    <definedName name="______g3" localSheetId="2" hidden="1">{"via1",#N/A,TRUE,"general";"via2",#N/A,TRUE,"general";"via3",#N/A,TRUE,"general"}</definedName>
    <definedName name="______g3" hidden="1">{"via1",#N/A,TRUE,"general";"via2",#N/A,TRUE,"general";"via3",#N/A,TRUE,"general"}</definedName>
    <definedName name="______g4" localSheetId="3" hidden="1">{"via1",#N/A,TRUE,"general";"via2",#N/A,TRUE,"general";"via3",#N/A,TRUE,"general"}</definedName>
    <definedName name="______g4" localSheetId="1" hidden="1">{"via1",#N/A,TRUE,"general";"via2",#N/A,TRUE,"general";"via3",#N/A,TRUE,"general"}</definedName>
    <definedName name="______g4" localSheetId="2" hidden="1">{"via1",#N/A,TRUE,"general";"via2",#N/A,TRUE,"general";"via3",#N/A,TRUE,"general"}</definedName>
    <definedName name="______g4" hidden="1">{"via1",#N/A,TRUE,"general";"via2",#N/A,TRUE,"general";"via3",#N/A,TRUE,"general"}</definedName>
    <definedName name="______g5" localSheetId="3" hidden="1">{"via1",#N/A,TRUE,"general";"via2",#N/A,TRUE,"general";"via3",#N/A,TRUE,"general"}</definedName>
    <definedName name="______g5" localSheetId="1" hidden="1">{"via1",#N/A,TRUE,"general";"via2",#N/A,TRUE,"general";"via3",#N/A,TRUE,"general"}</definedName>
    <definedName name="______g5" localSheetId="2" hidden="1">{"via1",#N/A,TRUE,"general";"via2",#N/A,TRUE,"general";"via3",#N/A,TRUE,"general"}</definedName>
    <definedName name="______g5" hidden="1">{"via1",#N/A,TRUE,"general";"via2",#N/A,TRUE,"general";"via3",#N/A,TRUE,"general"}</definedName>
    <definedName name="______g6" localSheetId="3" hidden="1">{"via1",#N/A,TRUE,"general";"via2",#N/A,TRUE,"general";"via3",#N/A,TRUE,"general"}</definedName>
    <definedName name="______g6" localSheetId="1" hidden="1">{"via1",#N/A,TRUE,"general";"via2",#N/A,TRUE,"general";"via3",#N/A,TRUE,"general"}</definedName>
    <definedName name="______g6" localSheetId="2" hidden="1">{"via1",#N/A,TRUE,"general";"via2",#N/A,TRUE,"general";"via3",#N/A,TRUE,"general"}</definedName>
    <definedName name="______g6" hidden="1">{"via1",#N/A,TRUE,"general";"via2",#N/A,TRUE,"general";"via3",#N/A,TRUE,"general"}</definedName>
    <definedName name="______g7" localSheetId="3" hidden="1">{"TAB1",#N/A,TRUE,"GENERAL";"TAB2",#N/A,TRUE,"GENERAL";"TAB3",#N/A,TRUE,"GENERAL";"TAB4",#N/A,TRUE,"GENERAL";"TAB5",#N/A,TRUE,"GENERAL"}</definedName>
    <definedName name="______g7" localSheetId="1" hidden="1">{"TAB1",#N/A,TRUE,"GENERAL";"TAB2",#N/A,TRUE,"GENERAL";"TAB3",#N/A,TRUE,"GENERAL";"TAB4",#N/A,TRUE,"GENERAL";"TAB5",#N/A,TRUE,"GENERAL"}</definedName>
    <definedName name="______g7" localSheetId="2" hidden="1">{"TAB1",#N/A,TRUE,"GENERAL";"TAB2",#N/A,TRUE,"GENERAL";"TAB3",#N/A,TRUE,"GENERAL";"TAB4",#N/A,TRUE,"GENERAL";"TAB5",#N/A,TRUE,"GENERAL"}</definedName>
    <definedName name="______g7" hidden="1">{"TAB1",#N/A,TRUE,"GENERAL";"TAB2",#N/A,TRUE,"GENERAL";"TAB3",#N/A,TRUE,"GENERAL";"TAB4",#N/A,TRUE,"GENERAL";"TAB5",#N/A,TRUE,"GENERAL"}</definedName>
    <definedName name="______GR1" localSheetId="3" hidden="1">{"TAB1",#N/A,TRUE,"GENERAL";"TAB2",#N/A,TRUE,"GENERAL";"TAB3",#N/A,TRUE,"GENERAL";"TAB4",#N/A,TRUE,"GENERAL";"TAB5",#N/A,TRUE,"GENERAL"}</definedName>
    <definedName name="______GR1" localSheetId="1" hidden="1">{"TAB1",#N/A,TRUE,"GENERAL";"TAB2",#N/A,TRUE,"GENERAL";"TAB3",#N/A,TRUE,"GENERAL";"TAB4",#N/A,TRUE,"GENERAL";"TAB5",#N/A,TRUE,"GENERAL"}</definedName>
    <definedName name="______GR1" localSheetId="2" hidden="1">{"TAB1",#N/A,TRUE,"GENERAL";"TAB2",#N/A,TRUE,"GENERAL";"TAB3",#N/A,TRUE,"GENERAL";"TAB4",#N/A,TRUE,"GENERAL";"TAB5",#N/A,TRUE,"GENERAL"}</definedName>
    <definedName name="______GR1" hidden="1">{"TAB1",#N/A,TRUE,"GENERAL";"TAB2",#N/A,TRUE,"GENERAL";"TAB3",#N/A,TRUE,"GENERAL";"TAB4",#N/A,TRUE,"GENERAL";"TAB5",#N/A,TRUE,"GENERAL"}</definedName>
    <definedName name="______gtr4" localSheetId="3" hidden="1">{"via1",#N/A,TRUE,"general";"via2",#N/A,TRUE,"general";"via3",#N/A,TRUE,"general"}</definedName>
    <definedName name="______gtr4" localSheetId="1" hidden="1">{"via1",#N/A,TRUE,"general";"via2",#N/A,TRUE,"general";"via3",#N/A,TRUE,"general"}</definedName>
    <definedName name="______gtr4" localSheetId="2" hidden="1">{"via1",#N/A,TRUE,"general";"via2",#N/A,TRUE,"general";"via3",#N/A,TRUE,"general"}</definedName>
    <definedName name="______gtr4" hidden="1">{"via1",#N/A,TRUE,"general";"via2",#N/A,TRUE,"general";"via3",#N/A,TRUE,"general"}</definedName>
    <definedName name="______h2" localSheetId="3" hidden="1">{"via1",#N/A,TRUE,"general";"via2",#N/A,TRUE,"general";"via3",#N/A,TRUE,"general"}</definedName>
    <definedName name="______h2" localSheetId="1" hidden="1">{"via1",#N/A,TRUE,"general";"via2",#N/A,TRUE,"general";"via3",#N/A,TRUE,"general"}</definedName>
    <definedName name="______h2" localSheetId="2" hidden="1">{"via1",#N/A,TRUE,"general";"via2",#N/A,TRUE,"general";"via3",#N/A,TRUE,"general"}</definedName>
    <definedName name="______h2" hidden="1">{"via1",#N/A,TRUE,"general";"via2",#N/A,TRUE,"general";"via3",#N/A,TRUE,"general"}</definedName>
    <definedName name="______h3" localSheetId="3" hidden="1">{"via1",#N/A,TRUE,"general";"via2",#N/A,TRUE,"general";"via3",#N/A,TRUE,"general"}</definedName>
    <definedName name="______h3" localSheetId="1" hidden="1">{"via1",#N/A,TRUE,"general";"via2",#N/A,TRUE,"general";"via3",#N/A,TRUE,"general"}</definedName>
    <definedName name="______h3" localSheetId="2" hidden="1">{"via1",#N/A,TRUE,"general";"via2",#N/A,TRUE,"general";"via3",#N/A,TRUE,"general"}</definedName>
    <definedName name="______h3" hidden="1">{"via1",#N/A,TRUE,"general";"via2",#N/A,TRUE,"general";"via3",#N/A,TRUE,"general"}</definedName>
    <definedName name="______h4" localSheetId="3" hidden="1">{"TAB1",#N/A,TRUE,"GENERAL";"TAB2",#N/A,TRUE,"GENERAL";"TAB3",#N/A,TRUE,"GENERAL";"TAB4",#N/A,TRUE,"GENERAL";"TAB5",#N/A,TRUE,"GENERAL"}</definedName>
    <definedName name="______h4" localSheetId="1" hidden="1">{"TAB1",#N/A,TRUE,"GENERAL";"TAB2",#N/A,TRUE,"GENERAL";"TAB3",#N/A,TRUE,"GENERAL";"TAB4",#N/A,TRUE,"GENERAL";"TAB5",#N/A,TRUE,"GENERAL"}</definedName>
    <definedName name="______h4" localSheetId="2" hidden="1">{"TAB1",#N/A,TRUE,"GENERAL";"TAB2",#N/A,TRUE,"GENERAL";"TAB3",#N/A,TRUE,"GENERAL";"TAB4",#N/A,TRUE,"GENERAL";"TAB5",#N/A,TRUE,"GENERAL"}</definedName>
    <definedName name="______h4" hidden="1">{"TAB1",#N/A,TRUE,"GENERAL";"TAB2",#N/A,TRUE,"GENERAL";"TAB3",#N/A,TRUE,"GENERAL";"TAB4",#N/A,TRUE,"GENERAL";"TAB5",#N/A,TRUE,"GENERAL"}</definedName>
    <definedName name="______h5" localSheetId="3" hidden="1">{"TAB1",#N/A,TRUE,"GENERAL";"TAB2",#N/A,TRUE,"GENERAL";"TAB3",#N/A,TRUE,"GENERAL";"TAB4",#N/A,TRUE,"GENERAL";"TAB5",#N/A,TRUE,"GENERAL"}</definedName>
    <definedName name="______h5" localSheetId="1" hidden="1">{"TAB1",#N/A,TRUE,"GENERAL";"TAB2",#N/A,TRUE,"GENERAL";"TAB3",#N/A,TRUE,"GENERAL";"TAB4",#N/A,TRUE,"GENERAL";"TAB5",#N/A,TRUE,"GENERAL"}</definedName>
    <definedName name="______h5" localSheetId="2" hidden="1">{"TAB1",#N/A,TRUE,"GENERAL";"TAB2",#N/A,TRUE,"GENERAL";"TAB3",#N/A,TRUE,"GENERAL";"TAB4",#N/A,TRUE,"GENERAL";"TAB5",#N/A,TRUE,"GENERAL"}</definedName>
    <definedName name="______h5" hidden="1">{"TAB1",#N/A,TRUE,"GENERAL";"TAB2",#N/A,TRUE,"GENERAL";"TAB3",#N/A,TRUE,"GENERAL";"TAB4",#N/A,TRUE,"GENERAL";"TAB5",#N/A,TRUE,"GENERAL"}</definedName>
    <definedName name="______h6" localSheetId="3" hidden="1">{"via1",#N/A,TRUE,"general";"via2",#N/A,TRUE,"general";"via3",#N/A,TRUE,"general"}</definedName>
    <definedName name="______h6" localSheetId="1" hidden="1">{"via1",#N/A,TRUE,"general";"via2",#N/A,TRUE,"general";"via3",#N/A,TRUE,"general"}</definedName>
    <definedName name="______h6" localSheetId="2" hidden="1">{"via1",#N/A,TRUE,"general";"via2",#N/A,TRUE,"general";"via3",#N/A,TRUE,"general"}</definedName>
    <definedName name="______h6" hidden="1">{"via1",#N/A,TRUE,"general";"via2",#N/A,TRUE,"general";"via3",#N/A,TRUE,"general"}</definedName>
    <definedName name="______h7" localSheetId="3" hidden="1">{"TAB1",#N/A,TRUE,"GENERAL";"TAB2",#N/A,TRUE,"GENERAL";"TAB3",#N/A,TRUE,"GENERAL";"TAB4",#N/A,TRUE,"GENERAL";"TAB5",#N/A,TRUE,"GENERAL"}</definedName>
    <definedName name="______h7" localSheetId="1" hidden="1">{"TAB1",#N/A,TRUE,"GENERAL";"TAB2",#N/A,TRUE,"GENERAL";"TAB3",#N/A,TRUE,"GENERAL";"TAB4",#N/A,TRUE,"GENERAL";"TAB5",#N/A,TRUE,"GENERAL"}</definedName>
    <definedName name="______h7" localSheetId="2" hidden="1">{"TAB1",#N/A,TRUE,"GENERAL";"TAB2",#N/A,TRUE,"GENERAL";"TAB3",#N/A,TRUE,"GENERAL";"TAB4",#N/A,TRUE,"GENERAL";"TAB5",#N/A,TRUE,"GENERAL"}</definedName>
    <definedName name="______h7" hidden="1">{"TAB1",#N/A,TRUE,"GENERAL";"TAB2",#N/A,TRUE,"GENERAL";"TAB3",#N/A,TRUE,"GENERAL";"TAB4",#N/A,TRUE,"GENERAL";"TAB5",#N/A,TRUE,"GENERAL"}</definedName>
    <definedName name="______h8" localSheetId="3" hidden="1">{"via1",#N/A,TRUE,"general";"via2",#N/A,TRUE,"general";"via3",#N/A,TRUE,"general"}</definedName>
    <definedName name="______h8" localSheetId="1" hidden="1">{"via1",#N/A,TRUE,"general";"via2",#N/A,TRUE,"general";"via3",#N/A,TRUE,"general"}</definedName>
    <definedName name="______h8" localSheetId="2" hidden="1">{"via1",#N/A,TRUE,"general";"via2",#N/A,TRUE,"general";"via3",#N/A,TRUE,"general"}</definedName>
    <definedName name="______h8" hidden="1">{"via1",#N/A,TRUE,"general";"via2",#N/A,TRUE,"general";"via3",#N/A,TRUE,"general"}</definedName>
    <definedName name="______hfh7" localSheetId="3" hidden="1">{"via1",#N/A,TRUE,"general";"via2",#N/A,TRUE,"general";"via3",#N/A,TRUE,"general"}</definedName>
    <definedName name="______hfh7" localSheetId="1" hidden="1">{"via1",#N/A,TRUE,"general";"via2",#N/A,TRUE,"general";"via3",#N/A,TRUE,"general"}</definedName>
    <definedName name="______hfh7" localSheetId="2" hidden="1">{"via1",#N/A,TRUE,"general";"via2",#N/A,TRUE,"general";"via3",#N/A,TRUE,"general"}</definedName>
    <definedName name="______hfh7" hidden="1">{"via1",#N/A,TRUE,"general";"via2",#N/A,TRUE,"general";"via3",#N/A,TRUE,"general"}</definedName>
    <definedName name="______i1">#REF!</definedName>
    <definedName name="______i4" localSheetId="3" hidden="1">{"via1",#N/A,TRUE,"general";"via2",#N/A,TRUE,"general";"via3",#N/A,TRUE,"general"}</definedName>
    <definedName name="______i4" localSheetId="1" hidden="1">{"via1",#N/A,TRUE,"general";"via2",#N/A,TRUE,"general";"via3",#N/A,TRUE,"general"}</definedName>
    <definedName name="______i4" localSheetId="2" hidden="1">{"via1",#N/A,TRUE,"general";"via2",#N/A,TRUE,"general";"via3",#N/A,TRUE,"general"}</definedName>
    <definedName name="______i4" hidden="1">{"via1",#N/A,TRUE,"general";"via2",#N/A,TRUE,"general";"via3",#N/A,TRUE,"general"}</definedName>
    <definedName name="______i5" localSheetId="3" hidden="1">{"TAB1",#N/A,TRUE,"GENERAL";"TAB2",#N/A,TRUE,"GENERAL";"TAB3",#N/A,TRUE,"GENERAL";"TAB4",#N/A,TRUE,"GENERAL";"TAB5",#N/A,TRUE,"GENERAL"}</definedName>
    <definedName name="______i5" localSheetId="1" hidden="1">{"TAB1",#N/A,TRUE,"GENERAL";"TAB2",#N/A,TRUE,"GENERAL";"TAB3",#N/A,TRUE,"GENERAL";"TAB4",#N/A,TRUE,"GENERAL";"TAB5",#N/A,TRUE,"GENERAL"}</definedName>
    <definedName name="______i5" localSheetId="2" hidden="1">{"TAB1",#N/A,TRUE,"GENERAL";"TAB2",#N/A,TRUE,"GENERAL";"TAB3",#N/A,TRUE,"GENERAL";"TAB4",#N/A,TRUE,"GENERAL";"TAB5",#N/A,TRUE,"GENERAL"}</definedName>
    <definedName name="______i5" hidden="1">{"TAB1",#N/A,TRUE,"GENERAL";"TAB2",#N/A,TRUE,"GENERAL";"TAB3",#N/A,TRUE,"GENERAL";"TAB4",#N/A,TRUE,"GENERAL";"TAB5",#N/A,TRUE,"GENERAL"}</definedName>
    <definedName name="______i6" localSheetId="3" hidden="1">{"TAB1",#N/A,TRUE,"GENERAL";"TAB2",#N/A,TRUE,"GENERAL";"TAB3",#N/A,TRUE,"GENERAL";"TAB4",#N/A,TRUE,"GENERAL";"TAB5",#N/A,TRUE,"GENERAL"}</definedName>
    <definedName name="______i6" localSheetId="1" hidden="1">{"TAB1",#N/A,TRUE,"GENERAL";"TAB2",#N/A,TRUE,"GENERAL";"TAB3",#N/A,TRUE,"GENERAL";"TAB4",#N/A,TRUE,"GENERAL";"TAB5",#N/A,TRUE,"GENERAL"}</definedName>
    <definedName name="______i6" localSheetId="2" hidden="1">{"TAB1",#N/A,TRUE,"GENERAL";"TAB2",#N/A,TRUE,"GENERAL";"TAB3",#N/A,TRUE,"GENERAL";"TAB4",#N/A,TRUE,"GENERAL";"TAB5",#N/A,TRUE,"GENERAL"}</definedName>
    <definedName name="______i6" hidden="1">{"TAB1",#N/A,TRUE,"GENERAL";"TAB2",#N/A,TRUE,"GENERAL";"TAB3",#N/A,TRUE,"GENERAL";"TAB4",#N/A,TRUE,"GENERAL";"TAB5",#N/A,TRUE,"GENERAL"}</definedName>
    <definedName name="______i7" localSheetId="3" hidden="1">{"via1",#N/A,TRUE,"general";"via2",#N/A,TRUE,"general";"via3",#N/A,TRUE,"general"}</definedName>
    <definedName name="______i7" localSheetId="1" hidden="1">{"via1",#N/A,TRUE,"general";"via2",#N/A,TRUE,"general";"via3",#N/A,TRUE,"general"}</definedName>
    <definedName name="______i7" localSheetId="2" hidden="1">{"via1",#N/A,TRUE,"general";"via2",#N/A,TRUE,"general";"via3",#N/A,TRUE,"general"}</definedName>
    <definedName name="______i7" hidden="1">{"via1",#N/A,TRUE,"general";"via2",#N/A,TRUE,"general";"via3",#N/A,TRUE,"general"}</definedName>
    <definedName name="______i77" localSheetId="3" hidden="1">{"TAB1",#N/A,TRUE,"GENERAL";"TAB2",#N/A,TRUE,"GENERAL";"TAB3",#N/A,TRUE,"GENERAL";"TAB4",#N/A,TRUE,"GENERAL";"TAB5",#N/A,TRUE,"GENERAL"}</definedName>
    <definedName name="______i77" localSheetId="1" hidden="1">{"TAB1",#N/A,TRUE,"GENERAL";"TAB2",#N/A,TRUE,"GENERAL";"TAB3",#N/A,TRUE,"GENERAL";"TAB4",#N/A,TRUE,"GENERAL";"TAB5",#N/A,TRUE,"GENERAL"}</definedName>
    <definedName name="______i77" localSheetId="2" hidden="1">{"TAB1",#N/A,TRUE,"GENERAL";"TAB2",#N/A,TRUE,"GENERAL";"TAB3",#N/A,TRUE,"GENERAL";"TAB4",#N/A,TRUE,"GENERAL";"TAB5",#N/A,TRUE,"GENERAL"}</definedName>
    <definedName name="______i77" hidden="1">{"TAB1",#N/A,TRUE,"GENERAL";"TAB2",#N/A,TRUE,"GENERAL";"TAB3",#N/A,TRUE,"GENERAL";"TAB4",#N/A,TRUE,"GENERAL";"TAB5",#N/A,TRUE,"GENERAL"}</definedName>
    <definedName name="______i8" localSheetId="3" hidden="1">{"via1",#N/A,TRUE,"general";"via2",#N/A,TRUE,"general";"via3",#N/A,TRUE,"general"}</definedName>
    <definedName name="______i8" localSheetId="1" hidden="1">{"via1",#N/A,TRUE,"general";"via2",#N/A,TRUE,"general";"via3",#N/A,TRUE,"general"}</definedName>
    <definedName name="______i8" localSheetId="2" hidden="1">{"via1",#N/A,TRUE,"general";"via2",#N/A,TRUE,"general";"via3",#N/A,TRUE,"general"}</definedName>
    <definedName name="______i8" hidden="1">{"via1",#N/A,TRUE,"general";"via2",#N/A,TRUE,"general";"via3",#N/A,TRUE,"general"}</definedName>
    <definedName name="______i9" localSheetId="3" hidden="1">{"TAB1",#N/A,TRUE,"GENERAL";"TAB2",#N/A,TRUE,"GENERAL";"TAB3",#N/A,TRUE,"GENERAL";"TAB4",#N/A,TRUE,"GENERAL";"TAB5",#N/A,TRUE,"GENERAL"}</definedName>
    <definedName name="______i9" localSheetId="1" hidden="1">{"TAB1",#N/A,TRUE,"GENERAL";"TAB2",#N/A,TRUE,"GENERAL";"TAB3",#N/A,TRUE,"GENERAL";"TAB4",#N/A,TRUE,"GENERAL";"TAB5",#N/A,TRUE,"GENERAL"}</definedName>
    <definedName name="______i9" localSheetId="2" hidden="1">{"TAB1",#N/A,TRUE,"GENERAL";"TAB2",#N/A,TRUE,"GENERAL";"TAB3",#N/A,TRUE,"GENERAL";"TAB4",#N/A,TRUE,"GENERAL";"TAB5",#N/A,TRUE,"GENERAL"}</definedName>
    <definedName name="______i9" hidden="1">{"TAB1",#N/A,TRUE,"GENERAL";"TAB2",#N/A,TRUE,"GENERAL";"TAB3",#N/A,TRUE,"GENERAL";"TAB4",#N/A,TRUE,"GENERAL";"TAB5",#N/A,TRUE,"GENERAL"}</definedName>
    <definedName name="______INF1">#REF!</definedName>
    <definedName name="______k3" localSheetId="3" hidden="1">{"TAB1",#N/A,TRUE,"GENERAL";"TAB2",#N/A,TRUE,"GENERAL";"TAB3",#N/A,TRUE,"GENERAL";"TAB4",#N/A,TRUE,"GENERAL";"TAB5",#N/A,TRUE,"GENERAL"}</definedName>
    <definedName name="______k3" localSheetId="1" hidden="1">{"TAB1",#N/A,TRUE,"GENERAL";"TAB2",#N/A,TRUE,"GENERAL";"TAB3",#N/A,TRUE,"GENERAL";"TAB4",#N/A,TRUE,"GENERAL";"TAB5",#N/A,TRUE,"GENERAL"}</definedName>
    <definedName name="______k3" localSheetId="2" hidden="1">{"TAB1",#N/A,TRUE,"GENERAL";"TAB2",#N/A,TRUE,"GENERAL";"TAB3",#N/A,TRUE,"GENERAL";"TAB4",#N/A,TRUE,"GENERAL";"TAB5",#N/A,TRUE,"GENERAL"}</definedName>
    <definedName name="______k3" hidden="1">{"TAB1",#N/A,TRUE,"GENERAL";"TAB2",#N/A,TRUE,"GENERAL";"TAB3",#N/A,TRUE,"GENERAL";"TAB4",#N/A,TRUE,"GENERAL";"TAB5",#N/A,TRUE,"GENERAL"}</definedName>
    <definedName name="______k4" localSheetId="3" hidden="1">{"via1",#N/A,TRUE,"general";"via2",#N/A,TRUE,"general";"via3",#N/A,TRUE,"general"}</definedName>
    <definedName name="______k4" localSheetId="1" hidden="1">{"via1",#N/A,TRUE,"general";"via2",#N/A,TRUE,"general";"via3",#N/A,TRUE,"general"}</definedName>
    <definedName name="______k4" localSheetId="2" hidden="1">{"via1",#N/A,TRUE,"general";"via2",#N/A,TRUE,"general";"via3",#N/A,TRUE,"general"}</definedName>
    <definedName name="______k4" hidden="1">{"via1",#N/A,TRUE,"general";"via2",#N/A,TRUE,"general";"via3",#N/A,TRUE,"general"}</definedName>
    <definedName name="______k5" localSheetId="3" hidden="1">{"via1",#N/A,TRUE,"general";"via2",#N/A,TRUE,"general";"via3",#N/A,TRUE,"general"}</definedName>
    <definedName name="______k5" localSheetId="1" hidden="1">{"via1",#N/A,TRUE,"general";"via2",#N/A,TRUE,"general";"via3",#N/A,TRUE,"general"}</definedName>
    <definedName name="______k5" localSheetId="2" hidden="1">{"via1",#N/A,TRUE,"general";"via2",#N/A,TRUE,"general";"via3",#N/A,TRUE,"general"}</definedName>
    <definedName name="______k5" hidden="1">{"via1",#N/A,TRUE,"general";"via2",#N/A,TRUE,"general";"via3",#N/A,TRUE,"general"}</definedName>
    <definedName name="______k6" localSheetId="3" hidden="1">{"TAB1",#N/A,TRUE,"GENERAL";"TAB2",#N/A,TRUE,"GENERAL";"TAB3",#N/A,TRUE,"GENERAL";"TAB4",#N/A,TRUE,"GENERAL";"TAB5",#N/A,TRUE,"GENERAL"}</definedName>
    <definedName name="______k6" localSheetId="1" hidden="1">{"TAB1",#N/A,TRUE,"GENERAL";"TAB2",#N/A,TRUE,"GENERAL";"TAB3",#N/A,TRUE,"GENERAL";"TAB4",#N/A,TRUE,"GENERAL";"TAB5",#N/A,TRUE,"GENERAL"}</definedName>
    <definedName name="______k6" localSheetId="2" hidden="1">{"TAB1",#N/A,TRUE,"GENERAL";"TAB2",#N/A,TRUE,"GENERAL";"TAB3",#N/A,TRUE,"GENERAL";"TAB4",#N/A,TRUE,"GENERAL";"TAB5",#N/A,TRUE,"GENERAL"}</definedName>
    <definedName name="______k6" hidden="1">{"TAB1",#N/A,TRUE,"GENERAL";"TAB2",#N/A,TRUE,"GENERAL";"TAB3",#N/A,TRUE,"GENERAL";"TAB4",#N/A,TRUE,"GENERAL";"TAB5",#N/A,TRUE,"GENERAL"}</definedName>
    <definedName name="______k7" localSheetId="3" hidden="1">{"via1",#N/A,TRUE,"general";"via2",#N/A,TRUE,"general";"via3",#N/A,TRUE,"general"}</definedName>
    <definedName name="______k7" localSheetId="1" hidden="1">{"via1",#N/A,TRUE,"general";"via2",#N/A,TRUE,"general";"via3",#N/A,TRUE,"general"}</definedName>
    <definedName name="______k7" localSheetId="2" hidden="1">{"via1",#N/A,TRUE,"general";"via2",#N/A,TRUE,"general";"via3",#N/A,TRUE,"general"}</definedName>
    <definedName name="______k7" hidden="1">{"via1",#N/A,TRUE,"general";"via2",#N/A,TRUE,"general";"via3",#N/A,TRUE,"general"}</definedName>
    <definedName name="______k8" localSheetId="3" hidden="1">{"via1",#N/A,TRUE,"general";"via2",#N/A,TRUE,"general";"via3",#N/A,TRUE,"general"}</definedName>
    <definedName name="______k8" localSheetId="1" hidden="1">{"via1",#N/A,TRUE,"general";"via2",#N/A,TRUE,"general";"via3",#N/A,TRUE,"general"}</definedName>
    <definedName name="______k8" localSheetId="2" hidden="1">{"via1",#N/A,TRUE,"general";"via2",#N/A,TRUE,"general";"via3",#N/A,TRUE,"general"}</definedName>
    <definedName name="______k8" hidden="1">{"via1",#N/A,TRUE,"general";"via2",#N/A,TRUE,"general";"via3",#N/A,TRUE,"general"}</definedName>
    <definedName name="______k9" localSheetId="3" hidden="1">{"TAB1",#N/A,TRUE,"GENERAL";"TAB2",#N/A,TRUE,"GENERAL";"TAB3",#N/A,TRUE,"GENERAL";"TAB4",#N/A,TRUE,"GENERAL";"TAB5",#N/A,TRUE,"GENERAL"}</definedName>
    <definedName name="______k9" localSheetId="1" hidden="1">{"TAB1",#N/A,TRUE,"GENERAL";"TAB2",#N/A,TRUE,"GENERAL";"TAB3",#N/A,TRUE,"GENERAL";"TAB4",#N/A,TRUE,"GENERAL";"TAB5",#N/A,TRUE,"GENERAL"}</definedName>
    <definedName name="______k9" localSheetId="2" hidden="1">{"TAB1",#N/A,TRUE,"GENERAL";"TAB2",#N/A,TRUE,"GENERAL";"TAB3",#N/A,TRUE,"GENERAL";"TAB4",#N/A,TRUE,"GENERAL";"TAB5",#N/A,TRUE,"GENERAL"}</definedName>
    <definedName name="______k9" hidden="1">{"TAB1",#N/A,TRUE,"GENERAL";"TAB2",#N/A,TRUE,"GENERAL";"TAB3",#N/A,TRUE,"GENERAL";"TAB4",#N/A,TRUE,"GENERAL";"TAB5",#N/A,TRUE,"GENERAL"}</definedName>
    <definedName name="______kjk6" localSheetId="3" hidden="1">{"TAB1",#N/A,TRUE,"GENERAL";"TAB2",#N/A,TRUE,"GENERAL";"TAB3",#N/A,TRUE,"GENERAL";"TAB4",#N/A,TRUE,"GENERAL";"TAB5",#N/A,TRUE,"GENERAL"}</definedName>
    <definedName name="______kjk6" localSheetId="1" hidden="1">{"TAB1",#N/A,TRUE,"GENERAL";"TAB2",#N/A,TRUE,"GENERAL";"TAB3",#N/A,TRUE,"GENERAL";"TAB4",#N/A,TRUE,"GENERAL";"TAB5",#N/A,TRUE,"GENERAL"}</definedName>
    <definedName name="______kjk6" localSheetId="2" hidden="1">{"TAB1",#N/A,TRUE,"GENERAL";"TAB2",#N/A,TRUE,"GENERAL";"TAB3",#N/A,TRUE,"GENERAL";"TAB4",#N/A,TRUE,"GENERAL";"TAB5",#N/A,TRUE,"GENERAL"}</definedName>
    <definedName name="______kjk6" hidden="1">{"TAB1",#N/A,TRUE,"GENERAL";"TAB2",#N/A,TRUE,"GENERAL";"TAB3",#N/A,TRUE,"GENERAL";"TAB4",#N/A,TRUE,"GENERAL";"TAB5",#N/A,TRUE,"GENERAL"}</definedName>
    <definedName name="______m3" localSheetId="3" hidden="1">{"via1",#N/A,TRUE,"general";"via2",#N/A,TRUE,"general";"via3",#N/A,TRUE,"general"}</definedName>
    <definedName name="______m3" localSheetId="1" hidden="1">{"via1",#N/A,TRUE,"general";"via2",#N/A,TRUE,"general";"via3",#N/A,TRUE,"general"}</definedName>
    <definedName name="______m3" localSheetId="2" hidden="1">{"via1",#N/A,TRUE,"general";"via2",#N/A,TRUE,"general";"via3",#N/A,TRUE,"general"}</definedName>
    <definedName name="______m3" hidden="1">{"via1",#N/A,TRUE,"general";"via2",#N/A,TRUE,"general";"via3",#N/A,TRUE,"general"}</definedName>
    <definedName name="______m4" localSheetId="3" hidden="1">{"TAB1",#N/A,TRUE,"GENERAL";"TAB2",#N/A,TRUE,"GENERAL";"TAB3",#N/A,TRUE,"GENERAL";"TAB4",#N/A,TRUE,"GENERAL";"TAB5",#N/A,TRUE,"GENERAL"}</definedName>
    <definedName name="______m4" localSheetId="1" hidden="1">{"TAB1",#N/A,TRUE,"GENERAL";"TAB2",#N/A,TRUE,"GENERAL";"TAB3",#N/A,TRUE,"GENERAL";"TAB4",#N/A,TRUE,"GENERAL";"TAB5",#N/A,TRUE,"GENERAL"}</definedName>
    <definedName name="______m4" localSheetId="2" hidden="1">{"TAB1",#N/A,TRUE,"GENERAL";"TAB2",#N/A,TRUE,"GENERAL";"TAB3",#N/A,TRUE,"GENERAL";"TAB4",#N/A,TRUE,"GENERAL";"TAB5",#N/A,TRUE,"GENERAL"}</definedName>
    <definedName name="______m4" hidden="1">{"TAB1",#N/A,TRUE,"GENERAL";"TAB2",#N/A,TRUE,"GENERAL";"TAB3",#N/A,TRUE,"GENERAL";"TAB4",#N/A,TRUE,"GENERAL";"TAB5",#N/A,TRUE,"GENERAL"}</definedName>
    <definedName name="______m5" localSheetId="3" hidden="1">{"via1",#N/A,TRUE,"general";"via2",#N/A,TRUE,"general";"via3",#N/A,TRUE,"general"}</definedName>
    <definedName name="______m5" localSheetId="1" hidden="1">{"via1",#N/A,TRUE,"general";"via2",#N/A,TRUE,"general";"via3",#N/A,TRUE,"general"}</definedName>
    <definedName name="______m5" localSheetId="2" hidden="1">{"via1",#N/A,TRUE,"general";"via2",#N/A,TRUE,"general";"via3",#N/A,TRUE,"general"}</definedName>
    <definedName name="______m5" hidden="1">{"via1",#N/A,TRUE,"general";"via2",#N/A,TRUE,"general";"via3",#N/A,TRUE,"general"}</definedName>
    <definedName name="______m6" localSheetId="3" hidden="1">{"TAB1",#N/A,TRUE,"GENERAL";"TAB2",#N/A,TRUE,"GENERAL";"TAB3",#N/A,TRUE,"GENERAL";"TAB4",#N/A,TRUE,"GENERAL";"TAB5",#N/A,TRUE,"GENERAL"}</definedName>
    <definedName name="______m6" localSheetId="1" hidden="1">{"TAB1",#N/A,TRUE,"GENERAL";"TAB2",#N/A,TRUE,"GENERAL";"TAB3",#N/A,TRUE,"GENERAL";"TAB4",#N/A,TRUE,"GENERAL";"TAB5",#N/A,TRUE,"GENERAL"}</definedName>
    <definedName name="______m6" localSheetId="2" hidden="1">{"TAB1",#N/A,TRUE,"GENERAL";"TAB2",#N/A,TRUE,"GENERAL";"TAB3",#N/A,TRUE,"GENERAL";"TAB4",#N/A,TRUE,"GENERAL";"TAB5",#N/A,TRUE,"GENERAL"}</definedName>
    <definedName name="______m6" hidden="1">{"TAB1",#N/A,TRUE,"GENERAL";"TAB2",#N/A,TRUE,"GENERAL";"TAB3",#N/A,TRUE,"GENERAL";"TAB4",#N/A,TRUE,"GENERAL";"TAB5",#N/A,TRUE,"GENERAL"}</definedName>
    <definedName name="______m7" localSheetId="3" hidden="1">{"TAB1",#N/A,TRUE,"GENERAL";"TAB2",#N/A,TRUE,"GENERAL";"TAB3",#N/A,TRUE,"GENERAL";"TAB4",#N/A,TRUE,"GENERAL";"TAB5",#N/A,TRUE,"GENERAL"}</definedName>
    <definedName name="______m7" localSheetId="1" hidden="1">{"TAB1",#N/A,TRUE,"GENERAL";"TAB2",#N/A,TRUE,"GENERAL";"TAB3",#N/A,TRUE,"GENERAL";"TAB4",#N/A,TRUE,"GENERAL";"TAB5",#N/A,TRUE,"GENERAL"}</definedName>
    <definedName name="______m7" localSheetId="2" hidden="1">{"TAB1",#N/A,TRUE,"GENERAL";"TAB2",#N/A,TRUE,"GENERAL";"TAB3",#N/A,TRUE,"GENERAL";"TAB4",#N/A,TRUE,"GENERAL";"TAB5",#N/A,TRUE,"GENERAL"}</definedName>
    <definedName name="______m7" hidden="1">{"TAB1",#N/A,TRUE,"GENERAL";"TAB2",#N/A,TRUE,"GENERAL";"TAB3",#N/A,TRUE,"GENERAL";"TAB4",#N/A,TRUE,"GENERAL";"TAB5",#N/A,TRUE,"GENERAL"}</definedName>
    <definedName name="______m8" localSheetId="3" hidden="1">{"via1",#N/A,TRUE,"general";"via2",#N/A,TRUE,"general";"via3",#N/A,TRUE,"general"}</definedName>
    <definedName name="______m8" localSheetId="1" hidden="1">{"via1",#N/A,TRUE,"general";"via2",#N/A,TRUE,"general";"via3",#N/A,TRUE,"general"}</definedName>
    <definedName name="______m8" localSheetId="2" hidden="1">{"via1",#N/A,TRUE,"general";"via2",#N/A,TRUE,"general";"via3",#N/A,TRUE,"general"}</definedName>
    <definedName name="______m8" hidden="1">{"via1",#N/A,TRUE,"general";"via2",#N/A,TRUE,"general";"via3",#N/A,TRUE,"general"}</definedName>
    <definedName name="______m9" localSheetId="3" hidden="1">{"via1",#N/A,TRUE,"general";"via2",#N/A,TRUE,"general";"via3",#N/A,TRUE,"general"}</definedName>
    <definedName name="______m9" localSheetId="1" hidden="1">{"via1",#N/A,TRUE,"general";"via2",#N/A,TRUE,"general";"via3",#N/A,TRUE,"general"}</definedName>
    <definedName name="______m9" localSheetId="2" hidden="1">{"via1",#N/A,TRUE,"general";"via2",#N/A,TRUE,"general";"via3",#N/A,TRUE,"general"}</definedName>
    <definedName name="______m9" hidden="1">{"via1",#N/A,TRUE,"general";"via2",#N/A,TRUE,"general";"via3",#N/A,TRUE,"general"}</definedName>
    <definedName name="______MA2">#REF!</definedName>
    <definedName name="______n3" localSheetId="3" hidden="1">{"TAB1",#N/A,TRUE,"GENERAL";"TAB2",#N/A,TRUE,"GENERAL";"TAB3",#N/A,TRUE,"GENERAL";"TAB4",#N/A,TRUE,"GENERAL";"TAB5",#N/A,TRUE,"GENERAL"}</definedName>
    <definedName name="______n3" localSheetId="1" hidden="1">{"TAB1",#N/A,TRUE,"GENERAL";"TAB2",#N/A,TRUE,"GENERAL";"TAB3",#N/A,TRUE,"GENERAL";"TAB4",#N/A,TRUE,"GENERAL";"TAB5",#N/A,TRUE,"GENERAL"}</definedName>
    <definedName name="______n3" localSheetId="2" hidden="1">{"TAB1",#N/A,TRUE,"GENERAL";"TAB2",#N/A,TRUE,"GENERAL";"TAB3",#N/A,TRUE,"GENERAL";"TAB4",#N/A,TRUE,"GENERAL";"TAB5",#N/A,TRUE,"GENERAL"}</definedName>
    <definedName name="______n3" hidden="1">{"TAB1",#N/A,TRUE,"GENERAL";"TAB2",#N/A,TRUE,"GENERAL";"TAB3",#N/A,TRUE,"GENERAL";"TAB4",#N/A,TRUE,"GENERAL";"TAB5",#N/A,TRUE,"GENERAL"}</definedName>
    <definedName name="______n4" localSheetId="3" hidden="1">{"via1",#N/A,TRUE,"general";"via2",#N/A,TRUE,"general";"via3",#N/A,TRUE,"general"}</definedName>
    <definedName name="______n4" localSheetId="1" hidden="1">{"via1",#N/A,TRUE,"general";"via2",#N/A,TRUE,"general";"via3",#N/A,TRUE,"general"}</definedName>
    <definedName name="______n4" localSheetId="2" hidden="1">{"via1",#N/A,TRUE,"general";"via2",#N/A,TRUE,"general";"via3",#N/A,TRUE,"general"}</definedName>
    <definedName name="______n4" hidden="1">{"via1",#N/A,TRUE,"general";"via2",#N/A,TRUE,"general";"via3",#N/A,TRUE,"general"}</definedName>
    <definedName name="______n5" localSheetId="3" hidden="1">{"TAB1",#N/A,TRUE,"GENERAL";"TAB2",#N/A,TRUE,"GENERAL";"TAB3",#N/A,TRUE,"GENERAL";"TAB4",#N/A,TRUE,"GENERAL";"TAB5",#N/A,TRUE,"GENERAL"}</definedName>
    <definedName name="______n5" localSheetId="1" hidden="1">{"TAB1",#N/A,TRUE,"GENERAL";"TAB2",#N/A,TRUE,"GENERAL";"TAB3",#N/A,TRUE,"GENERAL";"TAB4",#N/A,TRUE,"GENERAL";"TAB5",#N/A,TRUE,"GENERAL"}</definedName>
    <definedName name="______n5" localSheetId="2" hidden="1">{"TAB1",#N/A,TRUE,"GENERAL";"TAB2",#N/A,TRUE,"GENERAL";"TAB3",#N/A,TRUE,"GENERAL";"TAB4",#N/A,TRUE,"GENERAL";"TAB5",#N/A,TRUE,"GENERAL"}</definedName>
    <definedName name="______n5" hidden="1">{"TAB1",#N/A,TRUE,"GENERAL";"TAB2",#N/A,TRUE,"GENERAL";"TAB3",#N/A,TRUE,"GENERAL";"TAB4",#N/A,TRUE,"GENERAL";"TAB5",#N/A,TRUE,"GENERAL"}</definedName>
    <definedName name="______nyn7" localSheetId="3" hidden="1">{"via1",#N/A,TRUE,"general";"via2",#N/A,TRUE,"general";"via3",#N/A,TRUE,"general"}</definedName>
    <definedName name="______nyn7" localSheetId="1" hidden="1">{"via1",#N/A,TRUE,"general";"via2",#N/A,TRUE,"general";"via3",#N/A,TRUE,"general"}</definedName>
    <definedName name="______nyn7" localSheetId="2" hidden="1">{"via1",#N/A,TRUE,"general";"via2",#N/A,TRUE,"general";"via3",#N/A,TRUE,"general"}</definedName>
    <definedName name="______nyn7" hidden="1">{"via1",#N/A,TRUE,"general";"via2",#N/A,TRUE,"general";"via3",#N/A,TRUE,"general"}</definedName>
    <definedName name="______o4" localSheetId="3" hidden="1">{"via1",#N/A,TRUE,"general";"via2",#N/A,TRUE,"general";"via3",#N/A,TRUE,"general"}</definedName>
    <definedName name="______o4" localSheetId="1" hidden="1">{"via1",#N/A,TRUE,"general";"via2",#N/A,TRUE,"general";"via3",#N/A,TRUE,"general"}</definedName>
    <definedName name="______o4" localSheetId="2" hidden="1">{"via1",#N/A,TRUE,"general";"via2",#N/A,TRUE,"general";"via3",#N/A,TRUE,"general"}</definedName>
    <definedName name="______o4" hidden="1">{"via1",#N/A,TRUE,"general";"via2",#N/A,TRUE,"general";"via3",#N/A,TRUE,"general"}</definedName>
    <definedName name="______o5" localSheetId="3" hidden="1">{"TAB1",#N/A,TRUE,"GENERAL";"TAB2",#N/A,TRUE,"GENERAL";"TAB3",#N/A,TRUE,"GENERAL";"TAB4",#N/A,TRUE,"GENERAL";"TAB5",#N/A,TRUE,"GENERAL"}</definedName>
    <definedName name="______o5" localSheetId="1" hidden="1">{"TAB1",#N/A,TRUE,"GENERAL";"TAB2",#N/A,TRUE,"GENERAL";"TAB3",#N/A,TRUE,"GENERAL";"TAB4",#N/A,TRUE,"GENERAL";"TAB5",#N/A,TRUE,"GENERAL"}</definedName>
    <definedName name="______o5" localSheetId="2" hidden="1">{"TAB1",#N/A,TRUE,"GENERAL";"TAB2",#N/A,TRUE,"GENERAL";"TAB3",#N/A,TRUE,"GENERAL";"TAB4",#N/A,TRUE,"GENERAL";"TAB5",#N/A,TRUE,"GENERAL"}</definedName>
    <definedName name="______o5" hidden="1">{"TAB1",#N/A,TRUE,"GENERAL";"TAB2",#N/A,TRUE,"GENERAL";"TAB3",#N/A,TRUE,"GENERAL";"TAB4",#N/A,TRUE,"GENERAL";"TAB5",#N/A,TRUE,"GENERAL"}</definedName>
    <definedName name="______o6" localSheetId="3" hidden="1">{"TAB1",#N/A,TRUE,"GENERAL";"TAB2",#N/A,TRUE,"GENERAL";"TAB3",#N/A,TRUE,"GENERAL";"TAB4",#N/A,TRUE,"GENERAL";"TAB5",#N/A,TRUE,"GENERAL"}</definedName>
    <definedName name="______o6" localSheetId="1" hidden="1">{"TAB1",#N/A,TRUE,"GENERAL";"TAB2",#N/A,TRUE,"GENERAL";"TAB3",#N/A,TRUE,"GENERAL";"TAB4",#N/A,TRUE,"GENERAL";"TAB5",#N/A,TRUE,"GENERAL"}</definedName>
    <definedName name="______o6" localSheetId="2" hidden="1">{"TAB1",#N/A,TRUE,"GENERAL";"TAB2",#N/A,TRUE,"GENERAL";"TAB3",#N/A,TRUE,"GENERAL";"TAB4",#N/A,TRUE,"GENERAL";"TAB5",#N/A,TRUE,"GENERAL"}</definedName>
    <definedName name="______o6" hidden="1">{"TAB1",#N/A,TRUE,"GENERAL";"TAB2",#N/A,TRUE,"GENERAL";"TAB3",#N/A,TRUE,"GENERAL";"TAB4",#N/A,TRUE,"GENERAL";"TAB5",#N/A,TRUE,"GENERAL"}</definedName>
    <definedName name="______o7" localSheetId="3" hidden="1">{"TAB1",#N/A,TRUE,"GENERAL";"TAB2",#N/A,TRUE,"GENERAL";"TAB3",#N/A,TRUE,"GENERAL";"TAB4",#N/A,TRUE,"GENERAL";"TAB5",#N/A,TRUE,"GENERAL"}</definedName>
    <definedName name="______o7" localSheetId="1" hidden="1">{"TAB1",#N/A,TRUE,"GENERAL";"TAB2",#N/A,TRUE,"GENERAL";"TAB3",#N/A,TRUE,"GENERAL";"TAB4",#N/A,TRUE,"GENERAL";"TAB5",#N/A,TRUE,"GENERAL"}</definedName>
    <definedName name="______o7" localSheetId="2" hidden="1">{"TAB1",#N/A,TRUE,"GENERAL";"TAB2",#N/A,TRUE,"GENERAL";"TAB3",#N/A,TRUE,"GENERAL";"TAB4",#N/A,TRUE,"GENERAL";"TAB5",#N/A,TRUE,"GENERAL"}</definedName>
    <definedName name="______o7" hidden="1">{"TAB1",#N/A,TRUE,"GENERAL";"TAB2",#N/A,TRUE,"GENERAL";"TAB3",#N/A,TRUE,"GENERAL";"TAB4",#N/A,TRUE,"GENERAL";"TAB5",#N/A,TRUE,"GENERAL"}</definedName>
    <definedName name="______o8" localSheetId="3" hidden="1">{"via1",#N/A,TRUE,"general";"via2",#N/A,TRUE,"general";"via3",#N/A,TRUE,"general"}</definedName>
    <definedName name="______o8" localSheetId="1" hidden="1">{"via1",#N/A,TRUE,"general";"via2",#N/A,TRUE,"general";"via3",#N/A,TRUE,"general"}</definedName>
    <definedName name="______o8" localSheetId="2" hidden="1">{"via1",#N/A,TRUE,"general";"via2",#N/A,TRUE,"general";"via3",#N/A,TRUE,"general"}</definedName>
    <definedName name="______o8" hidden="1">{"via1",#N/A,TRUE,"general";"via2",#N/A,TRUE,"general";"via3",#N/A,TRUE,"general"}</definedName>
    <definedName name="______o9" localSheetId="3" hidden="1">{"TAB1",#N/A,TRUE,"GENERAL";"TAB2",#N/A,TRUE,"GENERAL";"TAB3",#N/A,TRUE,"GENERAL";"TAB4",#N/A,TRUE,"GENERAL";"TAB5",#N/A,TRUE,"GENERAL"}</definedName>
    <definedName name="______o9" localSheetId="1" hidden="1">{"TAB1",#N/A,TRUE,"GENERAL";"TAB2",#N/A,TRUE,"GENERAL";"TAB3",#N/A,TRUE,"GENERAL";"TAB4",#N/A,TRUE,"GENERAL";"TAB5",#N/A,TRUE,"GENERAL"}</definedName>
    <definedName name="______o9" localSheetId="2" hidden="1">{"TAB1",#N/A,TRUE,"GENERAL";"TAB2",#N/A,TRUE,"GENERAL";"TAB3",#N/A,TRUE,"GENERAL";"TAB4",#N/A,TRUE,"GENERAL";"TAB5",#N/A,TRUE,"GENERAL"}</definedName>
    <definedName name="______o9" hidden="1">{"TAB1",#N/A,TRUE,"GENERAL";"TAB2",#N/A,TRUE,"GENERAL";"TAB3",#N/A,TRUE,"GENERAL";"TAB4",#N/A,TRUE,"GENERAL";"TAB5",#N/A,TRUE,"GENERAL"}</definedName>
    <definedName name="______p6" localSheetId="3" hidden="1">{"via1",#N/A,TRUE,"general";"via2",#N/A,TRUE,"general";"via3",#N/A,TRUE,"general"}</definedName>
    <definedName name="______p6" localSheetId="1" hidden="1">{"via1",#N/A,TRUE,"general";"via2",#N/A,TRUE,"general";"via3",#N/A,TRUE,"general"}</definedName>
    <definedName name="______p6" localSheetId="2" hidden="1">{"via1",#N/A,TRUE,"general";"via2",#N/A,TRUE,"general";"via3",#N/A,TRUE,"general"}</definedName>
    <definedName name="______p6" hidden="1">{"via1",#N/A,TRUE,"general";"via2",#N/A,TRUE,"general";"via3",#N/A,TRUE,"general"}</definedName>
    <definedName name="______p7" localSheetId="3" hidden="1">{"via1",#N/A,TRUE,"general";"via2",#N/A,TRUE,"general";"via3",#N/A,TRUE,"general"}</definedName>
    <definedName name="______p7" localSheetId="1" hidden="1">{"via1",#N/A,TRUE,"general";"via2",#N/A,TRUE,"general";"via3",#N/A,TRUE,"general"}</definedName>
    <definedName name="______p7" localSheetId="2" hidden="1">{"via1",#N/A,TRUE,"general";"via2",#N/A,TRUE,"general";"via3",#N/A,TRUE,"general"}</definedName>
    <definedName name="______p7" hidden="1">{"via1",#N/A,TRUE,"general";"via2",#N/A,TRUE,"general";"via3",#N/A,TRUE,"general"}</definedName>
    <definedName name="______p8" localSheetId="3" hidden="1">{"TAB1",#N/A,TRUE,"GENERAL";"TAB2",#N/A,TRUE,"GENERAL";"TAB3",#N/A,TRUE,"GENERAL";"TAB4",#N/A,TRUE,"GENERAL";"TAB5",#N/A,TRUE,"GENERAL"}</definedName>
    <definedName name="______p8" localSheetId="1" hidden="1">{"TAB1",#N/A,TRUE,"GENERAL";"TAB2",#N/A,TRUE,"GENERAL";"TAB3",#N/A,TRUE,"GENERAL";"TAB4",#N/A,TRUE,"GENERAL";"TAB5",#N/A,TRUE,"GENERAL"}</definedName>
    <definedName name="______p8" localSheetId="2" hidden="1">{"TAB1",#N/A,TRUE,"GENERAL";"TAB2",#N/A,TRUE,"GENERAL";"TAB3",#N/A,TRUE,"GENERAL";"TAB4",#N/A,TRUE,"GENERAL";"TAB5",#N/A,TRUE,"GENERAL"}</definedName>
    <definedName name="______p8" hidden="1">{"TAB1",#N/A,TRUE,"GENERAL";"TAB2",#N/A,TRUE,"GENERAL";"TAB3",#N/A,TRUE,"GENERAL";"TAB4",#N/A,TRUE,"GENERAL";"TAB5",#N/A,TRUE,"GENERAL"}</definedName>
    <definedName name="______PJ50">#REF!</definedName>
    <definedName name="______pj51">#REF!</definedName>
    <definedName name="______pr01">#REF!</definedName>
    <definedName name="______pr02">#REF!</definedName>
    <definedName name="______pr03">#REF!</definedName>
    <definedName name="______pr04">#REF!</definedName>
    <definedName name="______pr05">#REF!</definedName>
    <definedName name="______pr06">#REF!</definedName>
    <definedName name="______pr07">#REF!</definedName>
    <definedName name="______pr08">#REF!</definedName>
    <definedName name="______pr09">#REF!</definedName>
    <definedName name="______pr10">#REF!</definedName>
    <definedName name="______pr11">#REF!</definedName>
    <definedName name="______pr12">#REF!</definedName>
    <definedName name="______pr13">#REF!</definedName>
    <definedName name="______pr14">#REF!</definedName>
    <definedName name="______pr15">#REF!</definedName>
    <definedName name="______pr16">#REF!</definedName>
    <definedName name="______pr17">#REF!</definedName>
    <definedName name="______pr18">#REF!</definedName>
    <definedName name="______pr19">#REF!</definedName>
    <definedName name="______pr20">#REF!</definedName>
    <definedName name="______pr21">#REF!</definedName>
    <definedName name="______pr22">#REF!</definedName>
    <definedName name="______pr23">#REF!</definedName>
    <definedName name="______pr24">#REF!</definedName>
    <definedName name="______pr25">#REF!</definedName>
    <definedName name="______pr26">#REF!</definedName>
    <definedName name="______pr27">#REF!</definedName>
    <definedName name="______pr28">#REF!</definedName>
    <definedName name="______pr29">#REF!</definedName>
    <definedName name="______pr30">#REF!</definedName>
    <definedName name="______pr31">#REF!</definedName>
    <definedName name="______pr32">#REF!</definedName>
    <definedName name="______pr33">#REF!</definedName>
    <definedName name="______pr34">#REF!</definedName>
    <definedName name="______pr35">#REF!</definedName>
    <definedName name="______pr36">#REF!</definedName>
    <definedName name="______pr37">#REF!</definedName>
    <definedName name="______pr38">#REF!</definedName>
    <definedName name="______pr39">#REF!</definedName>
    <definedName name="______pr40">#REF!</definedName>
    <definedName name="______pr41">#REF!</definedName>
    <definedName name="______pr42">#REF!</definedName>
    <definedName name="______pr43">#REF!</definedName>
    <definedName name="______pr44">#REF!</definedName>
    <definedName name="______pr45">#REF!</definedName>
    <definedName name="______pr46">#REF!</definedName>
    <definedName name="______pr47">#REF!</definedName>
    <definedName name="______pr48">#REF!</definedName>
    <definedName name="______pr49">#REF!</definedName>
    <definedName name="______pr50">#REF!</definedName>
    <definedName name="______pr51">#REF!</definedName>
    <definedName name="______pr52">#REF!</definedName>
    <definedName name="______pr53">#REF!</definedName>
    <definedName name="______pr54">#REF!</definedName>
    <definedName name="______pr55">#REF!</definedName>
    <definedName name="______pr56">#REF!</definedName>
    <definedName name="______pr57">#REF!</definedName>
    <definedName name="______pr58">#REF!</definedName>
    <definedName name="______pr59">#REF!</definedName>
    <definedName name="______pr60">#REF!</definedName>
    <definedName name="______pr61">#REF!</definedName>
    <definedName name="______pr62">#REF!</definedName>
    <definedName name="______pr63">#REF!</definedName>
    <definedName name="______pr64">#REF!</definedName>
    <definedName name="______pr65">#REF!</definedName>
    <definedName name="______pr66">#REF!</definedName>
    <definedName name="______pr67">#REF!</definedName>
    <definedName name="______pr68">#REF!</definedName>
    <definedName name="______pr69">#REF!</definedName>
    <definedName name="______pr70">#REF!</definedName>
    <definedName name="______pr71">#REF!</definedName>
    <definedName name="______pr72">#REF!</definedName>
    <definedName name="______r" localSheetId="3" hidden="1">{"TAB1",#N/A,TRUE,"GENERAL";"TAB2",#N/A,TRUE,"GENERAL";"TAB3",#N/A,TRUE,"GENERAL";"TAB4",#N/A,TRUE,"GENERAL";"TAB5",#N/A,TRUE,"GENERAL"}</definedName>
    <definedName name="______r" localSheetId="1" hidden="1">{"TAB1",#N/A,TRUE,"GENERAL";"TAB2",#N/A,TRUE,"GENERAL";"TAB3",#N/A,TRUE,"GENERAL";"TAB4",#N/A,TRUE,"GENERAL";"TAB5",#N/A,TRUE,"GENERAL"}</definedName>
    <definedName name="______r" localSheetId="2" hidden="1">{"TAB1",#N/A,TRUE,"GENERAL";"TAB2",#N/A,TRUE,"GENERAL";"TAB3",#N/A,TRUE,"GENERAL";"TAB4",#N/A,TRUE,"GENERAL";"TAB5",#N/A,TRUE,"GENERAL"}</definedName>
    <definedName name="______r" hidden="1">{"TAB1",#N/A,TRUE,"GENERAL";"TAB2",#N/A,TRUE,"GENERAL";"TAB3",#N/A,TRUE,"GENERAL";"TAB4",#N/A,TRUE,"GENERAL";"TAB5",#N/A,TRUE,"GENERAL"}</definedName>
    <definedName name="______r4r" localSheetId="3" hidden="1">{"via1",#N/A,TRUE,"general";"via2",#N/A,TRUE,"general";"via3",#N/A,TRUE,"general"}</definedName>
    <definedName name="______r4r" localSheetId="1" hidden="1">{"via1",#N/A,TRUE,"general";"via2",#N/A,TRUE,"general";"via3",#N/A,TRUE,"general"}</definedName>
    <definedName name="______r4r" localSheetId="2" hidden="1">{"via1",#N/A,TRUE,"general";"via2",#N/A,TRUE,"general";"via3",#N/A,TRUE,"general"}</definedName>
    <definedName name="______r4r" hidden="1">{"via1",#N/A,TRUE,"general";"via2",#N/A,TRUE,"general";"via3",#N/A,TRUE,"general"}</definedName>
    <definedName name="______rc">#REF!</definedName>
    <definedName name="______rtu6" localSheetId="3" hidden="1">{"via1",#N/A,TRUE,"general";"via2",#N/A,TRUE,"general";"via3",#N/A,TRUE,"general"}</definedName>
    <definedName name="______rtu6" localSheetId="1" hidden="1">{"via1",#N/A,TRUE,"general";"via2",#N/A,TRUE,"general";"via3",#N/A,TRUE,"general"}</definedName>
    <definedName name="______rtu6" localSheetId="2" hidden="1">{"via1",#N/A,TRUE,"general";"via2",#N/A,TRUE,"general";"via3",#N/A,TRUE,"general"}</definedName>
    <definedName name="______rtu6" hidden="1">{"via1",#N/A,TRUE,"general";"via2",#N/A,TRUE,"general";"via3",#N/A,TRUE,"general"}</definedName>
    <definedName name="______s1" localSheetId="3" hidden="1">{"via1",#N/A,TRUE,"general";"via2",#N/A,TRUE,"general";"via3",#N/A,TRUE,"general"}</definedName>
    <definedName name="______s1" localSheetId="1" hidden="1">{"via1",#N/A,TRUE,"general";"via2",#N/A,TRUE,"general";"via3",#N/A,TRUE,"general"}</definedName>
    <definedName name="______s1" localSheetId="2" hidden="1">{"via1",#N/A,TRUE,"general";"via2",#N/A,TRUE,"general";"via3",#N/A,TRUE,"general"}</definedName>
    <definedName name="______s1" hidden="1">{"via1",#N/A,TRUE,"general";"via2",#N/A,TRUE,"general";"via3",#N/A,TRUE,"general"}</definedName>
    <definedName name="______s2" localSheetId="3" hidden="1">{"TAB1",#N/A,TRUE,"GENERAL";"TAB2",#N/A,TRUE,"GENERAL";"TAB3",#N/A,TRUE,"GENERAL";"TAB4",#N/A,TRUE,"GENERAL";"TAB5",#N/A,TRUE,"GENERAL"}</definedName>
    <definedName name="______s2" localSheetId="1" hidden="1">{"TAB1",#N/A,TRUE,"GENERAL";"TAB2",#N/A,TRUE,"GENERAL";"TAB3",#N/A,TRUE,"GENERAL";"TAB4",#N/A,TRUE,"GENERAL";"TAB5",#N/A,TRUE,"GENERAL"}</definedName>
    <definedName name="______s2" localSheetId="2" hidden="1">{"TAB1",#N/A,TRUE,"GENERAL";"TAB2",#N/A,TRUE,"GENERAL";"TAB3",#N/A,TRUE,"GENERAL";"TAB4",#N/A,TRUE,"GENERAL";"TAB5",#N/A,TRUE,"GENERAL"}</definedName>
    <definedName name="______s2" hidden="1">{"TAB1",#N/A,TRUE,"GENERAL";"TAB2",#N/A,TRUE,"GENERAL";"TAB3",#N/A,TRUE,"GENERAL";"TAB4",#N/A,TRUE,"GENERAL";"TAB5",#N/A,TRUE,"GENERAL"}</definedName>
    <definedName name="______s3" localSheetId="3" hidden="1">{"TAB1",#N/A,TRUE,"GENERAL";"TAB2",#N/A,TRUE,"GENERAL";"TAB3",#N/A,TRUE,"GENERAL";"TAB4",#N/A,TRUE,"GENERAL";"TAB5",#N/A,TRUE,"GENERAL"}</definedName>
    <definedName name="______s3" localSheetId="1" hidden="1">{"TAB1",#N/A,TRUE,"GENERAL";"TAB2",#N/A,TRUE,"GENERAL";"TAB3",#N/A,TRUE,"GENERAL";"TAB4",#N/A,TRUE,"GENERAL";"TAB5",#N/A,TRUE,"GENERAL"}</definedName>
    <definedName name="______s3" localSheetId="2" hidden="1">{"TAB1",#N/A,TRUE,"GENERAL";"TAB2",#N/A,TRUE,"GENERAL";"TAB3",#N/A,TRUE,"GENERAL";"TAB4",#N/A,TRUE,"GENERAL";"TAB5",#N/A,TRUE,"GENERAL"}</definedName>
    <definedName name="______s3" hidden="1">{"TAB1",#N/A,TRUE,"GENERAL";"TAB2",#N/A,TRUE,"GENERAL";"TAB3",#N/A,TRUE,"GENERAL";"TAB4",#N/A,TRUE,"GENERAL";"TAB5",#N/A,TRUE,"GENERAL"}</definedName>
    <definedName name="______s4" localSheetId="3" hidden="1">{"via1",#N/A,TRUE,"general";"via2",#N/A,TRUE,"general";"via3",#N/A,TRUE,"general"}</definedName>
    <definedName name="______s4" localSheetId="1" hidden="1">{"via1",#N/A,TRUE,"general";"via2",#N/A,TRUE,"general";"via3",#N/A,TRUE,"general"}</definedName>
    <definedName name="______s4" localSheetId="2" hidden="1">{"via1",#N/A,TRUE,"general";"via2",#N/A,TRUE,"general";"via3",#N/A,TRUE,"general"}</definedName>
    <definedName name="______s4" hidden="1">{"via1",#N/A,TRUE,"general";"via2",#N/A,TRUE,"general";"via3",#N/A,TRUE,"general"}</definedName>
    <definedName name="______s5" localSheetId="3" hidden="1">{"via1",#N/A,TRUE,"general";"via2",#N/A,TRUE,"general";"via3",#N/A,TRUE,"general"}</definedName>
    <definedName name="______s5" localSheetId="1" hidden="1">{"via1",#N/A,TRUE,"general";"via2",#N/A,TRUE,"general";"via3",#N/A,TRUE,"general"}</definedName>
    <definedName name="______s5" localSheetId="2" hidden="1">{"via1",#N/A,TRUE,"general";"via2",#N/A,TRUE,"general";"via3",#N/A,TRUE,"general"}</definedName>
    <definedName name="______s5" hidden="1">{"via1",#N/A,TRUE,"general";"via2",#N/A,TRUE,"general";"via3",#N/A,TRUE,"general"}</definedName>
    <definedName name="______s6" localSheetId="3" hidden="1">{"TAB1",#N/A,TRUE,"GENERAL";"TAB2",#N/A,TRUE,"GENERAL";"TAB3",#N/A,TRUE,"GENERAL";"TAB4",#N/A,TRUE,"GENERAL";"TAB5",#N/A,TRUE,"GENERAL"}</definedName>
    <definedName name="______s6" localSheetId="1" hidden="1">{"TAB1",#N/A,TRUE,"GENERAL";"TAB2",#N/A,TRUE,"GENERAL";"TAB3",#N/A,TRUE,"GENERAL";"TAB4",#N/A,TRUE,"GENERAL";"TAB5",#N/A,TRUE,"GENERAL"}</definedName>
    <definedName name="______s6" localSheetId="2" hidden="1">{"TAB1",#N/A,TRUE,"GENERAL";"TAB2",#N/A,TRUE,"GENERAL";"TAB3",#N/A,TRUE,"GENERAL";"TAB4",#N/A,TRUE,"GENERAL";"TAB5",#N/A,TRUE,"GENERAL"}</definedName>
    <definedName name="______s6" hidden="1">{"TAB1",#N/A,TRUE,"GENERAL";"TAB2",#N/A,TRUE,"GENERAL";"TAB3",#N/A,TRUE,"GENERAL";"TAB4",#N/A,TRUE,"GENERAL";"TAB5",#N/A,TRUE,"GENERAL"}</definedName>
    <definedName name="______s7" localSheetId="3" hidden="1">{"via1",#N/A,TRUE,"general";"via2",#N/A,TRUE,"general";"via3",#N/A,TRUE,"general"}</definedName>
    <definedName name="______s7" localSheetId="1" hidden="1">{"via1",#N/A,TRUE,"general";"via2",#N/A,TRUE,"general";"via3",#N/A,TRUE,"general"}</definedName>
    <definedName name="______s7" localSheetId="2" hidden="1">{"via1",#N/A,TRUE,"general";"via2",#N/A,TRUE,"general";"via3",#N/A,TRUE,"general"}</definedName>
    <definedName name="______s7" hidden="1">{"via1",#N/A,TRUE,"general";"via2",#N/A,TRUE,"general";"via3",#N/A,TRUE,"general"}</definedName>
    <definedName name="______SBC1">#REF!</definedName>
    <definedName name="______SBC3">#REF!</definedName>
    <definedName name="______SBC5">#REF!</definedName>
    <definedName name="______t3" localSheetId="3" hidden="1">{"TAB1",#N/A,TRUE,"GENERAL";"TAB2",#N/A,TRUE,"GENERAL";"TAB3",#N/A,TRUE,"GENERAL";"TAB4",#N/A,TRUE,"GENERAL";"TAB5",#N/A,TRUE,"GENERAL"}</definedName>
    <definedName name="______t3" localSheetId="1" hidden="1">{"TAB1",#N/A,TRUE,"GENERAL";"TAB2",#N/A,TRUE,"GENERAL";"TAB3",#N/A,TRUE,"GENERAL";"TAB4",#N/A,TRUE,"GENERAL";"TAB5",#N/A,TRUE,"GENERAL"}</definedName>
    <definedName name="______t3" localSheetId="2" hidden="1">{"TAB1",#N/A,TRUE,"GENERAL";"TAB2",#N/A,TRUE,"GENERAL";"TAB3",#N/A,TRUE,"GENERAL";"TAB4",#N/A,TRUE,"GENERAL";"TAB5",#N/A,TRUE,"GENERAL"}</definedName>
    <definedName name="______t3" hidden="1">{"TAB1",#N/A,TRUE,"GENERAL";"TAB2",#N/A,TRUE,"GENERAL";"TAB3",#N/A,TRUE,"GENERAL";"TAB4",#N/A,TRUE,"GENERAL";"TAB5",#N/A,TRUE,"GENERAL"}</definedName>
    <definedName name="______t4" localSheetId="3" hidden="1">{"via1",#N/A,TRUE,"general";"via2",#N/A,TRUE,"general";"via3",#N/A,TRUE,"general"}</definedName>
    <definedName name="______t4" localSheetId="1" hidden="1">{"via1",#N/A,TRUE,"general";"via2",#N/A,TRUE,"general";"via3",#N/A,TRUE,"general"}</definedName>
    <definedName name="______t4" localSheetId="2" hidden="1">{"via1",#N/A,TRUE,"general";"via2",#N/A,TRUE,"general";"via3",#N/A,TRUE,"general"}</definedName>
    <definedName name="______t4" hidden="1">{"via1",#N/A,TRUE,"general";"via2",#N/A,TRUE,"general";"via3",#N/A,TRUE,"general"}</definedName>
    <definedName name="______t5" localSheetId="3" hidden="1">{"TAB1",#N/A,TRUE,"GENERAL";"TAB2",#N/A,TRUE,"GENERAL";"TAB3",#N/A,TRUE,"GENERAL";"TAB4",#N/A,TRUE,"GENERAL";"TAB5",#N/A,TRUE,"GENERAL"}</definedName>
    <definedName name="______t5" localSheetId="1" hidden="1">{"TAB1",#N/A,TRUE,"GENERAL";"TAB2",#N/A,TRUE,"GENERAL";"TAB3",#N/A,TRUE,"GENERAL";"TAB4",#N/A,TRUE,"GENERAL";"TAB5",#N/A,TRUE,"GENERAL"}</definedName>
    <definedName name="______t5" localSheetId="2" hidden="1">{"TAB1",#N/A,TRUE,"GENERAL";"TAB2",#N/A,TRUE,"GENERAL";"TAB3",#N/A,TRUE,"GENERAL";"TAB4",#N/A,TRUE,"GENERAL";"TAB5",#N/A,TRUE,"GENERAL"}</definedName>
    <definedName name="______t5" hidden="1">{"TAB1",#N/A,TRUE,"GENERAL";"TAB2",#N/A,TRUE,"GENERAL";"TAB3",#N/A,TRUE,"GENERAL";"TAB4",#N/A,TRUE,"GENERAL";"TAB5",#N/A,TRUE,"GENERAL"}</definedName>
    <definedName name="______t6" localSheetId="3" hidden="1">{"via1",#N/A,TRUE,"general";"via2",#N/A,TRUE,"general";"via3",#N/A,TRUE,"general"}</definedName>
    <definedName name="______t6" localSheetId="1" hidden="1">{"via1",#N/A,TRUE,"general";"via2",#N/A,TRUE,"general";"via3",#N/A,TRUE,"general"}</definedName>
    <definedName name="______t6" localSheetId="2" hidden="1">{"via1",#N/A,TRUE,"general";"via2",#N/A,TRUE,"general";"via3",#N/A,TRUE,"general"}</definedName>
    <definedName name="______t6" hidden="1">{"via1",#N/A,TRUE,"general";"via2",#N/A,TRUE,"general";"via3",#N/A,TRUE,"general"}</definedName>
    <definedName name="______t66" localSheetId="3" hidden="1">{"TAB1",#N/A,TRUE,"GENERAL";"TAB2",#N/A,TRUE,"GENERAL";"TAB3",#N/A,TRUE,"GENERAL";"TAB4",#N/A,TRUE,"GENERAL";"TAB5",#N/A,TRUE,"GENERAL"}</definedName>
    <definedName name="______t66" localSheetId="1" hidden="1">{"TAB1",#N/A,TRUE,"GENERAL";"TAB2",#N/A,TRUE,"GENERAL";"TAB3",#N/A,TRUE,"GENERAL";"TAB4",#N/A,TRUE,"GENERAL";"TAB5",#N/A,TRUE,"GENERAL"}</definedName>
    <definedName name="______t66" localSheetId="2" hidden="1">{"TAB1",#N/A,TRUE,"GENERAL";"TAB2",#N/A,TRUE,"GENERAL";"TAB3",#N/A,TRUE,"GENERAL";"TAB4",#N/A,TRUE,"GENERAL";"TAB5",#N/A,TRUE,"GENERAL"}</definedName>
    <definedName name="______t66" hidden="1">{"TAB1",#N/A,TRUE,"GENERAL";"TAB2",#N/A,TRUE,"GENERAL";"TAB3",#N/A,TRUE,"GENERAL";"TAB4",#N/A,TRUE,"GENERAL";"TAB5",#N/A,TRUE,"GENERAL"}</definedName>
    <definedName name="______t7" localSheetId="3" hidden="1">{"via1",#N/A,TRUE,"general";"via2",#N/A,TRUE,"general";"via3",#N/A,TRUE,"general"}</definedName>
    <definedName name="______t7" localSheetId="1" hidden="1">{"via1",#N/A,TRUE,"general";"via2",#N/A,TRUE,"general";"via3",#N/A,TRUE,"general"}</definedName>
    <definedName name="______t7" localSheetId="2" hidden="1">{"via1",#N/A,TRUE,"general";"via2",#N/A,TRUE,"general";"via3",#N/A,TRUE,"general"}</definedName>
    <definedName name="______t7" hidden="1">{"via1",#N/A,TRUE,"general";"via2",#N/A,TRUE,"general";"via3",#N/A,TRUE,"general"}</definedName>
    <definedName name="______t77" localSheetId="3" hidden="1">{"TAB1",#N/A,TRUE,"GENERAL";"TAB2",#N/A,TRUE,"GENERAL";"TAB3",#N/A,TRUE,"GENERAL";"TAB4",#N/A,TRUE,"GENERAL";"TAB5",#N/A,TRUE,"GENERAL"}</definedName>
    <definedName name="______t77" localSheetId="1" hidden="1">{"TAB1",#N/A,TRUE,"GENERAL";"TAB2",#N/A,TRUE,"GENERAL";"TAB3",#N/A,TRUE,"GENERAL";"TAB4",#N/A,TRUE,"GENERAL";"TAB5",#N/A,TRUE,"GENERAL"}</definedName>
    <definedName name="______t77" localSheetId="2" hidden="1">{"TAB1",#N/A,TRUE,"GENERAL";"TAB2",#N/A,TRUE,"GENERAL";"TAB3",#N/A,TRUE,"GENERAL";"TAB4",#N/A,TRUE,"GENERAL";"TAB5",#N/A,TRUE,"GENERAL"}</definedName>
    <definedName name="______t77" hidden="1">{"TAB1",#N/A,TRUE,"GENERAL";"TAB2",#N/A,TRUE,"GENERAL";"TAB3",#N/A,TRUE,"GENERAL";"TAB4",#N/A,TRUE,"GENERAL";"TAB5",#N/A,TRUE,"GENERAL"}</definedName>
    <definedName name="______t8" localSheetId="3" hidden="1">{"TAB1",#N/A,TRUE,"GENERAL";"TAB2",#N/A,TRUE,"GENERAL";"TAB3",#N/A,TRUE,"GENERAL";"TAB4",#N/A,TRUE,"GENERAL";"TAB5",#N/A,TRUE,"GENERAL"}</definedName>
    <definedName name="______t8" localSheetId="1" hidden="1">{"TAB1",#N/A,TRUE,"GENERAL";"TAB2",#N/A,TRUE,"GENERAL";"TAB3",#N/A,TRUE,"GENERAL";"TAB4",#N/A,TRUE,"GENERAL";"TAB5",#N/A,TRUE,"GENERAL"}</definedName>
    <definedName name="______t8" localSheetId="2" hidden="1">{"TAB1",#N/A,TRUE,"GENERAL";"TAB2",#N/A,TRUE,"GENERAL";"TAB3",#N/A,TRUE,"GENERAL";"TAB4",#N/A,TRUE,"GENERAL";"TAB5",#N/A,TRUE,"GENERAL"}</definedName>
    <definedName name="______t8" hidden="1">{"TAB1",#N/A,TRUE,"GENERAL";"TAB2",#N/A,TRUE,"GENERAL";"TAB3",#N/A,TRUE,"GENERAL";"TAB4",#N/A,TRUE,"GENERAL";"TAB5",#N/A,TRUE,"GENERAL"}</definedName>
    <definedName name="______t88" localSheetId="3" hidden="1">{"via1",#N/A,TRUE,"general";"via2",#N/A,TRUE,"general";"via3",#N/A,TRUE,"general"}</definedName>
    <definedName name="______t88" localSheetId="1" hidden="1">{"via1",#N/A,TRUE,"general";"via2",#N/A,TRUE,"general";"via3",#N/A,TRUE,"general"}</definedName>
    <definedName name="______t88" localSheetId="2" hidden="1">{"via1",#N/A,TRUE,"general";"via2",#N/A,TRUE,"general";"via3",#N/A,TRUE,"general"}</definedName>
    <definedName name="______t88" hidden="1">{"via1",#N/A,TRUE,"general";"via2",#N/A,TRUE,"general";"via3",#N/A,TRUE,"general"}</definedName>
    <definedName name="______t9" localSheetId="3" hidden="1">{"TAB1",#N/A,TRUE,"GENERAL";"TAB2",#N/A,TRUE,"GENERAL";"TAB3",#N/A,TRUE,"GENERAL";"TAB4",#N/A,TRUE,"GENERAL";"TAB5",#N/A,TRUE,"GENERAL"}</definedName>
    <definedName name="______t9" localSheetId="1" hidden="1">{"TAB1",#N/A,TRUE,"GENERAL";"TAB2",#N/A,TRUE,"GENERAL";"TAB3",#N/A,TRUE,"GENERAL";"TAB4",#N/A,TRUE,"GENERAL";"TAB5",#N/A,TRUE,"GENERAL"}</definedName>
    <definedName name="______t9" localSheetId="2" hidden="1">{"TAB1",#N/A,TRUE,"GENERAL";"TAB2",#N/A,TRUE,"GENERAL";"TAB3",#N/A,TRUE,"GENERAL";"TAB4",#N/A,TRUE,"GENERAL";"TAB5",#N/A,TRUE,"GENERAL"}</definedName>
    <definedName name="______t9" hidden="1">{"TAB1",#N/A,TRUE,"GENERAL";"TAB2",#N/A,TRUE,"GENERAL";"TAB3",#N/A,TRUE,"GENERAL";"TAB4",#N/A,TRUE,"GENERAL";"TAB5",#N/A,TRUE,"GENERAL"}</definedName>
    <definedName name="______t99" localSheetId="3" hidden="1">{"via1",#N/A,TRUE,"general";"via2",#N/A,TRUE,"general";"via3",#N/A,TRUE,"general"}</definedName>
    <definedName name="______t99" localSheetId="1" hidden="1">{"via1",#N/A,TRUE,"general";"via2",#N/A,TRUE,"general";"via3",#N/A,TRUE,"general"}</definedName>
    <definedName name="______t99" localSheetId="2" hidden="1">{"via1",#N/A,TRUE,"general";"via2",#N/A,TRUE,"general";"via3",#N/A,TRUE,"general"}</definedName>
    <definedName name="______t99" hidden="1">{"via1",#N/A,TRUE,"general";"via2",#N/A,TRUE,"general";"via3",#N/A,TRUE,"general"}</definedName>
    <definedName name="______u4" localSheetId="3" hidden="1">{"TAB1",#N/A,TRUE,"GENERAL";"TAB2",#N/A,TRUE,"GENERAL";"TAB3",#N/A,TRUE,"GENERAL";"TAB4",#N/A,TRUE,"GENERAL";"TAB5",#N/A,TRUE,"GENERAL"}</definedName>
    <definedName name="______u4" localSheetId="1" hidden="1">{"TAB1",#N/A,TRUE,"GENERAL";"TAB2",#N/A,TRUE,"GENERAL";"TAB3",#N/A,TRUE,"GENERAL";"TAB4",#N/A,TRUE,"GENERAL";"TAB5",#N/A,TRUE,"GENERAL"}</definedName>
    <definedName name="______u4" localSheetId="2" hidden="1">{"TAB1",#N/A,TRUE,"GENERAL";"TAB2",#N/A,TRUE,"GENERAL";"TAB3",#N/A,TRUE,"GENERAL";"TAB4",#N/A,TRUE,"GENERAL";"TAB5",#N/A,TRUE,"GENERAL"}</definedName>
    <definedName name="______u4" hidden="1">{"TAB1",#N/A,TRUE,"GENERAL";"TAB2",#N/A,TRUE,"GENERAL";"TAB3",#N/A,TRUE,"GENERAL";"TAB4",#N/A,TRUE,"GENERAL";"TAB5",#N/A,TRUE,"GENERAL"}</definedName>
    <definedName name="______u5" localSheetId="3" hidden="1">{"TAB1",#N/A,TRUE,"GENERAL";"TAB2",#N/A,TRUE,"GENERAL";"TAB3",#N/A,TRUE,"GENERAL";"TAB4",#N/A,TRUE,"GENERAL";"TAB5",#N/A,TRUE,"GENERAL"}</definedName>
    <definedName name="______u5" localSheetId="1" hidden="1">{"TAB1",#N/A,TRUE,"GENERAL";"TAB2",#N/A,TRUE,"GENERAL";"TAB3",#N/A,TRUE,"GENERAL";"TAB4",#N/A,TRUE,"GENERAL";"TAB5",#N/A,TRUE,"GENERAL"}</definedName>
    <definedName name="______u5" localSheetId="2" hidden="1">{"TAB1",#N/A,TRUE,"GENERAL";"TAB2",#N/A,TRUE,"GENERAL";"TAB3",#N/A,TRUE,"GENERAL";"TAB4",#N/A,TRUE,"GENERAL";"TAB5",#N/A,TRUE,"GENERAL"}</definedName>
    <definedName name="______u5" hidden="1">{"TAB1",#N/A,TRUE,"GENERAL";"TAB2",#N/A,TRUE,"GENERAL";"TAB3",#N/A,TRUE,"GENERAL";"TAB4",#N/A,TRUE,"GENERAL";"TAB5",#N/A,TRUE,"GENERAL"}</definedName>
    <definedName name="______u6" localSheetId="3" hidden="1">{"TAB1",#N/A,TRUE,"GENERAL";"TAB2",#N/A,TRUE,"GENERAL";"TAB3",#N/A,TRUE,"GENERAL";"TAB4",#N/A,TRUE,"GENERAL";"TAB5",#N/A,TRUE,"GENERAL"}</definedName>
    <definedName name="______u6" localSheetId="1" hidden="1">{"TAB1",#N/A,TRUE,"GENERAL";"TAB2",#N/A,TRUE,"GENERAL";"TAB3",#N/A,TRUE,"GENERAL";"TAB4",#N/A,TRUE,"GENERAL";"TAB5",#N/A,TRUE,"GENERAL"}</definedName>
    <definedName name="______u6" localSheetId="2" hidden="1">{"TAB1",#N/A,TRUE,"GENERAL";"TAB2",#N/A,TRUE,"GENERAL";"TAB3",#N/A,TRUE,"GENERAL";"TAB4",#N/A,TRUE,"GENERAL";"TAB5",#N/A,TRUE,"GENERAL"}</definedName>
    <definedName name="______u6" hidden="1">{"TAB1",#N/A,TRUE,"GENERAL";"TAB2",#N/A,TRUE,"GENERAL";"TAB3",#N/A,TRUE,"GENERAL";"TAB4",#N/A,TRUE,"GENERAL";"TAB5",#N/A,TRUE,"GENERAL"}</definedName>
    <definedName name="______u7" localSheetId="3" hidden="1">{"via1",#N/A,TRUE,"general";"via2",#N/A,TRUE,"general";"via3",#N/A,TRUE,"general"}</definedName>
    <definedName name="______u7" localSheetId="1" hidden="1">{"via1",#N/A,TRUE,"general";"via2",#N/A,TRUE,"general";"via3",#N/A,TRUE,"general"}</definedName>
    <definedName name="______u7" localSheetId="2" hidden="1">{"via1",#N/A,TRUE,"general";"via2",#N/A,TRUE,"general";"via3",#N/A,TRUE,"general"}</definedName>
    <definedName name="______u7" hidden="1">{"via1",#N/A,TRUE,"general";"via2",#N/A,TRUE,"general";"via3",#N/A,TRUE,"general"}</definedName>
    <definedName name="______u8" localSheetId="3" hidden="1">{"TAB1",#N/A,TRUE,"GENERAL";"TAB2",#N/A,TRUE,"GENERAL";"TAB3",#N/A,TRUE,"GENERAL";"TAB4",#N/A,TRUE,"GENERAL";"TAB5",#N/A,TRUE,"GENERAL"}</definedName>
    <definedName name="______u8" localSheetId="1" hidden="1">{"TAB1",#N/A,TRUE,"GENERAL";"TAB2",#N/A,TRUE,"GENERAL";"TAB3",#N/A,TRUE,"GENERAL";"TAB4",#N/A,TRUE,"GENERAL";"TAB5",#N/A,TRUE,"GENERAL"}</definedName>
    <definedName name="______u8" localSheetId="2" hidden="1">{"TAB1",#N/A,TRUE,"GENERAL";"TAB2",#N/A,TRUE,"GENERAL";"TAB3",#N/A,TRUE,"GENERAL";"TAB4",#N/A,TRUE,"GENERAL";"TAB5",#N/A,TRUE,"GENERAL"}</definedName>
    <definedName name="______u8" hidden="1">{"TAB1",#N/A,TRUE,"GENERAL";"TAB2",#N/A,TRUE,"GENERAL";"TAB3",#N/A,TRUE,"GENERAL";"TAB4",#N/A,TRUE,"GENERAL";"TAB5",#N/A,TRUE,"GENERAL"}</definedName>
    <definedName name="______u9" localSheetId="3" hidden="1">{"TAB1",#N/A,TRUE,"GENERAL";"TAB2",#N/A,TRUE,"GENERAL";"TAB3",#N/A,TRUE,"GENERAL";"TAB4",#N/A,TRUE,"GENERAL";"TAB5",#N/A,TRUE,"GENERAL"}</definedName>
    <definedName name="______u9" localSheetId="1" hidden="1">{"TAB1",#N/A,TRUE,"GENERAL";"TAB2",#N/A,TRUE,"GENERAL";"TAB3",#N/A,TRUE,"GENERAL";"TAB4",#N/A,TRUE,"GENERAL";"TAB5",#N/A,TRUE,"GENERAL"}</definedName>
    <definedName name="______u9" localSheetId="2" hidden="1">{"TAB1",#N/A,TRUE,"GENERAL";"TAB2",#N/A,TRUE,"GENERAL";"TAB3",#N/A,TRUE,"GENERAL";"TAB4",#N/A,TRUE,"GENERAL";"TAB5",#N/A,TRUE,"GENERAL"}</definedName>
    <definedName name="______u9" hidden="1">{"TAB1",#N/A,TRUE,"GENERAL";"TAB2",#N/A,TRUE,"GENERAL";"TAB3",#N/A,TRUE,"GENERAL";"TAB4",#N/A,TRUE,"GENERAL";"TAB5",#N/A,TRUE,"GENERAL"}</definedName>
    <definedName name="______ur7" localSheetId="3" hidden="1">{"TAB1",#N/A,TRUE,"GENERAL";"TAB2",#N/A,TRUE,"GENERAL";"TAB3",#N/A,TRUE,"GENERAL";"TAB4",#N/A,TRUE,"GENERAL";"TAB5",#N/A,TRUE,"GENERAL"}</definedName>
    <definedName name="______ur7" localSheetId="1" hidden="1">{"TAB1",#N/A,TRUE,"GENERAL";"TAB2",#N/A,TRUE,"GENERAL";"TAB3",#N/A,TRUE,"GENERAL";"TAB4",#N/A,TRUE,"GENERAL";"TAB5",#N/A,TRUE,"GENERAL"}</definedName>
    <definedName name="______ur7" localSheetId="2" hidden="1">{"TAB1",#N/A,TRUE,"GENERAL";"TAB2",#N/A,TRUE,"GENERAL";"TAB3",#N/A,TRUE,"GENERAL";"TAB4",#N/A,TRUE,"GENERAL";"TAB5",#N/A,TRUE,"GENERAL"}</definedName>
    <definedName name="______ur7" hidden="1">{"TAB1",#N/A,TRUE,"GENERAL";"TAB2",#N/A,TRUE,"GENERAL";"TAB3",#N/A,TRUE,"GENERAL";"TAB4",#N/A,TRUE,"GENERAL";"TAB5",#N/A,TRUE,"GENERAL"}</definedName>
    <definedName name="______v2" localSheetId="3" hidden="1">{"via1",#N/A,TRUE,"general";"via2",#N/A,TRUE,"general";"via3",#N/A,TRUE,"general"}</definedName>
    <definedName name="______v2" localSheetId="1" hidden="1">{"via1",#N/A,TRUE,"general";"via2",#N/A,TRUE,"general";"via3",#N/A,TRUE,"general"}</definedName>
    <definedName name="______v2" localSheetId="2" hidden="1">{"via1",#N/A,TRUE,"general";"via2",#N/A,TRUE,"general";"via3",#N/A,TRUE,"general"}</definedName>
    <definedName name="______v2" hidden="1">{"via1",#N/A,TRUE,"general";"via2",#N/A,TRUE,"general";"via3",#N/A,TRUE,"general"}</definedName>
    <definedName name="______v3" localSheetId="3" hidden="1">{"TAB1",#N/A,TRUE,"GENERAL";"TAB2",#N/A,TRUE,"GENERAL";"TAB3",#N/A,TRUE,"GENERAL";"TAB4",#N/A,TRUE,"GENERAL";"TAB5",#N/A,TRUE,"GENERAL"}</definedName>
    <definedName name="______v3" localSheetId="1" hidden="1">{"TAB1",#N/A,TRUE,"GENERAL";"TAB2",#N/A,TRUE,"GENERAL";"TAB3",#N/A,TRUE,"GENERAL";"TAB4",#N/A,TRUE,"GENERAL";"TAB5",#N/A,TRUE,"GENERAL"}</definedName>
    <definedName name="______v3" localSheetId="2" hidden="1">{"TAB1",#N/A,TRUE,"GENERAL";"TAB2",#N/A,TRUE,"GENERAL";"TAB3",#N/A,TRUE,"GENERAL";"TAB4",#N/A,TRUE,"GENERAL";"TAB5",#N/A,TRUE,"GENERAL"}</definedName>
    <definedName name="______v3" hidden="1">{"TAB1",#N/A,TRUE,"GENERAL";"TAB2",#N/A,TRUE,"GENERAL";"TAB3",#N/A,TRUE,"GENERAL";"TAB4",#N/A,TRUE,"GENERAL";"TAB5",#N/A,TRUE,"GENERAL"}</definedName>
    <definedName name="______v4" localSheetId="3" hidden="1">{"TAB1",#N/A,TRUE,"GENERAL";"TAB2",#N/A,TRUE,"GENERAL";"TAB3",#N/A,TRUE,"GENERAL";"TAB4",#N/A,TRUE,"GENERAL";"TAB5",#N/A,TRUE,"GENERAL"}</definedName>
    <definedName name="______v4" localSheetId="1" hidden="1">{"TAB1",#N/A,TRUE,"GENERAL";"TAB2",#N/A,TRUE,"GENERAL";"TAB3",#N/A,TRUE,"GENERAL";"TAB4",#N/A,TRUE,"GENERAL";"TAB5",#N/A,TRUE,"GENERAL"}</definedName>
    <definedName name="______v4" localSheetId="2" hidden="1">{"TAB1",#N/A,TRUE,"GENERAL";"TAB2",#N/A,TRUE,"GENERAL";"TAB3",#N/A,TRUE,"GENERAL";"TAB4",#N/A,TRUE,"GENERAL";"TAB5",#N/A,TRUE,"GENERAL"}</definedName>
    <definedName name="______v4" hidden="1">{"TAB1",#N/A,TRUE,"GENERAL";"TAB2",#N/A,TRUE,"GENERAL";"TAB3",#N/A,TRUE,"GENERAL";"TAB4",#N/A,TRUE,"GENERAL";"TAB5",#N/A,TRUE,"GENERAL"}</definedName>
    <definedName name="______v5" localSheetId="3" hidden="1">{"TAB1",#N/A,TRUE,"GENERAL";"TAB2",#N/A,TRUE,"GENERAL";"TAB3",#N/A,TRUE,"GENERAL";"TAB4",#N/A,TRUE,"GENERAL";"TAB5",#N/A,TRUE,"GENERAL"}</definedName>
    <definedName name="______v5" localSheetId="1" hidden="1">{"TAB1",#N/A,TRUE,"GENERAL";"TAB2",#N/A,TRUE,"GENERAL";"TAB3",#N/A,TRUE,"GENERAL";"TAB4",#N/A,TRUE,"GENERAL";"TAB5",#N/A,TRUE,"GENERAL"}</definedName>
    <definedName name="______v5" localSheetId="2" hidden="1">{"TAB1",#N/A,TRUE,"GENERAL";"TAB2",#N/A,TRUE,"GENERAL";"TAB3",#N/A,TRUE,"GENERAL";"TAB4",#N/A,TRUE,"GENERAL";"TAB5",#N/A,TRUE,"GENERAL"}</definedName>
    <definedName name="______v5" hidden="1">{"TAB1",#N/A,TRUE,"GENERAL";"TAB2",#N/A,TRUE,"GENERAL";"TAB3",#N/A,TRUE,"GENERAL";"TAB4",#N/A,TRUE,"GENERAL";"TAB5",#N/A,TRUE,"GENERAL"}</definedName>
    <definedName name="______v6" localSheetId="3" hidden="1">{"TAB1",#N/A,TRUE,"GENERAL";"TAB2",#N/A,TRUE,"GENERAL";"TAB3",#N/A,TRUE,"GENERAL";"TAB4",#N/A,TRUE,"GENERAL";"TAB5",#N/A,TRUE,"GENERAL"}</definedName>
    <definedName name="______v6" localSheetId="1" hidden="1">{"TAB1",#N/A,TRUE,"GENERAL";"TAB2",#N/A,TRUE,"GENERAL";"TAB3",#N/A,TRUE,"GENERAL";"TAB4",#N/A,TRUE,"GENERAL";"TAB5",#N/A,TRUE,"GENERAL"}</definedName>
    <definedName name="______v6" localSheetId="2" hidden="1">{"TAB1",#N/A,TRUE,"GENERAL";"TAB2",#N/A,TRUE,"GENERAL";"TAB3",#N/A,TRUE,"GENERAL";"TAB4",#N/A,TRUE,"GENERAL";"TAB5",#N/A,TRUE,"GENERAL"}</definedName>
    <definedName name="______v6" hidden="1">{"TAB1",#N/A,TRUE,"GENERAL";"TAB2",#N/A,TRUE,"GENERAL";"TAB3",#N/A,TRUE,"GENERAL";"TAB4",#N/A,TRUE,"GENERAL";"TAB5",#N/A,TRUE,"GENERAL"}</definedName>
    <definedName name="______v7" localSheetId="3" hidden="1">{"via1",#N/A,TRUE,"general";"via2",#N/A,TRUE,"general";"via3",#N/A,TRUE,"general"}</definedName>
    <definedName name="______v7" localSheetId="1" hidden="1">{"via1",#N/A,TRUE,"general";"via2",#N/A,TRUE,"general";"via3",#N/A,TRUE,"general"}</definedName>
    <definedName name="______v7" localSheetId="2" hidden="1">{"via1",#N/A,TRUE,"general";"via2",#N/A,TRUE,"general";"via3",#N/A,TRUE,"general"}</definedName>
    <definedName name="______v7" hidden="1">{"via1",#N/A,TRUE,"general";"via2",#N/A,TRUE,"general";"via3",#N/A,TRUE,"general"}</definedName>
    <definedName name="______v8" localSheetId="3" hidden="1">{"TAB1",#N/A,TRUE,"GENERAL";"TAB2",#N/A,TRUE,"GENERAL";"TAB3",#N/A,TRUE,"GENERAL";"TAB4",#N/A,TRUE,"GENERAL";"TAB5",#N/A,TRUE,"GENERAL"}</definedName>
    <definedName name="______v8" localSheetId="1" hidden="1">{"TAB1",#N/A,TRUE,"GENERAL";"TAB2",#N/A,TRUE,"GENERAL";"TAB3",#N/A,TRUE,"GENERAL";"TAB4",#N/A,TRUE,"GENERAL";"TAB5",#N/A,TRUE,"GENERAL"}</definedName>
    <definedName name="______v8" localSheetId="2" hidden="1">{"TAB1",#N/A,TRUE,"GENERAL";"TAB2",#N/A,TRUE,"GENERAL";"TAB3",#N/A,TRUE,"GENERAL";"TAB4",#N/A,TRUE,"GENERAL";"TAB5",#N/A,TRUE,"GENERAL"}</definedName>
    <definedName name="______v8" hidden="1">{"TAB1",#N/A,TRUE,"GENERAL";"TAB2",#N/A,TRUE,"GENERAL";"TAB3",#N/A,TRUE,"GENERAL";"TAB4",#N/A,TRUE,"GENERAL";"TAB5",#N/A,TRUE,"GENERAL"}</definedName>
    <definedName name="______v9" localSheetId="3" hidden="1">{"TAB1",#N/A,TRUE,"GENERAL";"TAB2",#N/A,TRUE,"GENERAL";"TAB3",#N/A,TRUE,"GENERAL";"TAB4",#N/A,TRUE,"GENERAL";"TAB5",#N/A,TRUE,"GENERAL"}</definedName>
    <definedName name="______v9" localSheetId="1" hidden="1">{"TAB1",#N/A,TRUE,"GENERAL";"TAB2",#N/A,TRUE,"GENERAL";"TAB3",#N/A,TRUE,"GENERAL";"TAB4",#N/A,TRUE,"GENERAL";"TAB5",#N/A,TRUE,"GENERAL"}</definedName>
    <definedName name="______v9" localSheetId="2" hidden="1">{"TAB1",#N/A,TRUE,"GENERAL";"TAB2",#N/A,TRUE,"GENERAL";"TAB3",#N/A,TRUE,"GENERAL";"TAB4",#N/A,TRUE,"GENERAL";"TAB5",#N/A,TRUE,"GENERAL"}</definedName>
    <definedName name="______v9" hidden="1">{"TAB1",#N/A,TRUE,"GENERAL";"TAB2",#N/A,TRUE,"GENERAL";"TAB3",#N/A,TRUE,"GENERAL";"TAB4",#N/A,TRUE,"GENERAL";"TAB5",#N/A,TRUE,"GENERAL"}</definedName>
    <definedName name="______vfv4" localSheetId="3" hidden="1">{"via1",#N/A,TRUE,"general";"via2",#N/A,TRUE,"general";"via3",#N/A,TRUE,"general"}</definedName>
    <definedName name="______vfv4" localSheetId="1" hidden="1">{"via1",#N/A,TRUE,"general";"via2",#N/A,TRUE,"general";"via3",#N/A,TRUE,"general"}</definedName>
    <definedName name="______vfv4" localSheetId="2" hidden="1">{"via1",#N/A,TRUE,"general";"via2",#N/A,TRUE,"general";"via3",#N/A,TRUE,"general"}</definedName>
    <definedName name="______vfv4" hidden="1">{"via1",#N/A,TRUE,"general";"via2",#N/A,TRUE,"general";"via3",#N/A,TRUE,"general"}</definedName>
    <definedName name="______x1" localSheetId="3" hidden="1">{"TAB1",#N/A,TRUE,"GENERAL";"TAB2",#N/A,TRUE,"GENERAL";"TAB3",#N/A,TRUE,"GENERAL";"TAB4",#N/A,TRUE,"GENERAL";"TAB5",#N/A,TRUE,"GENERAL"}</definedName>
    <definedName name="______x1" localSheetId="1" hidden="1">{"TAB1",#N/A,TRUE,"GENERAL";"TAB2",#N/A,TRUE,"GENERAL";"TAB3",#N/A,TRUE,"GENERAL";"TAB4",#N/A,TRUE,"GENERAL";"TAB5",#N/A,TRUE,"GENERAL"}</definedName>
    <definedName name="______x1" localSheetId="2" hidden="1">{"TAB1",#N/A,TRUE,"GENERAL";"TAB2",#N/A,TRUE,"GENERAL";"TAB3",#N/A,TRUE,"GENERAL";"TAB4",#N/A,TRUE,"GENERAL";"TAB5",#N/A,TRUE,"GENERAL"}</definedName>
    <definedName name="______x1" hidden="1">{"TAB1",#N/A,TRUE,"GENERAL";"TAB2",#N/A,TRUE,"GENERAL";"TAB3",#N/A,TRUE,"GENERAL";"TAB4",#N/A,TRUE,"GENERAL";"TAB5",#N/A,TRUE,"GENERAL"}</definedName>
    <definedName name="______x2" localSheetId="3" hidden="1">{"via1",#N/A,TRUE,"general";"via2",#N/A,TRUE,"general";"via3",#N/A,TRUE,"general"}</definedName>
    <definedName name="______x2" localSheetId="1" hidden="1">{"via1",#N/A,TRUE,"general";"via2",#N/A,TRUE,"general";"via3",#N/A,TRUE,"general"}</definedName>
    <definedName name="______x2" localSheetId="2" hidden="1">{"via1",#N/A,TRUE,"general";"via2",#N/A,TRUE,"general";"via3",#N/A,TRUE,"general"}</definedName>
    <definedName name="______x2" hidden="1">{"via1",#N/A,TRUE,"general";"via2",#N/A,TRUE,"general";"via3",#N/A,TRUE,"general"}</definedName>
    <definedName name="______x3" localSheetId="3" hidden="1">{"via1",#N/A,TRUE,"general";"via2",#N/A,TRUE,"general";"via3",#N/A,TRUE,"general"}</definedName>
    <definedName name="______x3" localSheetId="1" hidden="1">{"via1",#N/A,TRUE,"general";"via2",#N/A,TRUE,"general";"via3",#N/A,TRUE,"general"}</definedName>
    <definedName name="______x3" localSheetId="2" hidden="1">{"via1",#N/A,TRUE,"general";"via2",#N/A,TRUE,"general";"via3",#N/A,TRUE,"general"}</definedName>
    <definedName name="______x3" hidden="1">{"via1",#N/A,TRUE,"general";"via2",#N/A,TRUE,"general";"via3",#N/A,TRUE,"general"}</definedName>
    <definedName name="______x4" localSheetId="3" hidden="1">{"via1",#N/A,TRUE,"general";"via2",#N/A,TRUE,"general";"via3",#N/A,TRUE,"general"}</definedName>
    <definedName name="______x4" localSheetId="1" hidden="1">{"via1",#N/A,TRUE,"general";"via2",#N/A,TRUE,"general";"via3",#N/A,TRUE,"general"}</definedName>
    <definedName name="______x4" localSheetId="2" hidden="1">{"via1",#N/A,TRUE,"general";"via2",#N/A,TRUE,"general";"via3",#N/A,TRUE,"general"}</definedName>
    <definedName name="______x4" hidden="1">{"via1",#N/A,TRUE,"general";"via2",#N/A,TRUE,"general";"via3",#N/A,TRUE,"general"}</definedName>
    <definedName name="______x5" localSheetId="3" hidden="1">{"TAB1",#N/A,TRUE,"GENERAL";"TAB2",#N/A,TRUE,"GENERAL";"TAB3",#N/A,TRUE,"GENERAL";"TAB4",#N/A,TRUE,"GENERAL";"TAB5",#N/A,TRUE,"GENERAL"}</definedName>
    <definedName name="______x5" localSheetId="1" hidden="1">{"TAB1",#N/A,TRUE,"GENERAL";"TAB2",#N/A,TRUE,"GENERAL";"TAB3",#N/A,TRUE,"GENERAL";"TAB4",#N/A,TRUE,"GENERAL";"TAB5",#N/A,TRUE,"GENERAL"}</definedName>
    <definedName name="______x5" localSheetId="2" hidden="1">{"TAB1",#N/A,TRUE,"GENERAL";"TAB2",#N/A,TRUE,"GENERAL";"TAB3",#N/A,TRUE,"GENERAL";"TAB4",#N/A,TRUE,"GENERAL";"TAB5",#N/A,TRUE,"GENERAL"}</definedName>
    <definedName name="______x5" hidden="1">{"TAB1",#N/A,TRUE,"GENERAL";"TAB2",#N/A,TRUE,"GENERAL";"TAB3",#N/A,TRUE,"GENERAL";"TAB4",#N/A,TRUE,"GENERAL";"TAB5",#N/A,TRUE,"GENERAL"}</definedName>
    <definedName name="______x6" localSheetId="3" hidden="1">{"TAB1",#N/A,TRUE,"GENERAL";"TAB2",#N/A,TRUE,"GENERAL";"TAB3",#N/A,TRUE,"GENERAL";"TAB4",#N/A,TRUE,"GENERAL";"TAB5",#N/A,TRUE,"GENERAL"}</definedName>
    <definedName name="______x6" localSheetId="1" hidden="1">{"TAB1",#N/A,TRUE,"GENERAL";"TAB2",#N/A,TRUE,"GENERAL";"TAB3",#N/A,TRUE,"GENERAL";"TAB4",#N/A,TRUE,"GENERAL";"TAB5",#N/A,TRUE,"GENERAL"}</definedName>
    <definedName name="______x6" localSheetId="2" hidden="1">{"TAB1",#N/A,TRUE,"GENERAL";"TAB2",#N/A,TRUE,"GENERAL";"TAB3",#N/A,TRUE,"GENERAL";"TAB4",#N/A,TRUE,"GENERAL";"TAB5",#N/A,TRUE,"GENERAL"}</definedName>
    <definedName name="______x6" hidden="1">{"TAB1",#N/A,TRUE,"GENERAL";"TAB2",#N/A,TRUE,"GENERAL";"TAB3",#N/A,TRUE,"GENERAL";"TAB4",#N/A,TRUE,"GENERAL";"TAB5",#N/A,TRUE,"GENERAL"}</definedName>
    <definedName name="______x7" localSheetId="3" hidden="1">{"TAB1",#N/A,TRUE,"GENERAL";"TAB2",#N/A,TRUE,"GENERAL";"TAB3",#N/A,TRUE,"GENERAL";"TAB4",#N/A,TRUE,"GENERAL";"TAB5",#N/A,TRUE,"GENERAL"}</definedName>
    <definedName name="______x7" localSheetId="1" hidden="1">{"TAB1",#N/A,TRUE,"GENERAL";"TAB2",#N/A,TRUE,"GENERAL";"TAB3",#N/A,TRUE,"GENERAL";"TAB4",#N/A,TRUE,"GENERAL";"TAB5",#N/A,TRUE,"GENERAL"}</definedName>
    <definedName name="______x7" localSheetId="2" hidden="1">{"TAB1",#N/A,TRUE,"GENERAL";"TAB2",#N/A,TRUE,"GENERAL";"TAB3",#N/A,TRUE,"GENERAL";"TAB4",#N/A,TRUE,"GENERAL";"TAB5",#N/A,TRUE,"GENERAL"}</definedName>
    <definedName name="______x7" hidden="1">{"TAB1",#N/A,TRUE,"GENERAL";"TAB2",#N/A,TRUE,"GENERAL";"TAB3",#N/A,TRUE,"GENERAL";"TAB4",#N/A,TRUE,"GENERAL";"TAB5",#N/A,TRUE,"GENERAL"}</definedName>
    <definedName name="______x8" localSheetId="3" hidden="1">{"via1",#N/A,TRUE,"general";"via2",#N/A,TRUE,"general";"via3",#N/A,TRUE,"general"}</definedName>
    <definedName name="______x8" localSheetId="1" hidden="1">{"via1",#N/A,TRUE,"general";"via2",#N/A,TRUE,"general";"via3",#N/A,TRUE,"general"}</definedName>
    <definedName name="______x8" localSheetId="2" hidden="1">{"via1",#N/A,TRUE,"general";"via2",#N/A,TRUE,"general";"via3",#N/A,TRUE,"general"}</definedName>
    <definedName name="______x8" hidden="1">{"via1",#N/A,TRUE,"general";"via2",#N/A,TRUE,"general";"via3",#N/A,TRUE,"general"}</definedName>
    <definedName name="______x9" localSheetId="3" hidden="1">{"TAB1",#N/A,TRUE,"GENERAL";"TAB2",#N/A,TRUE,"GENERAL";"TAB3",#N/A,TRUE,"GENERAL";"TAB4",#N/A,TRUE,"GENERAL";"TAB5",#N/A,TRUE,"GENERAL"}</definedName>
    <definedName name="______x9" localSheetId="1" hidden="1">{"TAB1",#N/A,TRUE,"GENERAL";"TAB2",#N/A,TRUE,"GENERAL";"TAB3",#N/A,TRUE,"GENERAL";"TAB4",#N/A,TRUE,"GENERAL";"TAB5",#N/A,TRUE,"GENERAL"}</definedName>
    <definedName name="______x9" localSheetId="2" hidden="1">{"TAB1",#N/A,TRUE,"GENERAL";"TAB2",#N/A,TRUE,"GENERAL";"TAB3",#N/A,TRUE,"GENERAL";"TAB4",#N/A,TRUE,"GENERAL";"TAB5",#N/A,TRUE,"GENERAL"}</definedName>
    <definedName name="______x9" hidden="1">{"TAB1",#N/A,TRUE,"GENERAL";"TAB2",#N/A,TRUE,"GENERAL";"TAB3",#N/A,TRUE,"GENERAL";"TAB4",#N/A,TRUE,"GENERAL";"TAB5",#N/A,TRUE,"GENERAL"}</definedName>
    <definedName name="______y2" localSheetId="3" hidden="1">{"TAB1",#N/A,TRUE,"GENERAL";"TAB2",#N/A,TRUE,"GENERAL";"TAB3",#N/A,TRUE,"GENERAL";"TAB4",#N/A,TRUE,"GENERAL";"TAB5",#N/A,TRUE,"GENERAL"}</definedName>
    <definedName name="______y2" localSheetId="1" hidden="1">{"TAB1",#N/A,TRUE,"GENERAL";"TAB2",#N/A,TRUE,"GENERAL";"TAB3",#N/A,TRUE,"GENERAL";"TAB4",#N/A,TRUE,"GENERAL";"TAB5",#N/A,TRUE,"GENERAL"}</definedName>
    <definedName name="______y2" localSheetId="2" hidden="1">{"TAB1",#N/A,TRUE,"GENERAL";"TAB2",#N/A,TRUE,"GENERAL";"TAB3",#N/A,TRUE,"GENERAL";"TAB4",#N/A,TRUE,"GENERAL";"TAB5",#N/A,TRUE,"GENERAL"}</definedName>
    <definedName name="______y2" hidden="1">{"TAB1",#N/A,TRUE,"GENERAL";"TAB2",#N/A,TRUE,"GENERAL";"TAB3",#N/A,TRUE,"GENERAL";"TAB4",#N/A,TRUE,"GENERAL";"TAB5",#N/A,TRUE,"GENERAL"}</definedName>
    <definedName name="______y3" localSheetId="3" hidden="1">{"via1",#N/A,TRUE,"general";"via2",#N/A,TRUE,"general";"via3",#N/A,TRUE,"general"}</definedName>
    <definedName name="______y3" localSheetId="1" hidden="1">{"via1",#N/A,TRUE,"general";"via2",#N/A,TRUE,"general";"via3",#N/A,TRUE,"general"}</definedName>
    <definedName name="______y3" localSheetId="2" hidden="1">{"via1",#N/A,TRUE,"general";"via2",#N/A,TRUE,"general";"via3",#N/A,TRUE,"general"}</definedName>
    <definedName name="______y3" hidden="1">{"via1",#N/A,TRUE,"general";"via2",#N/A,TRUE,"general";"via3",#N/A,TRUE,"general"}</definedName>
    <definedName name="______y4" localSheetId="3" hidden="1">{"via1",#N/A,TRUE,"general";"via2",#N/A,TRUE,"general";"via3",#N/A,TRUE,"general"}</definedName>
    <definedName name="______y4" localSheetId="1" hidden="1">{"via1",#N/A,TRUE,"general";"via2",#N/A,TRUE,"general";"via3",#N/A,TRUE,"general"}</definedName>
    <definedName name="______y4" localSheetId="2" hidden="1">{"via1",#N/A,TRUE,"general";"via2",#N/A,TRUE,"general";"via3",#N/A,TRUE,"general"}</definedName>
    <definedName name="______y4" hidden="1">{"via1",#N/A,TRUE,"general";"via2",#N/A,TRUE,"general";"via3",#N/A,TRUE,"general"}</definedName>
    <definedName name="______y5" localSheetId="3" hidden="1">{"TAB1",#N/A,TRUE,"GENERAL";"TAB2",#N/A,TRUE,"GENERAL";"TAB3",#N/A,TRUE,"GENERAL";"TAB4",#N/A,TRUE,"GENERAL";"TAB5",#N/A,TRUE,"GENERAL"}</definedName>
    <definedName name="______y5" localSheetId="1" hidden="1">{"TAB1",#N/A,TRUE,"GENERAL";"TAB2",#N/A,TRUE,"GENERAL";"TAB3",#N/A,TRUE,"GENERAL";"TAB4",#N/A,TRUE,"GENERAL";"TAB5",#N/A,TRUE,"GENERAL"}</definedName>
    <definedName name="______y5" localSheetId="2" hidden="1">{"TAB1",#N/A,TRUE,"GENERAL";"TAB2",#N/A,TRUE,"GENERAL";"TAB3",#N/A,TRUE,"GENERAL";"TAB4",#N/A,TRUE,"GENERAL";"TAB5",#N/A,TRUE,"GENERAL"}</definedName>
    <definedName name="______y5" hidden="1">{"TAB1",#N/A,TRUE,"GENERAL";"TAB2",#N/A,TRUE,"GENERAL";"TAB3",#N/A,TRUE,"GENERAL";"TAB4",#N/A,TRUE,"GENERAL";"TAB5",#N/A,TRUE,"GENERAL"}</definedName>
    <definedName name="______y6" localSheetId="3" hidden="1">{"via1",#N/A,TRUE,"general";"via2",#N/A,TRUE,"general";"via3",#N/A,TRUE,"general"}</definedName>
    <definedName name="______y6" localSheetId="1" hidden="1">{"via1",#N/A,TRUE,"general";"via2",#N/A,TRUE,"general";"via3",#N/A,TRUE,"general"}</definedName>
    <definedName name="______y6" localSheetId="2" hidden="1">{"via1",#N/A,TRUE,"general";"via2",#N/A,TRUE,"general";"via3",#N/A,TRUE,"general"}</definedName>
    <definedName name="______y6" hidden="1">{"via1",#N/A,TRUE,"general";"via2",#N/A,TRUE,"general";"via3",#N/A,TRUE,"general"}</definedName>
    <definedName name="______y7" localSheetId="3" hidden="1">{"via1",#N/A,TRUE,"general";"via2",#N/A,TRUE,"general";"via3",#N/A,TRUE,"general"}</definedName>
    <definedName name="______y7" localSheetId="1" hidden="1">{"via1",#N/A,TRUE,"general";"via2",#N/A,TRUE,"general";"via3",#N/A,TRUE,"general"}</definedName>
    <definedName name="______y7" localSheetId="2" hidden="1">{"via1",#N/A,TRUE,"general";"via2",#N/A,TRUE,"general";"via3",#N/A,TRUE,"general"}</definedName>
    <definedName name="______y7" hidden="1">{"via1",#N/A,TRUE,"general";"via2",#N/A,TRUE,"general";"via3",#N/A,TRUE,"general"}</definedName>
    <definedName name="______y8" localSheetId="3" hidden="1">{"via1",#N/A,TRUE,"general";"via2",#N/A,TRUE,"general";"via3",#N/A,TRUE,"general"}</definedName>
    <definedName name="______y8" localSheetId="1" hidden="1">{"via1",#N/A,TRUE,"general";"via2",#N/A,TRUE,"general";"via3",#N/A,TRUE,"general"}</definedName>
    <definedName name="______y8" localSheetId="2" hidden="1">{"via1",#N/A,TRUE,"general";"via2",#N/A,TRUE,"general";"via3",#N/A,TRUE,"general"}</definedName>
    <definedName name="______y8" hidden="1">{"via1",#N/A,TRUE,"general";"via2",#N/A,TRUE,"general";"via3",#N/A,TRUE,"general"}</definedName>
    <definedName name="______y9" localSheetId="3" hidden="1">{"TAB1",#N/A,TRUE,"GENERAL";"TAB2",#N/A,TRUE,"GENERAL";"TAB3",#N/A,TRUE,"GENERAL";"TAB4",#N/A,TRUE,"GENERAL";"TAB5",#N/A,TRUE,"GENERAL"}</definedName>
    <definedName name="______y9" localSheetId="1" hidden="1">{"TAB1",#N/A,TRUE,"GENERAL";"TAB2",#N/A,TRUE,"GENERAL";"TAB3",#N/A,TRUE,"GENERAL";"TAB4",#N/A,TRUE,"GENERAL";"TAB5",#N/A,TRUE,"GENERAL"}</definedName>
    <definedName name="______y9" localSheetId="2" hidden="1">{"TAB1",#N/A,TRUE,"GENERAL";"TAB2",#N/A,TRUE,"GENERAL";"TAB3",#N/A,TRUE,"GENERAL";"TAB4",#N/A,TRUE,"GENERAL";"TAB5",#N/A,TRUE,"GENERAL"}</definedName>
    <definedName name="______y9" hidden="1">{"TAB1",#N/A,TRUE,"GENERAL";"TAB2",#N/A,TRUE,"GENERAL";"TAB3",#N/A,TRUE,"GENERAL";"TAB4",#N/A,TRUE,"GENERAL";"TAB5",#N/A,TRUE,"GENERAL"}</definedName>
    <definedName name="______z1" localSheetId="3" hidden="1">{"TAB1",#N/A,TRUE,"GENERAL";"TAB2",#N/A,TRUE,"GENERAL";"TAB3",#N/A,TRUE,"GENERAL";"TAB4",#N/A,TRUE,"GENERAL";"TAB5",#N/A,TRUE,"GENERAL"}</definedName>
    <definedName name="______z1" localSheetId="1" hidden="1">{"TAB1",#N/A,TRUE,"GENERAL";"TAB2",#N/A,TRUE,"GENERAL";"TAB3",#N/A,TRUE,"GENERAL";"TAB4",#N/A,TRUE,"GENERAL";"TAB5",#N/A,TRUE,"GENERAL"}</definedName>
    <definedName name="______z1" localSheetId="2" hidden="1">{"TAB1",#N/A,TRUE,"GENERAL";"TAB2",#N/A,TRUE,"GENERAL";"TAB3",#N/A,TRUE,"GENERAL";"TAB4",#N/A,TRUE,"GENERAL";"TAB5",#N/A,TRUE,"GENERAL"}</definedName>
    <definedName name="______z1" hidden="1">{"TAB1",#N/A,TRUE,"GENERAL";"TAB2",#N/A,TRUE,"GENERAL";"TAB3",#N/A,TRUE,"GENERAL";"TAB4",#N/A,TRUE,"GENERAL";"TAB5",#N/A,TRUE,"GENERAL"}</definedName>
    <definedName name="______z2" localSheetId="3" hidden="1">{"via1",#N/A,TRUE,"general";"via2",#N/A,TRUE,"general";"via3",#N/A,TRUE,"general"}</definedName>
    <definedName name="______z2" localSheetId="1" hidden="1">{"via1",#N/A,TRUE,"general";"via2",#N/A,TRUE,"general";"via3",#N/A,TRUE,"general"}</definedName>
    <definedName name="______z2" localSheetId="2" hidden="1">{"via1",#N/A,TRUE,"general";"via2",#N/A,TRUE,"general";"via3",#N/A,TRUE,"general"}</definedName>
    <definedName name="______z2" hidden="1">{"via1",#N/A,TRUE,"general";"via2",#N/A,TRUE,"general";"via3",#N/A,TRUE,"general"}</definedName>
    <definedName name="______z3" localSheetId="3" hidden="1">{"via1",#N/A,TRUE,"general";"via2",#N/A,TRUE,"general";"via3",#N/A,TRUE,"general"}</definedName>
    <definedName name="______z3" localSheetId="1" hidden="1">{"via1",#N/A,TRUE,"general";"via2",#N/A,TRUE,"general";"via3",#N/A,TRUE,"general"}</definedName>
    <definedName name="______z3" localSheetId="2" hidden="1">{"via1",#N/A,TRUE,"general";"via2",#N/A,TRUE,"general";"via3",#N/A,TRUE,"general"}</definedName>
    <definedName name="______z3" hidden="1">{"via1",#N/A,TRUE,"general";"via2",#N/A,TRUE,"general";"via3",#N/A,TRUE,"general"}</definedName>
    <definedName name="______z4" localSheetId="3" hidden="1">{"TAB1",#N/A,TRUE,"GENERAL";"TAB2",#N/A,TRUE,"GENERAL";"TAB3",#N/A,TRUE,"GENERAL";"TAB4",#N/A,TRUE,"GENERAL";"TAB5",#N/A,TRUE,"GENERAL"}</definedName>
    <definedName name="______z4" localSheetId="1" hidden="1">{"TAB1",#N/A,TRUE,"GENERAL";"TAB2",#N/A,TRUE,"GENERAL";"TAB3",#N/A,TRUE,"GENERAL";"TAB4",#N/A,TRUE,"GENERAL";"TAB5",#N/A,TRUE,"GENERAL"}</definedName>
    <definedName name="______z4" localSheetId="2" hidden="1">{"TAB1",#N/A,TRUE,"GENERAL";"TAB2",#N/A,TRUE,"GENERAL";"TAB3",#N/A,TRUE,"GENERAL";"TAB4",#N/A,TRUE,"GENERAL";"TAB5",#N/A,TRUE,"GENERAL"}</definedName>
    <definedName name="______z4" hidden="1">{"TAB1",#N/A,TRUE,"GENERAL";"TAB2",#N/A,TRUE,"GENERAL";"TAB3",#N/A,TRUE,"GENERAL";"TAB4",#N/A,TRUE,"GENERAL";"TAB5",#N/A,TRUE,"GENERAL"}</definedName>
    <definedName name="______z5" localSheetId="3" hidden="1">{"via1",#N/A,TRUE,"general";"via2",#N/A,TRUE,"general";"via3",#N/A,TRUE,"general"}</definedName>
    <definedName name="______z5" localSheetId="1" hidden="1">{"via1",#N/A,TRUE,"general";"via2",#N/A,TRUE,"general";"via3",#N/A,TRUE,"general"}</definedName>
    <definedName name="______z5" localSheetId="2" hidden="1">{"via1",#N/A,TRUE,"general";"via2",#N/A,TRUE,"general";"via3",#N/A,TRUE,"general"}</definedName>
    <definedName name="______z5" hidden="1">{"via1",#N/A,TRUE,"general";"via2",#N/A,TRUE,"general";"via3",#N/A,TRUE,"general"}</definedName>
    <definedName name="______z6" localSheetId="3" hidden="1">{"TAB1",#N/A,TRUE,"GENERAL";"TAB2",#N/A,TRUE,"GENERAL";"TAB3",#N/A,TRUE,"GENERAL";"TAB4",#N/A,TRUE,"GENERAL";"TAB5",#N/A,TRUE,"GENERAL"}</definedName>
    <definedName name="______z6" localSheetId="1" hidden="1">{"TAB1",#N/A,TRUE,"GENERAL";"TAB2",#N/A,TRUE,"GENERAL";"TAB3",#N/A,TRUE,"GENERAL";"TAB4",#N/A,TRUE,"GENERAL";"TAB5",#N/A,TRUE,"GENERAL"}</definedName>
    <definedName name="______z6" localSheetId="2" hidden="1">{"TAB1",#N/A,TRUE,"GENERAL";"TAB2",#N/A,TRUE,"GENERAL";"TAB3",#N/A,TRUE,"GENERAL";"TAB4",#N/A,TRUE,"GENERAL";"TAB5",#N/A,TRUE,"GENERAL"}</definedName>
    <definedName name="______z6" hidden="1">{"TAB1",#N/A,TRUE,"GENERAL";"TAB2",#N/A,TRUE,"GENERAL";"TAB3",#N/A,TRUE,"GENERAL";"TAB4",#N/A,TRUE,"GENERAL";"TAB5",#N/A,TRUE,"GENERAL"}</definedName>
    <definedName name="_____a1" localSheetId="3" hidden="1">{"TAB1",#N/A,TRUE,"GENERAL";"TAB2",#N/A,TRUE,"GENERAL";"TAB3",#N/A,TRUE,"GENERAL";"TAB4",#N/A,TRUE,"GENERAL";"TAB5",#N/A,TRUE,"GENERAL"}</definedName>
    <definedName name="_____a1" localSheetId="1" hidden="1">{"TAB1",#N/A,TRUE,"GENERAL";"TAB2",#N/A,TRUE,"GENERAL";"TAB3",#N/A,TRUE,"GENERAL";"TAB4",#N/A,TRUE,"GENERAL";"TAB5",#N/A,TRUE,"GENERAL"}</definedName>
    <definedName name="_____a1" localSheetId="2" hidden="1">{"TAB1",#N/A,TRUE,"GENERAL";"TAB2",#N/A,TRUE,"GENERAL";"TAB3",#N/A,TRUE,"GENERAL";"TAB4",#N/A,TRUE,"GENERAL";"TAB5",#N/A,TRUE,"GENERAL"}</definedName>
    <definedName name="_____a1" hidden="1">{"TAB1",#N/A,TRUE,"GENERAL";"TAB2",#N/A,TRUE,"GENERAL";"TAB3",#N/A,TRUE,"GENERAL";"TAB4",#N/A,TRUE,"GENERAL";"TAB5",#N/A,TRUE,"GENERAL"}</definedName>
    <definedName name="_____a3" localSheetId="3" hidden="1">{"TAB1",#N/A,TRUE,"GENERAL";"TAB2",#N/A,TRUE,"GENERAL";"TAB3",#N/A,TRUE,"GENERAL";"TAB4",#N/A,TRUE,"GENERAL";"TAB5",#N/A,TRUE,"GENERAL"}</definedName>
    <definedName name="_____a3" localSheetId="1" hidden="1">{"TAB1",#N/A,TRUE,"GENERAL";"TAB2",#N/A,TRUE,"GENERAL";"TAB3",#N/A,TRUE,"GENERAL";"TAB4",#N/A,TRUE,"GENERAL";"TAB5",#N/A,TRUE,"GENERAL"}</definedName>
    <definedName name="_____a3" localSheetId="2" hidden="1">{"TAB1",#N/A,TRUE,"GENERAL";"TAB2",#N/A,TRUE,"GENERAL";"TAB3",#N/A,TRUE,"GENERAL";"TAB4",#N/A,TRUE,"GENERAL";"TAB5",#N/A,TRUE,"GENERAL"}</definedName>
    <definedName name="_____a3" hidden="1">{"TAB1",#N/A,TRUE,"GENERAL";"TAB2",#N/A,TRUE,"GENERAL";"TAB3",#N/A,TRUE,"GENERAL";"TAB4",#N/A,TRUE,"GENERAL";"TAB5",#N/A,TRUE,"GENERAL"}</definedName>
    <definedName name="_____a4" localSheetId="3" hidden="1">{"via1",#N/A,TRUE,"general";"via2",#N/A,TRUE,"general";"via3",#N/A,TRUE,"general"}</definedName>
    <definedName name="_____a4" localSheetId="1" hidden="1">{"via1",#N/A,TRUE,"general";"via2",#N/A,TRUE,"general";"via3",#N/A,TRUE,"general"}</definedName>
    <definedName name="_____a4" localSheetId="2" hidden="1">{"via1",#N/A,TRUE,"general";"via2",#N/A,TRUE,"general";"via3",#N/A,TRUE,"general"}</definedName>
    <definedName name="_____a4" hidden="1">{"via1",#N/A,TRUE,"general";"via2",#N/A,TRUE,"general";"via3",#N/A,TRUE,"general"}</definedName>
    <definedName name="_____a5" localSheetId="3" hidden="1">{"TAB1",#N/A,TRUE,"GENERAL";"TAB2",#N/A,TRUE,"GENERAL";"TAB3",#N/A,TRUE,"GENERAL";"TAB4",#N/A,TRUE,"GENERAL";"TAB5",#N/A,TRUE,"GENERAL"}</definedName>
    <definedName name="_____a5" localSheetId="1" hidden="1">{"TAB1",#N/A,TRUE,"GENERAL";"TAB2",#N/A,TRUE,"GENERAL";"TAB3",#N/A,TRUE,"GENERAL";"TAB4",#N/A,TRUE,"GENERAL";"TAB5",#N/A,TRUE,"GENERAL"}</definedName>
    <definedName name="_____a5" localSheetId="2" hidden="1">{"TAB1",#N/A,TRUE,"GENERAL";"TAB2",#N/A,TRUE,"GENERAL";"TAB3",#N/A,TRUE,"GENERAL";"TAB4",#N/A,TRUE,"GENERAL";"TAB5",#N/A,TRUE,"GENERAL"}</definedName>
    <definedName name="_____a5" hidden="1">{"TAB1",#N/A,TRUE,"GENERAL";"TAB2",#N/A,TRUE,"GENERAL";"TAB3",#N/A,TRUE,"GENERAL";"TAB4",#N/A,TRUE,"GENERAL";"TAB5",#N/A,TRUE,"GENERAL"}</definedName>
    <definedName name="_____a6" localSheetId="3" hidden="1">{"TAB1",#N/A,TRUE,"GENERAL";"TAB2",#N/A,TRUE,"GENERAL";"TAB3",#N/A,TRUE,"GENERAL";"TAB4",#N/A,TRUE,"GENERAL";"TAB5",#N/A,TRUE,"GENERAL"}</definedName>
    <definedName name="_____a6" localSheetId="1" hidden="1">{"TAB1",#N/A,TRUE,"GENERAL";"TAB2",#N/A,TRUE,"GENERAL";"TAB3",#N/A,TRUE,"GENERAL";"TAB4",#N/A,TRUE,"GENERAL";"TAB5",#N/A,TRUE,"GENERAL"}</definedName>
    <definedName name="_____a6" localSheetId="2" hidden="1">{"TAB1",#N/A,TRUE,"GENERAL";"TAB2",#N/A,TRUE,"GENERAL";"TAB3",#N/A,TRUE,"GENERAL";"TAB4",#N/A,TRUE,"GENERAL";"TAB5",#N/A,TRUE,"GENERAL"}</definedName>
    <definedName name="_____a6" hidden="1">{"TAB1",#N/A,TRUE,"GENERAL";"TAB2",#N/A,TRUE,"GENERAL";"TAB3",#N/A,TRUE,"GENERAL";"TAB4",#N/A,TRUE,"GENERAL";"TAB5",#N/A,TRUE,"GENERAL"}</definedName>
    <definedName name="_____AFC1">#REF!</definedName>
    <definedName name="_____AFC3">#REF!</definedName>
    <definedName name="_____AFC5">#REF!</definedName>
    <definedName name="_____aiu2">#REF!</definedName>
    <definedName name="_____ane7">#REF!</definedName>
    <definedName name="_____ane8">#REF!</definedName>
    <definedName name="_____APU221">#REF!</definedName>
    <definedName name="_____APU465">#REF!</definedName>
    <definedName name="_____Atp2">#REF!</definedName>
    <definedName name="_____b2" localSheetId="3" hidden="1">{"TAB1",#N/A,TRUE,"GENERAL";"TAB2",#N/A,TRUE,"GENERAL";"TAB3",#N/A,TRUE,"GENERAL";"TAB4",#N/A,TRUE,"GENERAL";"TAB5",#N/A,TRUE,"GENERAL"}</definedName>
    <definedName name="_____b2" localSheetId="1" hidden="1">{"TAB1",#N/A,TRUE,"GENERAL";"TAB2",#N/A,TRUE,"GENERAL";"TAB3",#N/A,TRUE,"GENERAL";"TAB4",#N/A,TRUE,"GENERAL";"TAB5",#N/A,TRUE,"GENERAL"}</definedName>
    <definedName name="_____b2" localSheetId="2" hidden="1">{"TAB1",#N/A,TRUE,"GENERAL";"TAB2",#N/A,TRUE,"GENERAL";"TAB3",#N/A,TRUE,"GENERAL";"TAB4",#N/A,TRUE,"GENERAL";"TAB5",#N/A,TRUE,"GENERAL"}</definedName>
    <definedName name="_____b2" hidden="1">{"TAB1",#N/A,TRUE,"GENERAL";"TAB2",#N/A,TRUE,"GENERAL";"TAB3",#N/A,TRUE,"GENERAL";"TAB4",#N/A,TRUE,"GENERAL";"TAB5",#N/A,TRUE,"GENERAL"}</definedName>
    <definedName name="_____b3" localSheetId="3" hidden="1">{"TAB1",#N/A,TRUE,"GENERAL";"TAB2",#N/A,TRUE,"GENERAL";"TAB3",#N/A,TRUE,"GENERAL";"TAB4",#N/A,TRUE,"GENERAL";"TAB5",#N/A,TRUE,"GENERAL"}</definedName>
    <definedName name="_____b3" localSheetId="1" hidden="1">{"TAB1",#N/A,TRUE,"GENERAL";"TAB2",#N/A,TRUE,"GENERAL";"TAB3",#N/A,TRUE,"GENERAL";"TAB4",#N/A,TRUE,"GENERAL";"TAB5",#N/A,TRUE,"GENERAL"}</definedName>
    <definedName name="_____b3" localSheetId="2" hidden="1">{"TAB1",#N/A,TRUE,"GENERAL";"TAB2",#N/A,TRUE,"GENERAL";"TAB3",#N/A,TRUE,"GENERAL";"TAB4",#N/A,TRUE,"GENERAL";"TAB5",#N/A,TRUE,"GENERAL"}</definedName>
    <definedName name="_____b3" hidden="1">{"TAB1",#N/A,TRUE,"GENERAL";"TAB2",#N/A,TRUE,"GENERAL";"TAB3",#N/A,TRUE,"GENERAL";"TAB4",#N/A,TRUE,"GENERAL";"TAB5",#N/A,TRUE,"GENERAL"}</definedName>
    <definedName name="_____b4" localSheetId="3" hidden="1">{"TAB1",#N/A,TRUE,"GENERAL";"TAB2",#N/A,TRUE,"GENERAL";"TAB3",#N/A,TRUE,"GENERAL";"TAB4",#N/A,TRUE,"GENERAL";"TAB5",#N/A,TRUE,"GENERAL"}</definedName>
    <definedName name="_____b4" localSheetId="1" hidden="1">{"TAB1",#N/A,TRUE,"GENERAL";"TAB2",#N/A,TRUE,"GENERAL";"TAB3",#N/A,TRUE,"GENERAL";"TAB4",#N/A,TRUE,"GENERAL";"TAB5",#N/A,TRUE,"GENERAL"}</definedName>
    <definedName name="_____b4" localSheetId="2" hidden="1">{"TAB1",#N/A,TRUE,"GENERAL";"TAB2",#N/A,TRUE,"GENERAL";"TAB3",#N/A,TRUE,"GENERAL";"TAB4",#N/A,TRUE,"GENERAL";"TAB5",#N/A,TRUE,"GENERAL"}</definedName>
    <definedName name="_____b4" hidden="1">{"TAB1",#N/A,TRUE,"GENERAL";"TAB2",#N/A,TRUE,"GENERAL";"TAB3",#N/A,TRUE,"GENERAL";"TAB4",#N/A,TRUE,"GENERAL";"TAB5",#N/A,TRUE,"GENERAL"}</definedName>
    <definedName name="_____b5" localSheetId="3" hidden="1">{"TAB1",#N/A,TRUE,"GENERAL";"TAB2",#N/A,TRUE,"GENERAL";"TAB3",#N/A,TRUE,"GENERAL";"TAB4",#N/A,TRUE,"GENERAL";"TAB5",#N/A,TRUE,"GENERAL"}</definedName>
    <definedName name="_____b5" localSheetId="1" hidden="1">{"TAB1",#N/A,TRUE,"GENERAL";"TAB2",#N/A,TRUE,"GENERAL";"TAB3",#N/A,TRUE,"GENERAL";"TAB4",#N/A,TRUE,"GENERAL";"TAB5",#N/A,TRUE,"GENERAL"}</definedName>
    <definedName name="_____b5" localSheetId="2" hidden="1">{"TAB1",#N/A,TRUE,"GENERAL";"TAB2",#N/A,TRUE,"GENERAL";"TAB3",#N/A,TRUE,"GENERAL";"TAB4",#N/A,TRUE,"GENERAL";"TAB5",#N/A,TRUE,"GENERAL"}</definedName>
    <definedName name="_____b5" hidden="1">{"TAB1",#N/A,TRUE,"GENERAL";"TAB2",#N/A,TRUE,"GENERAL";"TAB3",#N/A,TRUE,"GENERAL";"TAB4",#N/A,TRUE,"GENERAL";"TAB5",#N/A,TRUE,"GENERAL"}</definedName>
    <definedName name="_____b6" localSheetId="3" hidden="1">{"TAB1",#N/A,TRUE,"GENERAL";"TAB2",#N/A,TRUE,"GENERAL";"TAB3",#N/A,TRUE,"GENERAL";"TAB4",#N/A,TRUE,"GENERAL";"TAB5",#N/A,TRUE,"GENERAL"}</definedName>
    <definedName name="_____b6" localSheetId="1" hidden="1">{"TAB1",#N/A,TRUE,"GENERAL";"TAB2",#N/A,TRUE,"GENERAL";"TAB3",#N/A,TRUE,"GENERAL";"TAB4",#N/A,TRUE,"GENERAL";"TAB5",#N/A,TRUE,"GENERAL"}</definedName>
    <definedName name="_____b6" localSheetId="2" hidden="1">{"TAB1",#N/A,TRUE,"GENERAL";"TAB2",#N/A,TRUE,"GENERAL";"TAB3",#N/A,TRUE,"GENERAL";"TAB4",#N/A,TRUE,"GENERAL";"TAB5",#N/A,TRUE,"GENERAL"}</definedName>
    <definedName name="_____b6" hidden="1">{"TAB1",#N/A,TRUE,"GENERAL";"TAB2",#N/A,TRUE,"GENERAL";"TAB3",#N/A,TRUE,"GENERAL";"TAB4",#N/A,TRUE,"GENERAL";"TAB5",#N/A,TRUE,"GENERAL"}</definedName>
    <definedName name="_____b7" localSheetId="3" hidden="1">{"via1",#N/A,TRUE,"general";"via2",#N/A,TRUE,"general";"via3",#N/A,TRUE,"general"}</definedName>
    <definedName name="_____b7" localSheetId="1" hidden="1">{"via1",#N/A,TRUE,"general";"via2",#N/A,TRUE,"general";"via3",#N/A,TRUE,"general"}</definedName>
    <definedName name="_____b7" localSheetId="2" hidden="1">{"via1",#N/A,TRUE,"general";"via2",#N/A,TRUE,"general";"via3",#N/A,TRUE,"general"}</definedName>
    <definedName name="_____b7" hidden="1">{"via1",#N/A,TRUE,"general";"via2",#N/A,TRUE,"general";"via3",#N/A,TRUE,"general"}</definedName>
    <definedName name="_____b8" localSheetId="3" hidden="1">{"via1",#N/A,TRUE,"general";"via2",#N/A,TRUE,"general";"via3",#N/A,TRUE,"general"}</definedName>
    <definedName name="_____b8" localSheetId="1" hidden="1">{"via1",#N/A,TRUE,"general";"via2",#N/A,TRUE,"general";"via3",#N/A,TRUE,"general"}</definedName>
    <definedName name="_____b8" localSheetId="2" hidden="1">{"via1",#N/A,TRUE,"general";"via2",#N/A,TRUE,"general";"via3",#N/A,TRUE,"general"}</definedName>
    <definedName name="_____b8" hidden="1">{"via1",#N/A,TRUE,"general";"via2",#N/A,TRUE,"general";"via3",#N/A,TRUE,"general"}</definedName>
    <definedName name="_____bb9" localSheetId="3" hidden="1">{"TAB1",#N/A,TRUE,"GENERAL";"TAB2",#N/A,TRUE,"GENERAL";"TAB3",#N/A,TRUE,"GENERAL";"TAB4",#N/A,TRUE,"GENERAL";"TAB5",#N/A,TRUE,"GENERAL"}</definedName>
    <definedName name="_____bb9" localSheetId="1" hidden="1">{"TAB1",#N/A,TRUE,"GENERAL";"TAB2",#N/A,TRUE,"GENERAL";"TAB3",#N/A,TRUE,"GENERAL";"TAB4",#N/A,TRUE,"GENERAL";"TAB5",#N/A,TRUE,"GENERAL"}</definedName>
    <definedName name="_____bb9" localSheetId="2" hidden="1">{"TAB1",#N/A,TRUE,"GENERAL";"TAB2",#N/A,TRUE,"GENERAL";"TAB3",#N/A,TRUE,"GENERAL";"TAB4",#N/A,TRUE,"GENERAL";"TAB5",#N/A,TRUE,"GENERAL"}</definedName>
    <definedName name="_____bb9" hidden="1">{"TAB1",#N/A,TRUE,"GENERAL";"TAB2",#N/A,TRUE,"GENERAL";"TAB3",#N/A,TRUE,"GENERAL";"TAB4",#N/A,TRUE,"GENERAL";"TAB5",#N/A,TRUE,"GENERAL"}</definedName>
    <definedName name="_____bgb5" localSheetId="3" hidden="1">{"TAB1",#N/A,TRUE,"GENERAL";"TAB2",#N/A,TRUE,"GENERAL";"TAB3",#N/A,TRUE,"GENERAL";"TAB4",#N/A,TRUE,"GENERAL";"TAB5",#N/A,TRUE,"GENERAL"}</definedName>
    <definedName name="_____bgb5" localSheetId="1" hidden="1">{"TAB1",#N/A,TRUE,"GENERAL";"TAB2",#N/A,TRUE,"GENERAL";"TAB3",#N/A,TRUE,"GENERAL";"TAB4",#N/A,TRUE,"GENERAL";"TAB5",#N/A,TRUE,"GENERAL"}</definedName>
    <definedName name="_____bgb5" localSheetId="2" hidden="1">{"TAB1",#N/A,TRUE,"GENERAL";"TAB2",#N/A,TRUE,"GENERAL";"TAB3",#N/A,TRUE,"GENERAL";"TAB4",#N/A,TRUE,"GENERAL";"TAB5",#N/A,TRUE,"GENERAL"}</definedName>
    <definedName name="_____bgb5" hidden="1">{"TAB1",#N/A,TRUE,"GENERAL";"TAB2",#N/A,TRUE,"GENERAL";"TAB3",#N/A,TRUE,"GENERAL";"TAB4",#N/A,TRUE,"GENERAL";"TAB5",#N/A,TRUE,"GENERAL"}</definedName>
    <definedName name="_____BGC1">#REF!</definedName>
    <definedName name="_____BGC3">#REF!</definedName>
    <definedName name="_____BGC5">#REF!</definedName>
    <definedName name="_____CAC1">#REF!</definedName>
    <definedName name="_____CAC3">#REF!</definedName>
    <definedName name="_____CAC5">#REF!</definedName>
    <definedName name="_____DCI1">#REF!</definedName>
    <definedName name="_____DDS1">#REF!</definedName>
    <definedName name="_____DGO1">#REF!</definedName>
    <definedName name="_____DGP1">#REF!</definedName>
    <definedName name="_____DIJ1">#REF!</definedName>
    <definedName name="_____DPI1">#REF!</definedName>
    <definedName name="_____DPY1">#REF!</definedName>
    <definedName name="_____DRI1">#REF!</definedName>
    <definedName name="_____DRL1">#REF!</definedName>
    <definedName name="_____DSP1">#REF!</definedName>
    <definedName name="_____ECP1">#REF!</definedName>
    <definedName name="_____EST1">#REF!</definedName>
    <definedName name="_____EST10">#REF!</definedName>
    <definedName name="_____EST11">#REF!</definedName>
    <definedName name="_____EST12">#REF!</definedName>
    <definedName name="_____EST13">#REF!</definedName>
    <definedName name="_____EST14">#REF!</definedName>
    <definedName name="_____EST15">#REF!</definedName>
    <definedName name="_____EST16">#REF!</definedName>
    <definedName name="_____EST17">#REF!</definedName>
    <definedName name="_____EST18">#REF!</definedName>
    <definedName name="_____EST19">#REF!</definedName>
    <definedName name="_____EST2">#REF!</definedName>
    <definedName name="_____EST3">#REF!</definedName>
    <definedName name="_____EST4">#REF!</definedName>
    <definedName name="_____EST5">#REF!</definedName>
    <definedName name="_____EST7">#REF!</definedName>
    <definedName name="_____EST8">#REF!</definedName>
    <definedName name="_____EST9">#REF!</definedName>
    <definedName name="_____EXC1">#REF!</definedName>
    <definedName name="_____EXC10">#REF!</definedName>
    <definedName name="_____EXC11">#REF!</definedName>
    <definedName name="_____EXC12">#REF!</definedName>
    <definedName name="_____EXC2">#REF!</definedName>
    <definedName name="_____EXC3">#REF!</definedName>
    <definedName name="_____EXC4">#REF!</definedName>
    <definedName name="_____EXC5">#REF!</definedName>
    <definedName name="_____EXC6">#REF!</definedName>
    <definedName name="_____EXC7">#REF!</definedName>
    <definedName name="_____EXC8">#REF!</definedName>
    <definedName name="_____EXC9">#REF!</definedName>
    <definedName name="_____g2" localSheetId="3" hidden="1">{"TAB1",#N/A,TRUE,"GENERAL";"TAB2",#N/A,TRUE,"GENERAL";"TAB3",#N/A,TRUE,"GENERAL";"TAB4",#N/A,TRUE,"GENERAL";"TAB5",#N/A,TRUE,"GENERAL"}</definedName>
    <definedName name="_____g2" localSheetId="1" hidden="1">{"TAB1",#N/A,TRUE,"GENERAL";"TAB2",#N/A,TRUE,"GENERAL";"TAB3",#N/A,TRUE,"GENERAL";"TAB4",#N/A,TRUE,"GENERAL";"TAB5",#N/A,TRUE,"GENERAL"}</definedName>
    <definedName name="_____g2" localSheetId="2" hidden="1">{"TAB1",#N/A,TRUE,"GENERAL";"TAB2",#N/A,TRUE,"GENERAL";"TAB3",#N/A,TRUE,"GENERAL";"TAB4",#N/A,TRUE,"GENERAL";"TAB5",#N/A,TRUE,"GENERAL"}</definedName>
    <definedName name="_____g2" hidden="1">{"TAB1",#N/A,TRUE,"GENERAL";"TAB2",#N/A,TRUE,"GENERAL";"TAB3",#N/A,TRUE,"GENERAL";"TAB4",#N/A,TRUE,"GENERAL";"TAB5",#N/A,TRUE,"GENERAL"}</definedName>
    <definedName name="_____g3" localSheetId="3" hidden="1">{"via1",#N/A,TRUE,"general";"via2",#N/A,TRUE,"general";"via3",#N/A,TRUE,"general"}</definedName>
    <definedName name="_____g3" localSheetId="1" hidden="1">{"via1",#N/A,TRUE,"general";"via2",#N/A,TRUE,"general";"via3",#N/A,TRUE,"general"}</definedName>
    <definedName name="_____g3" localSheetId="2" hidden="1">{"via1",#N/A,TRUE,"general";"via2",#N/A,TRUE,"general";"via3",#N/A,TRUE,"general"}</definedName>
    <definedName name="_____g3" hidden="1">{"via1",#N/A,TRUE,"general";"via2",#N/A,TRUE,"general";"via3",#N/A,TRUE,"general"}</definedName>
    <definedName name="_____g4" localSheetId="3" hidden="1">{"via1",#N/A,TRUE,"general";"via2",#N/A,TRUE,"general";"via3",#N/A,TRUE,"general"}</definedName>
    <definedName name="_____g4" localSheetId="1" hidden="1">{"via1",#N/A,TRUE,"general";"via2",#N/A,TRUE,"general";"via3",#N/A,TRUE,"general"}</definedName>
    <definedName name="_____g4" localSheetId="2" hidden="1">{"via1",#N/A,TRUE,"general";"via2",#N/A,TRUE,"general";"via3",#N/A,TRUE,"general"}</definedName>
    <definedName name="_____g4" hidden="1">{"via1",#N/A,TRUE,"general";"via2",#N/A,TRUE,"general";"via3",#N/A,TRUE,"general"}</definedName>
    <definedName name="_____g5" localSheetId="3" hidden="1">{"via1",#N/A,TRUE,"general";"via2",#N/A,TRUE,"general";"via3",#N/A,TRUE,"general"}</definedName>
    <definedName name="_____g5" localSheetId="1" hidden="1">{"via1",#N/A,TRUE,"general";"via2",#N/A,TRUE,"general";"via3",#N/A,TRUE,"general"}</definedName>
    <definedName name="_____g5" localSheetId="2" hidden="1">{"via1",#N/A,TRUE,"general";"via2",#N/A,TRUE,"general";"via3",#N/A,TRUE,"general"}</definedName>
    <definedName name="_____g5" hidden="1">{"via1",#N/A,TRUE,"general";"via2",#N/A,TRUE,"general";"via3",#N/A,TRUE,"general"}</definedName>
    <definedName name="_____g6" localSheetId="3" hidden="1">{"via1",#N/A,TRUE,"general";"via2",#N/A,TRUE,"general";"via3",#N/A,TRUE,"general"}</definedName>
    <definedName name="_____g6" localSheetId="1" hidden="1">{"via1",#N/A,TRUE,"general";"via2",#N/A,TRUE,"general";"via3",#N/A,TRUE,"general"}</definedName>
    <definedName name="_____g6" localSheetId="2" hidden="1">{"via1",#N/A,TRUE,"general";"via2",#N/A,TRUE,"general";"via3",#N/A,TRUE,"general"}</definedName>
    <definedName name="_____g6" hidden="1">{"via1",#N/A,TRUE,"general";"via2",#N/A,TRUE,"general";"via3",#N/A,TRUE,"general"}</definedName>
    <definedName name="_____g7" localSheetId="3" hidden="1">{"TAB1",#N/A,TRUE,"GENERAL";"TAB2",#N/A,TRUE,"GENERAL";"TAB3",#N/A,TRUE,"GENERAL";"TAB4",#N/A,TRUE,"GENERAL";"TAB5",#N/A,TRUE,"GENERAL"}</definedName>
    <definedName name="_____g7" localSheetId="1" hidden="1">{"TAB1",#N/A,TRUE,"GENERAL";"TAB2",#N/A,TRUE,"GENERAL";"TAB3",#N/A,TRUE,"GENERAL";"TAB4",#N/A,TRUE,"GENERAL";"TAB5",#N/A,TRUE,"GENERAL"}</definedName>
    <definedName name="_____g7" localSheetId="2" hidden="1">{"TAB1",#N/A,TRUE,"GENERAL";"TAB2",#N/A,TRUE,"GENERAL";"TAB3",#N/A,TRUE,"GENERAL";"TAB4",#N/A,TRUE,"GENERAL";"TAB5",#N/A,TRUE,"GENERAL"}</definedName>
    <definedName name="_____g7" hidden="1">{"TAB1",#N/A,TRUE,"GENERAL";"TAB2",#N/A,TRUE,"GENERAL";"TAB3",#N/A,TRUE,"GENERAL";"TAB4",#N/A,TRUE,"GENERAL";"TAB5",#N/A,TRUE,"GENERAL"}</definedName>
    <definedName name="_____GR1" localSheetId="3" hidden="1">{"TAB1",#N/A,TRUE,"GENERAL";"TAB2",#N/A,TRUE,"GENERAL";"TAB3",#N/A,TRUE,"GENERAL";"TAB4",#N/A,TRUE,"GENERAL";"TAB5",#N/A,TRUE,"GENERAL"}</definedName>
    <definedName name="_____GR1" localSheetId="1" hidden="1">{"TAB1",#N/A,TRUE,"GENERAL";"TAB2",#N/A,TRUE,"GENERAL";"TAB3",#N/A,TRUE,"GENERAL";"TAB4",#N/A,TRUE,"GENERAL";"TAB5",#N/A,TRUE,"GENERAL"}</definedName>
    <definedName name="_____GR1" localSheetId="2" hidden="1">{"TAB1",#N/A,TRUE,"GENERAL";"TAB2",#N/A,TRUE,"GENERAL";"TAB3",#N/A,TRUE,"GENERAL";"TAB4",#N/A,TRUE,"GENERAL";"TAB5",#N/A,TRUE,"GENERAL"}</definedName>
    <definedName name="_____GR1" hidden="1">{"TAB1",#N/A,TRUE,"GENERAL";"TAB2",#N/A,TRUE,"GENERAL";"TAB3",#N/A,TRUE,"GENERAL";"TAB4",#N/A,TRUE,"GENERAL";"TAB5",#N/A,TRUE,"GENERAL"}</definedName>
    <definedName name="_____gtr4" localSheetId="3" hidden="1">{"via1",#N/A,TRUE,"general";"via2",#N/A,TRUE,"general";"via3",#N/A,TRUE,"general"}</definedName>
    <definedName name="_____gtr4" localSheetId="1" hidden="1">{"via1",#N/A,TRUE,"general";"via2",#N/A,TRUE,"general";"via3",#N/A,TRUE,"general"}</definedName>
    <definedName name="_____gtr4" localSheetId="2" hidden="1">{"via1",#N/A,TRUE,"general";"via2",#N/A,TRUE,"general";"via3",#N/A,TRUE,"general"}</definedName>
    <definedName name="_____gtr4" hidden="1">{"via1",#N/A,TRUE,"general";"via2",#N/A,TRUE,"general";"via3",#N/A,TRUE,"general"}</definedName>
    <definedName name="_____h2" localSheetId="3" hidden="1">{"via1",#N/A,TRUE,"general";"via2",#N/A,TRUE,"general";"via3",#N/A,TRUE,"general"}</definedName>
    <definedName name="_____h2" localSheetId="1" hidden="1">{"via1",#N/A,TRUE,"general";"via2",#N/A,TRUE,"general";"via3",#N/A,TRUE,"general"}</definedName>
    <definedName name="_____h2" localSheetId="2" hidden="1">{"via1",#N/A,TRUE,"general";"via2",#N/A,TRUE,"general";"via3",#N/A,TRUE,"general"}</definedName>
    <definedName name="_____h2" hidden="1">{"via1",#N/A,TRUE,"general";"via2",#N/A,TRUE,"general";"via3",#N/A,TRUE,"general"}</definedName>
    <definedName name="_____h3" localSheetId="3" hidden="1">{"via1",#N/A,TRUE,"general";"via2",#N/A,TRUE,"general";"via3",#N/A,TRUE,"general"}</definedName>
    <definedName name="_____h3" localSheetId="1" hidden="1">{"via1",#N/A,TRUE,"general";"via2",#N/A,TRUE,"general";"via3",#N/A,TRUE,"general"}</definedName>
    <definedName name="_____h3" localSheetId="2" hidden="1">{"via1",#N/A,TRUE,"general";"via2",#N/A,TRUE,"general";"via3",#N/A,TRUE,"general"}</definedName>
    <definedName name="_____h3" hidden="1">{"via1",#N/A,TRUE,"general";"via2",#N/A,TRUE,"general";"via3",#N/A,TRUE,"general"}</definedName>
    <definedName name="_____h4" localSheetId="3" hidden="1">{"TAB1",#N/A,TRUE,"GENERAL";"TAB2",#N/A,TRUE,"GENERAL";"TAB3",#N/A,TRUE,"GENERAL";"TAB4",#N/A,TRUE,"GENERAL";"TAB5",#N/A,TRUE,"GENERAL"}</definedName>
    <definedName name="_____h4" localSheetId="1" hidden="1">{"TAB1",#N/A,TRUE,"GENERAL";"TAB2",#N/A,TRUE,"GENERAL";"TAB3",#N/A,TRUE,"GENERAL";"TAB4",#N/A,TRUE,"GENERAL";"TAB5",#N/A,TRUE,"GENERAL"}</definedName>
    <definedName name="_____h4" localSheetId="2" hidden="1">{"TAB1",#N/A,TRUE,"GENERAL";"TAB2",#N/A,TRUE,"GENERAL";"TAB3",#N/A,TRUE,"GENERAL";"TAB4",#N/A,TRUE,"GENERAL";"TAB5",#N/A,TRUE,"GENERAL"}</definedName>
    <definedName name="_____h4" hidden="1">{"TAB1",#N/A,TRUE,"GENERAL";"TAB2",#N/A,TRUE,"GENERAL";"TAB3",#N/A,TRUE,"GENERAL";"TAB4",#N/A,TRUE,"GENERAL";"TAB5",#N/A,TRUE,"GENERAL"}</definedName>
    <definedName name="_____h5" localSheetId="3" hidden="1">{"TAB1",#N/A,TRUE,"GENERAL";"TAB2",#N/A,TRUE,"GENERAL";"TAB3",#N/A,TRUE,"GENERAL";"TAB4",#N/A,TRUE,"GENERAL";"TAB5",#N/A,TRUE,"GENERAL"}</definedName>
    <definedName name="_____h5" localSheetId="1" hidden="1">{"TAB1",#N/A,TRUE,"GENERAL";"TAB2",#N/A,TRUE,"GENERAL";"TAB3",#N/A,TRUE,"GENERAL";"TAB4",#N/A,TRUE,"GENERAL";"TAB5",#N/A,TRUE,"GENERAL"}</definedName>
    <definedName name="_____h5" localSheetId="2" hidden="1">{"TAB1",#N/A,TRUE,"GENERAL";"TAB2",#N/A,TRUE,"GENERAL";"TAB3",#N/A,TRUE,"GENERAL";"TAB4",#N/A,TRUE,"GENERAL";"TAB5",#N/A,TRUE,"GENERAL"}</definedName>
    <definedName name="_____h5" hidden="1">{"TAB1",#N/A,TRUE,"GENERAL";"TAB2",#N/A,TRUE,"GENERAL";"TAB3",#N/A,TRUE,"GENERAL";"TAB4",#N/A,TRUE,"GENERAL";"TAB5",#N/A,TRUE,"GENERAL"}</definedName>
    <definedName name="_____h6" localSheetId="3" hidden="1">{"via1",#N/A,TRUE,"general";"via2",#N/A,TRUE,"general";"via3",#N/A,TRUE,"general"}</definedName>
    <definedName name="_____h6" localSheetId="1" hidden="1">{"via1",#N/A,TRUE,"general";"via2",#N/A,TRUE,"general";"via3",#N/A,TRUE,"general"}</definedName>
    <definedName name="_____h6" localSheetId="2" hidden="1">{"via1",#N/A,TRUE,"general";"via2",#N/A,TRUE,"general";"via3",#N/A,TRUE,"general"}</definedName>
    <definedName name="_____h6" hidden="1">{"via1",#N/A,TRUE,"general";"via2",#N/A,TRUE,"general";"via3",#N/A,TRUE,"general"}</definedName>
    <definedName name="_____h7" localSheetId="3" hidden="1">{"TAB1",#N/A,TRUE,"GENERAL";"TAB2",#N/A,TRUE,"GENERAL";"TAB3",#N/A,TRUE,"GENERAL";"TAB4",#N/A,TRUE,"GENERAL";"TAB5",#N/A,TRUE,"GENERAL"}</definedName>
    <definedName name="_____h7" localSheetId="1" hidden="1">{"TAB1",#N/A,TRUE,"GENERAL";"TAB2",#N/A,TRUE,"GENERAL";"TAB3",#N/A,TRUE,"GENERAL";"TAB4",#N/A,TRUE,"GENERAL";"TAB5",#N/A,TRUE,"GENERAL"}</definedName>
    <definedName name="_____h7" localSheetId="2" hidden="1">{"TAB1",#N/A,TRUE,"GENERAL";"TAB2",#N/A,TRUE,"GENERAL";"TAB3",#N/A,TRUE,"GENERAL";"TAB4",#N/A,TRUE,"GENERAL";"TAB5",#N/A,TRUE,"GENERAL"}</definedName>
    <definedName name="_____h7" hidden="1">{"TAB1",#N/A,TRUE,"GENERAL";"TAB2",#N/A,TRUE,"GENERAL";"TAB3",#N/A,TRUE,"GENERAL";"TAB4",#N/A,TRUE,"GENERAL";"TAB5",#N/A,TRUE,"GENERAL"}</definedName>
    <definedName name="_____h8" localSheetId="3" hidden="1">{"via1",#N/A,TRUE,"general";"via2",#N/A,TRUE,"general";"via3",#N/A,TRUE,"general"}</definedName>
    <definedName name="_____h8" localSheetId="1" hidden="1">{"via1",#N/A,TRUE,"general";"via2",#N/A,TRUE,"general";"via3",#N/A,TRUE,"general"}</definedName>
    <definedName name="_____h8" localSheetId="2" hidden="1">{"via1",#N/A,TRUE,"general";"via2",#N/A,TRUE,"general";"via3",#N/A,TRUE,"general"}</definedName>
    <definedName name="_____h8" hidden="1">{"via1",#N/A,TRUE,"general";"via2",#N/A,TRUE,"general";"via3",#N/A,TRUE,"general"}</definedName>
    <definedName name="_____hfh7" localSheetId="3" hidden="1">{"via1",#N/A,TRUE,"general";"via2",#N/A,TRUE,"general";"via3",#N/A,TRUE,"general"}</definedName>
    <definedName name="_____hfh7" localSheetId="1" hidden="1">{"via1",#N/A,TRUE,"general";"via2",#N/A,TRUE,"general";"via3",#N/A,TRUE,"general"}</definedName>
    <definedName name="_____hfh7" localSheetId="2" hidden="1">{"via1",#N/A,TRUE,"general";"via2",#N/A,TRUE,"general";"via3",#N/A,TRUE,"general"}</definedName>
    <definedName name="_____hfh7" hidden="1">{"via1",#N/A,TRUE,"general";"via2",#N/A,TRUE,"general";"via3",#N/A,TRUE,"general"}</definedName>
    <definedName name="_____i1">#REF!</definedName>
    <definedName name="_____i4" localSheetId="3" hidden="1">{"via1",#N/A,TRUE,"general";"via2",#N/A,TRUE,"general";"via3",#N/A,TRUE,"general"}</definedName>
    <definedName name="_____i4" localSheetId="1" hidden="1">{"via1",#N/A,TRUE,"general";"via2",#N/A,TRUE,"general";"via3",#N/A,TRUE,"general"}</definedName>
    <definedName name="_____i4" localSheetId="2" hidden="1">{"via1",#N/A,TRUE,"general";"via2",#N/A,TRUE,"general";"via3",#N/A,TRUE,"general"}</definedName>
    <definedName name="_____i4" hidden="1">{"via1",#N/A,TRUE,"general";"via2",#N/A,TRUE,"general";"via3",#N/A,TRUE,"general"}</definedName>
    <definedName name="_____i5" localSheetId="3" hidden="1">{"TAB1",#N/A,TRUE,"GENERAL";"TAB2",#N/A,TRUE,"GENERAL";"TAB3",#N/A,TRUE,"GENERAL";"TAB4",#N/A,TRUE,"GENERAL";"TAB5",#N/A,TRUE,"GENERAL"}</definedName>
    <definedName name="_____i5" localSheetId="1" hidden="1">{"TAB1",#N/A,TRUE,"GENERAL";"TAB2",#N/A,TRUE,"GENERAL";"TAB3",#N/A,TRUE,"GENERAL";"TAB4",#N/A,TRUE,"GENERAL";"TAB5",#N/A,TRUE,"GENERAL"}</definedName>
    <definedName name="_____i5" localSheetId="2" hidden="1">{"TAB1",#N/A,TRUE,"GENERAL";"TAB2",#N/A,TRUE,"GENERAL";"TAB3",#N/A,TRUE,"GENERAL";"TAB4",#N/A,TRUE,"GENERAL";"TAB5",#N/A,TRUE,"GENERAL"}</definedName>
    <definedName name="_____i5" hidden="1">{"TAB1",#N/A,TRUE,"GENERAL";"TAB2",#N/A,TRUE,"GENERAL";"TAB3",#N/A,TRUE,"GENERAL";"TAB4",#N/A,TRUE,"GENERAL";"TAB5",#N/A,TRUE,"GENERAL"}</definedName>
    <definedName name="_____i6" localSheetId="3" hidden="1">{"TAB1",#N/A,TRUE,"GENERAL";"TAB2",#N/A,TRUE,"GENERAL";"TAB3",#N/A,TRUE,"GENERAL";"TAB4",#N/A,TRUE,"GENERAL";"TAB5",#N/A,TRUE,"GENERAL"}</definedName>
    <definedName name="_____i6" localSheetId="1" hidden="1">{"TAB1",#N/A,TRUE,"GENERAL";"TAB2",#N/A,TRUE,"GENERAL";"TAB3",#N/A,TRUE,"GENERAL";"TAB4",#N/A,TRUE,"GENERAL";"TAB5",#N/A,TRUE,"GENERAL"}</definedName>
    <definedName name="_____i6" localSheetId="2" hidden="1">{"TAB1",#N/A,TRUE,"GENERAL";"TAB2",#N/A,TRUE,"GENERAL";"TAB3",#N/A,TRUE,"GENERAL";"TAB4",#N/A,TRUE,"GENERAL";"TAB5",#N/A,TRUE,"GENERAL"}</definedName>
    <definedName name="_____i6" hidden="1">{"TAB1",#N/A,TRUE,"GENERAL";"TAB2",#N/A,TRUE,"GENERAL";"TAB3",#N/A,TRUE,"GENERAL";"TAB4",#N/A,TRUE,"GENERAL";"TAB5",#N/A,TRUE,"GENERAL"}</definedName>
    <definedName name="_____i7" localSheetId="3" hidden="1">{"via1",#N/A,TRUE,"general";"via2",#N/A,TRUE,"general";"via3",#N/A,TRUE,"general"}</definedName>
    <definedName name="_____i7" localSheetId="1" hidden="1">{"via1",#N/A,TRUE,"general";"via2",#N/A,TRUE,"general";"via3",#N/A,TRUE,"general"}</definedName>
    <definedName name="_____i7" localSheetId="2" hidden="1">{"via1",#N/A,TRUE,"general";"via2",#N/A,TRUE,"general";"via3",#N/A,TRUE,"general"}</definedName>
    <definedName name="_____i7" hidden="1">{"via1",#N/A,TRUE,"general";"via2",#N/A,TRUE,"general";"via3",#N/A,TRUE,"general"}</definedName>
    <definedName name="_____i77" localSheetId="3" hidden="1">{"TAB1",#N/A,TRUE,"GENERAL";"TAB2",#N/A,TRUE,"GENERAL";"TAB3",#N/A,TRUE,"GENERAL";"TAB4",#N/A,TRUE,"GENERAL";"TAB5",#N/A,TRUE,"GENERAL"}</definedName>
    <definedName name="_____i77" localSheetId="1" hidden="1">{"TAB1",#N/A,TRUE,"GENERAL";"TAB2",#N/A,TRUE,"GENERAL";"TAB3",#N/A,TRUE,"GENERAL";"TAB4",#N/A,TRUE,"GENERAL";"TAB5",#N/A,TRUE,"GENERAL"}</definedName>
    <definedName name="_____i77" localSheetId="2" hidden="1">{"TAB1",#N/A,TRUE,"GENERAL";"TAB2",#N/A,TRUE,"GENERAL";"TAB3",#N/A,TRUE,"GENERAL";"TAB4",#N/A,TRUE,"GENERAL";"TAB5",#N/A,TRUE,"GENERAL"}</definedName>
    <definedName name="_____i77" hidden="1">{"TAB1",#N/A,TRUE,"GENERAL";"TAB2",#N/A,TRUE,"GENERAL";"TAB3",#N/A,TRUE,"GENERAL";"TAB4",#N/A,TRUE,"GENERAL";"TAB5",#N/A,TRUE,"GENERAL"}</definedName>
    <definedName name="_____i8" localSheetId="3" hidden="1">{"via1",#N/A,TRUE,"general";"via2",#N/A,TRUE,"general";"via3",#N/A,TRUE,"general"}</definedName>
    <definedName name="_____i8" localSheetId="1" hidden="1">{"via1",#N/A,TRUE,"general";"via2",#N/A,TRUE,"general";"via3",#N/A,TRUE,"general"}</definedName>
    <definedName name="_____i8" localSheetId="2" hidden="1">{"via1",#N/A,TRUE,"general";"via2",#N/A,TRUE,"general";"via3",#N/A,TRUE,"general"}</definedName>
    <definedName name="_____i8" hidden="1">{"via1",#N/A,TRUE,"general";"via2",#N/A,TRUE,"general";"via3",#N/A,TRUE,"general"}</definedName>
    <definedName name="_____i9" localSheetId="3" hidden="1">{"TAB1",#N/A,TRUE,"GENERAL";"TAB2",#N/A,TRUE,"GENERAL";"TAB3",#N/A,TRUE,"GENERAL";"TAB4",#N/A,TRUE,"GENERAL";"TAB5",#N/A,TRUE,"GENERAL"}</definedName>
    <definedName name="_____i9" localSheetId="1" hidden="1">{"TAB1",#N/A,TRUE,"GENERAL";"TAB2",#N/A,TRUE,"GENERAL";"TAB3",#N/A,TRUE,"GENERAL";"TAB4",#N/A,TRUE,"GENERAL";"TAB5",#N/A,TRUE,"GENERAL"}</definedName>
    <definedName name="_____i9" localSheetId="2" hidden="1">{"TAB1",#N/A,TRUE,"GENERAL";"TAB2",#N/A,TRUE,"GENERAL";"TAB3",#N/A,TRUE,"GENERAL";"TAB4",#N/A,TRUE,"GENERAL";"TAB5",#N/A,TRUE,"GENERAL"}</definedName>
    <definedName name="_____i9" hidden="1">{"TAB1",#N/A,TRUE,"GENERAL";"TAB2",#N/A,TRUE,"GENERAL";"TAB3",#N/A,TRUE,"GENERAL";"TAB4",#N/A,TRUE,"GENERAL";"TAB5",#N/A,TRUE,"GENERAL"}</definedName>
    <definedName name="_____ICP1">#REF!</definedName>
    <definedName name="_____ITM4">#REF!</definedName>
    <definedName name="_____k3" localSheetId="3" hidden="1">{"TAB1",#N/A,TRUE,"GENERAL";"TAB2",#N/A,TRUE,"GENERAL";"TAB3",#N/A,TRUE,"GENERAL";"TAB4",#N/A,TRUE,"GENERAL";"TAB5",#N/A,TRUE,"GENERAL"}</definedName>
    <definedName name="_____k3" localSheetId="1" hidden="1">{"TAB1",#N/A,TRUE,"GENERAL";"TAB2",#N/A,TRUE,"GENERAL";"TAB3",#N/A,TRUE,"GENERAL";"TAB4",#N/A,TRUE,"GENERAL";"TAB5",#N/A,TRUE,"GENERAL"}</definedName>
    <definedName name="_____k3" localSheetId="2" hidden="1">{"TAB1",#N/A,TRUE,"GENERAL";"TAB2",#N/A,TRUE,"GENERAL";"TAB3",#N/A,TRUE,"GENERAL";"TAB4",#N/A,TRUE,"GENERAL";"TAB5",#N/A,TRUE,"GENERAL"}</definedName>
    <definedName name="_____k3" hidden="1">{"TAB1",#N/A,TRUE,"GENERAL";"TAB2",#N/A,TRUE,"GENERAL";"TAB3",#N/A,TRUE,"GENERAL";"TAB4",#N/A,TRUE,"GENERAL";"TAB5",#N/A,TRUE,"GENERAL"}</definedName>
    <definedName name="_____k4" localSheetId="3" hidden="1">{"via1",#N/A,TRUE,"general";"via2",#N/A,TRUE,"general";"via3",#N/A,TRUE,"general"}</definedName>
    <definedName name="_____k4" localSheetId="1" hidden="1">{"via1",#N/A,TRUE,"general";"via2",#N/A,TRUE,"general";"via3",#N/A,TRUE,"general"}</definedName>
    <definedName name="_____k4" localSheetId="2" hidden="1">{"via1",#N/A,TRUE,"general";"via2",#N/A,TRUE,"general";"via3",#N/A,TRUE,"general"}</definedName>
    <definedName name="_____k4" hidden="1">{"via1",#N/A,TRUE,"general";"via2",#N/A,TRUE,"general";"via3",#N/A,TRUE,"general"}</definedName>
    <definedName name="_____k5" localSheetId="3" hidden="1">{"via1",#N/A,TRUE,"general";"via2",#N/A,TRUE,"general";"via3",#N/A,TRUE,"general"}</definedName>
    <definedName name="_____k5" localSheetId="1" hidden="1">{"via1",#N/A,TRUE,"general";"via2",#N/A,TRUE,"general";"via3",#N/A,TRUE,"general"}</definedName>
    <definedName name="_____k5" localSheetId="2" hidden="1">{"via1",#N/A,TRUE,"general";"via2",#N/A,TRUE,"general";"via3",#N/A,TRUE,"general"}</definedName>
    <definedName name="_____k5" hidden="1">{"via1",#N/A,TRUE,"general";"via2",#N/A,TRUE,"general";"via3",#N/A,TRUE,"general"}</definedName>
    <definedName name="_____k6" localSheetId="3" hidden="1">{"TAB1",#N/A,TRUE,"GENERAL";"TAB2",#N/A,TRUE,"GENERAL";"TAB3",#N/A,TRUE,"GENERAL";"TAB4",#N/A,TRUE,"GENERAL";"TAB5",#N/A,TRUE,"GENERAL"}</definedName>
    <definedName name="_____k6" localSheetId="1" hidden="1">{"TAB1",#N/A,TRUE,"GENERAL";"TAB2",#N/A,TRUE,"GENERAL";"TAB3",#N/A,TRUE,"GENERAL";"TAB4",#N/A,TRUE,"GENERAL";"TAB5",#N/A,TRUE,"GENERAL"}</definedName>
    <definedName name="_____k6" localSheetId="2" hidden="1">{"TAB1",#N/A,TRUE,"GENERAL";"TAB2",#N/A,TRUE,"GENERAL";"TAB3",#N/A,TRUE,"GENERAL";"TAB4",#N/A,TRUE,"GENERAL";"TAB5",#N/A,TRUE,"GENERAL"}</definedName>
    <definedName name="_____k6" hidden="1">{"TAB1",#N/A,TRUE,"GENERAL";"TAB2",#N/A,TRUE,"GENERAL";"TAB3",#N/A,TRUE,"GENERAL";"TAB4",#N/A,TRUE,"GENERAL";"TAB5",#N/A,TRUE,"GENERAL"}</definedName>
    <definedName name="_____k7" localSheetId="3" hidden="1">{"via1",#N/A,TRUE,"general";"via2",#N/A,TRUE,"general";"via3",#N/A,TRUE,"general"}</definedName>
    <definedName name="_____k7" localSheetId="1" hidden="1">{"via1",#N/A,TRUE,"general";"via2",#N/A,TRUE,"general";"via3",#N/A,TRUE,"general"}</definedName>
    <definedName name="_____k7" localSheetId="2" hidden="1">{"via1",#N/A,TRUE,"general";"via2",#N/A,TRUE,"general";"via3",#N/A,TRUE,"general"}</definedName>
    <definedName name="_____k7" hidden="1">{"via1",#N/A,TRUE,"general";"via2",#N/A,TRUE,"general";"via3",#N/A,TRUE,"general"}</definedName>
    <definedName name="_____k8" localSheetId="3" hidden="1">{"via1",#N/A,TRUE,"general";"via2",#N/A,TRUE,"general";"via3",#N/A,TRUE,"general"}</definedName>
    <definedName name="_____k8" localSheetId="1" hidden="1">{"via1",#N/A,TRUE,"general";"via2",#N/A,TRUE,"general";"via3",#N/A,TRUE,"general"}</definedName>
    <definedName name="_____k8" localSheetId="2" hidden="1">{"via1",#N/A,TRUE,"general";"via2",#N/A,TRUE,"general";"via3",#N/A,TRUE,"general"}</definedName>
    <definedName name="_____k8" hidden="1">{"via1",#N/A,TRUE,"general";"via2",#N/A,TRUE,"general";"via3",#N/A,TRUE,"general"}</definedName>
    <definedName name="_____k9" localSheetId="3" hidden="1">{"TAB1",#N/A,TRUE,"GENERAL";"TAB2",#N/A,TRUE,"GENERAL";"TAB3",#N/A,TRUE,"GENERAL";"TAB4",#N/A,TRUE,"GENERAL";"TAB5",#N/A,TRUE,"GENERAL"}</definedName>
    <definedName name="_____k9" localSheetId="1" hidden="1">{"TAB1",#N/A,TRUE,"GENERAL";"TAB2",#N/A,TRUE,"GENERAL";"TAB3",#N/A,TRUE,"GENERAL";"TAB4",#N/A,TRUE,"GENERAL";"TAB5",#N/A,TRUE,"GENERAL"}</definedName>
    <definedName name="_____k9" localSheetId="2" hidden="1">{"TAB1",#N/A,TRUE,"GENERAL";"TAB2",#N/A,TRUE,"GENERAL";"TAB3",#N/A,TRUE,"GENERAL";"TAB4",#N/A,TRUE,"GENERAL";"TAB5",#N/A,TRUE,"GENERAL"}</definedName>
    <definedName name="_____k9" hidden="1">{"TAB1",#N/A,TRUE,"GENERAL";"TAB2",#N/A,TRUE,"GENERAL";"TAB3",#N/A,TRUE,"GENERAL";"TAB4",#N/A,TRUE,"GENERAL";"TAB5",#N/A,TRUE,"GENERAL"}</definedName>
    <definedName name="_____kjk6" localSheetId="3" hidden="1">{"TAB1",#N/A,TRUE,"GENERAL";"TAB2",#N/A,TRUE,"GENERAL";"TAB3",#N/A,TRUE,"GENERAL";"TAB4",#N/A,TRUE,"GENERAL";"TAB5",#N/A,TRUE,"GENERAL"}</definedName>
    <definedName name="_____kjk6" localSheetId="1" hidden="1">{"TAB1",#N/A,TRUE,"GENERAL";"TAB2",#N/A,TRUE,"GENERAL";"TAB3",#N/A,TRUE,"GENERAL";"TAB4",#N/A,TRUE,"GENERAL";"TAB5",#N/A,TRUE,"GENERAL"}</definedName>
    <definedName name="_____kjk6" localSheetId="2" hidden="1">{"TAB1",#N/A,TRUE,"GENERAL";"TAB2",#N/A,TRUE,"GENERAL";"TAB3",#N/A,TRUE,"GENERAL";"TAB4",#N/A,TRUE,"GENERAL";"TAB5",#N/A,TRUE,"GENERAL"}</definedName>
    <definedName name="_____kjk6" hidden="1">{"TAB1",#N/A,TRUE,"GENERAL";"TAB2",#N/A,TRUE,"GENERAL";"TAB3",#N/A,TRUE,"GENERAL";"TAB4",#N/A,TRUE,"GENERAL";"TAB5",#N/A,TRUE,"GENERAL"}</definedName>
    <definedName name="_____m3" localSheetId="3" hidden="1">{"via1",#N/A,TRUE,"general";"via2",#N/A,TRUE,"general";"via3",#N/A,TRUE,"general"}</definedName>
    <definedName name="_____m3" localSheetId="1" hidden="1">{"via1",#N/A,TRUE,"general";"via2",#N/A,TRUE,"general";"via3",#N/A,TRUE,"general"}</definedName>
    <definedName name="_____m3" localSheetId="2" hidden="1">{"via1",#N/A,TRUE,"general";"via2",#N/A,TRUE,"general";"via3",#N/A,TRUE,"general"}</definedName>
    <definedName name="_____m3" hidden="1">{"via1",#N/A,TRUE,"general";"via2",#N/A,TRUE,"general";"via3",#N/A,TRUE,"general"}</definedName>
    <definedName name="_____m4" localSheetId="3" hidden="1">{"TAB1",#N/A,TRUE,"GENERAL";"TAB2",#N/A,TRUE,"GENERAL";"TAB3",#N/A,TRUE,"GENERAL";"TAB4",#N/A,TRUE,"GENERAL";"TAB5",#N/A,TRUE,"GENERAL"}</definedName>
    <definedName name="_____m4" localSheetId="1" hidden="1">{"TAB1",#N/A,TRUE,"GENERAL";"TAB2",#N/A,TRUE,"GENERAL";"TAB3",#N/A,TRUE,"GENERAL";"TAB4",#N/A,TRUE,"GENERAL";"TAB5",#N/A,TRUE,"GENERAL"}</definedName>
    <definedName name="_____m4" localSheetId="2" hidden="1">{"TAB1",#N/A,TRUE,"GENERAL";"TAB2",#N/A,TRUE,"GENERAL";"TAB3",#N/A,TRUE,"GENERAL";"TAB4",#N/A,TRUE,"GENERAL";"TAB5",#N/A,TRUE,"GENERAL"}</definedName>
    <definedName name="_____m4" hidden="1">{"TAB1",#N/A,TRUE,"GENERAL";"TAB2",#N/A,TRUE,"GENERAL";"TAB3",#N/A,TRUE,"GENERAL";"TAB4",#N/A,TRUE,"GENERAL";"TAB5",#N/A,TRUE,"GENERAL"}</definedName>
    <definedName name="_____m5" localSheetId="3" hidden="1">{"via1",#N/A,TRUE,"general";"via2",#N/A,TRUE,"general";"via3",#N/A,TRUE,"general"}</definedName>
    <definedName name="_____m5" localSheetId="1" hidden="1">{"via1",#N/A,TRUE,"general";"via2",#N/A,TRUE,"general";"via3",#N/A,TRUE,"general"}</definedName>
    <definedName name="_____m5" localSheetId="2" hidden="1">{"via1",#N/A,TRUE,"general";"via2",#N/A,TRUE,"general";"via3",#N/A,TRUE,"general"}</definedName>
    <definedName name="_____m5" hidden="1">{"via1",#N/A,TRUE,"general";"via2",#N/A,TRUE,"general";"via3",#N/A,TRUE,"general"}</definedName>
    <definedName name="_____m6" localSheetId="3" hidden="1">{"TAB1",#N/A,TRUE,"GENERAL";"TAB2",#N/A,TRUE,"GENERAL";"TAB3",#N/A,TRUE,"GENERAL";"TAB4",#N/A,TRUE,"GENERAL";"TAB5",#N/A,TRUE,"GENERAL"}</definedName>
    <definedName name="_____m6" localSheetId="1" hidden="1">{"TAB1",#N/A,TRUE,"GENERAL";"TAB2",#N/A,TRUE,"GENERAL";"TAB3",#N/A,TRUE,"GENERAL";"TAB4",#N/A,TRUE,"GENERAL";"TAB5",#N/A,TRUE,"GENERAL"}</definedName>
    <definedName name="_____m6" localSheetId="2" hidden="1">{"TAB1",#N/A,TRUE,"GENERAL";"TAB2",#N/A,TRUE,"GENERAL";"TAB3",#N/A,TRUE,"GENERAL";"TAB4",#N/A,TRUE,"GENERAL";"TAB5",#N/A,TRUE,"GENERAL"}</definedName>
    <definedName name="_____m6" hidden="1">{"TAB1",#N/A,TRUE,"GENERAL";"TAB2",#N/A,TRUE,"GENERAL";"TAB3",#N/A,TRUE,"GENERAL";"TAB4",#N/A,TRUE,"GENERAL";"TAB5",#N/A,TRUE,"GENERAL"}</definedName>
    <definedName name="_____m7" localSheetId="3" hidden="1">{"TAB1",#N/A,TRUE,"GENERAL";"TAB2",#N/A,TRUE,"GENERAL";"TAB3",#N/A,TRUE,"GENERAL";"TAB4",#N/A,TRUE,"GENERAL";"TAB5",#N/A,TRUE,"GENERAL"}</definedName>
    <definedName name="_____m7" localSheetId="1" hidden="1">{"TAB1",#N/A,TRUE,"GENERAL";"TAB2",#N/A,TRUE,"GENERAL";"TAB3",#N/A,TRUE,"GENERAL";"TAB4",#N/A,TRUE,"GENERAL";"TAB5",#N/A,TRUE,"GENERAL"}</definedName>
    <definedName name="_____m7" localSheetId="2" hidden="1">{"TAB1",#N/A,TRUE,"GENERAL";"TAB2",#N/A,TRUE,"GENERAL";"TAB3",#N/A,TRUE,"GENERAL";"TAB4",#N/A,TRUE,"GENERAL";"TAB5",#N/A,TRUE,"GENERAL"}</definedName>
    <definedName name="_____m7" hidden="1">{"TAB1",#N/A,TRUE,"GENERAL";"TAB2",#N/A,TRUE,"GENERAL";"TAB3",#N/A,TRUE,"GENERAL";"TAB4",#N/A,TRUE,"GENERAL";"TAB5",#N/A,TRUE,"GENERAL"}</definedName>
    <definedName name="_____m8" localSheetId="3" hidden="1">{"via1",#N/A,TRUE,"general";"via2",#N/A,TRUE,"general";"via3",#N/A,TRUE,"general"}</definedName>
    <definedName name="_____m8" localSheetId="1" hidden="1">{"via1",#N/A,TRUE,"general";"via2",#N/A,TRUE,"general";"via3",#N/A,TRUE,"general"}</definedName>
    <definedName name="_____m8" localSheetId="2" hidden="1">{"via1",#N/A,TRUE,"general";"via2",#N/A,TRUE,"general";"via3",#N/A,TRUE,"general"}</definedName>
    <definedName name="_____m8" hidden="1">{"via1",#N/A,TRUE,"general";"via2",#N/A,TRUE,"general";"via3",#N/A,TRUE,"general"}</definedName>
    <definedName name="_____m9" localSheetId="3" hidden="1">{"via1",#N/A,TRUE,"general";"via2",#N/A,TRUE,"general";"via3",#N/A,TRUE,"general"}</definedName>
    <definedName name="_____m9" localSheetId="1" hidden="1">{"via1",#N/A,TRUE,"general";"via2",#N/A,TRUE,"general";"via3",#N/A,TRUE,"general"}</definedName>
    <definedName name="_____m9" localSheetId="2" hidden="1">{"via1",#N/A,TRUE,"general";"via2",#N/A,TRUE,"general";"via3",#N/A,TRUE,"general"}</definedName>
    <definedName name="_____m9" hidden="1">{"via1",#N/A,TRUE,"general";"via2",#N/A,TRUE,"general";"via3",#N/A,TRUE,"general"}</definedName>
    <definedName name="_____MA2">#REF!</definedName>
    <definedName name="_____mes1">#REF!</definedName>
    <definedName name="_____Mes2">#REF!</definedName>
    <definedName name="_____Mes3">#REF!</definedName>
    <definedName name="_____n3" localSheetId="3" hidden="1">{"TAB1",#N/A,TRUE,"GENERAL";"TAB2",#N/A,TRUE,"GENERAL";"TAB3",#N/A,TRUE,"GENERAL";"TAB4",#N/A,TRUE,"GENERAL";"TAB5",#N/A,TRUE,"GENERAL"}</definedName>
    <definedName name="_____n3" localSheetId="1" hidden="1">{"TAB1",#N/A,TRUE,"GENERAL";"TAB2",#N/A,TRUE,"GENERAL";"TAB3",#N/A,TRUE,"GENERAL";"TAB4",#N/A,TRUE,"GENERAL";"TAB5",#N/A,TRUE,"GENERAL"}</definedName>
    <definedName name="_____n3" localSheetId="2" hidden="1">{"TAB1",#N/A,TRUE,"GENERAL";"TAB2",#N/A,TRUE,"GENERAL";"TAB3",#N/A,TRUE,"GENERAL";"TAB4",#N/A,TRUE,"GENERAL";"TAB5",#N/A,TRUE,"GENERAL"}</definedName>
    <definedName name="_____n3" hidden="1">{"TAB1",#N/A,TRUE,"GENERAL";"TAB2",#N/A,TRUE,"GENERAL";"TAB3",#N/A,TRUE,"GENERAL";"TAB4",#N/A,TRUE,"GENERAL";"TAB5",#N/A,TRUE,"GENERAL"}</definedName>
    <definedName name="_____n4" localSheetId="3" hidden="1">{"via1",#N/A,TRUE,"general";"via2",#N/A,TRUE,"general";"via3",#N/A,TRUE,"general"}</definedName>
    <definedName name="_____n4" localSheetId="1" hidden="1">{"via1",#N/A,TRUE,"general";"via2",#N/A,TRUE,"general";"via3",#N/A,TRUE,"general"}</definedName>
    <definedName name="_____n4" localSheetId="2" hidden="1">{"via1",#N/A,TRUE,"general";"via2",#N/A,TRUE,"general";"via3",#N/A,TRUE,"general"}</definedName>
    <definedName name="_____n4" hidden="1">{"via1",#N/A,TRUE,"general";"via2",#N/A,TRUE,"general";"via3",#N/A,TRUE,"general"}</definedName>
    <definedName name="_____n5" localSheetId="3" hidden="1">{"TAB1",#N/A,TRUE,"GENERAL";"TAB2",#N/A,TRUE,"GENERAL";"TAB3",#N/A,TRUE,"GENERAL";"TAB4",#N/A,TRUE,"GENERAL";"TAB5",#N/A,TRUE,"GENERAL"}</definedName>
    <definedName name="_____n5" localSheetId="1" hidden="1">{"TAB1",#N/A,TRUE,"GENERAL";"TAB2",#N/A,TRUE,"GENERAL";"TAB3",#N/A,TRUE,"GENERAL";"TAB4",#N/A,TRUE,"GENERAL";"TAB5",#N/A,TRUE,"GENERAL"}</definedName>
    <definedName name="_____n5" localSheetId="2" hidden="1">{"TAB1",#N/A,TRUE,"GENERAL";"TAB2",#N/A,TRUE,"GENERAL";"TAB3",#N/A,TRUE,"GENERAL";"TAB4",#N/A,TRUE,"GENERAL";"TAB5",#N/A,TRUE,"GENERAL"}</definedName>
    <definedName name="_____n5" hidden="1">{"TAB1",#N/A,TRUE,"GENERAL";"TAB2",#N/A,TRUE,"GENERAL";"TAB3",#N/A,TRUE,"GENERAL";"TAB4",#N/A,TRUE,"GENERAL";"TAB5",#N/A,TRUE,"GENERAL"}</definedName>
    <definedName name="_____nyn7" localSheetId="3" hidden="1">{"via1",#N/A,TRUE,"general";"via2",#N/A,TRUE,"general";"via3",#N/A,TRUE,"general"}</definedName>
    <definedName name="_____nyn7" localSheetId="1" hidden="1">{"via1",#N/A,TRUE,"general";"via2",#N/A,TRUE,"general";"via3",#N/A,TRUE,"general"}</definedName>
    <definedName name="_____nyn7" localSheetId="2" hidden="1">{"via1",#N/A,TRUE,"general";"via2",#N/A,TRUE,"general";"via3",#N/A,TRUE,"general"}</definedName>
    <definedName name="_____nyn7" hidden="1">{"via1",#N/A,TRUE,"general";"via2",#N/A,TRUE,"general";"via3",#N/A,TRUE,"general"}</definedName>
    <definedName name="_____o4" localSheetId="3" hidden="1">{"via1",#N/A,TRUE,"general";"via2",#N/A,TRUE,"general";"via3",#N/A,TRUE,"general"}</definedName>
    <definedName name="_____o4" localSheetId="1" hidden="1">{"via1",#N/A,TRUE,"general";"via2",#N/A,TRUE,"general";"via3",#N/A,TRUE,"general"}</definedName>
    <definedName name="_____o4" localSheetId="2" hidden="1">{"via1",#N/A,TRUE,"general";"via2",#N/A,TRUE,"general";"via3",#N/A,TRUE,"general"}</definedName>
    <definedName name="_____o4" hidden="1">{"via1",#N/A,TRUE,"general";"via2",#N/A,TRUE,"general";"via3",#N/A,TRUE,"general"}</definedName>
    <definedName name="_____o5" localSheetId="3" hidden="1">{"TAB1",#N/A,TRUE,"GENERAL";"TAB2",#N/A,TRUE,"GENERAL";"TAB3",#N/A,TRUE,"GENERAL";"TAB4",#N/A,TRUE,"GENERAL";"TAB5",#N/A,TRUE,"GENERAL"}</definedName>
    <definedName name="_____o5" localSheetId="1" hidden="1">{"TAB1",#N/A,TRUE,"GENERAL";"TAB2",#N/A,TRUE,"GENERAL";"TAB3",#N/A,TRUE,"GENERAL";"TAB4",#N/A,TRUE,"GENERAL";"TAB5",#N/A,TRUE,"GENERAL"}</definedName>
    <definedName name="_____o5" localSheetId="2" hidden="1">{"TAB1",#N/A,TRUE,"GENERAL";"TAB2",#N/A,TRUE,"GENERAL";"TAB3",#N/A,TRUE,"GENERAL";"TAB4",#N/A,TRUE,"GENERAL";"TAB5",#N/A,TRUE,"GENERAL"}</definedName>
    <definedName name="_____o5" hidden="1">{"TAB1",#N/A,TRUE,"GENERAL";"TAB2",#N/A,TRUE,"GENERAL";"TAB3",#N/A,TRUE,"GENERAL";"TAB4",#N/A,TRUE,"GENERAL";"TAB5",#N/A,TRUE,"GENERAL"}</definedName>
    <definedName name="_____o6" localSheetId="3" hidden="1">{"TAB1",#N/A,TRUE,"GENERAL";"TAB2",#N/A,TRUE,"GENERAL";"TAB3",#N/A,TRUE,"GENERAL";"TAB4",#N/A,TRUE,"GENERAL";"TAB5",#N/A,TRUE,"GENERAL"}</definedName>
    <definedName name="_____o6" localSheetId="1" hidden="1">{"TAB1",#N/A,TRUE,"GENERAL";"TAB2",#N/A,TRUE,"GENERAL";"TAB3",#N/A,TRUE,"GENERAL";"TAB4",#N/A,TRUE,"GENERAL";"TAB5",#N/A,TRUE,"GENERAL"}</definedName>
    <definedName name="_____o6" localSheetId="2" hidden="1">{"TAB1",#N/A,TRUE,"GENERAL";"TAB2",#N/A,TRUE,"GENERAL";"TAB3",#N/A,TRUE,"GENERAL";"TAB4",#N/A,TRUE,"GENERAL";"TAB5",#N/A,TRUE,"GENERAL"}</definedName>
    <definedName name="_____o6" hidden="1">{"TAB1",#N/A,TRUE,"GENERAL";"TAB2",#N/A,TRUE,"GENERAL";"TAB3",#N/A,TRUE,"GENERAL";"TAB4",#N/A,TRUE,"GENERAL";"TAB5",#N/A,TRUE,"GENERAL"}</definedName>
    <definedName name="_____o7" localSheetId="3" hidden="1">{"TAB1",#N/A,TRUE,"GENERAL";"TAB2",#N/A,TRUE,"GENERAL";"TAB3",#N/A,TRUE,"GENERAL";"TAB4",#N/A,TRUE,"GENERAL";"TAB5",#N/A,TRUE,"GENERAL"}</definedName>
    <definedName name="_____o7" localSheetId="1" hidden="1">{"TAB1",#N/A,TRUE,"GENERAL";"TAB2",#N/A,TRUE,"GENERAL";"TAB3",#N/A,TRUE,"GENERAL";"TAB4",#N/A,TRUE,"GENERAL";"TAB5",#N/A,TRUE,"GENERAL"}</definedName>
    <definedName name="_____o7" localSheetId="2" hidden="1">{"TAB1",#N/A,TRUE,"GENERAL";"TAB2",#N/A,TRUE,"GENERAL";"TAB3",#N/A,TRUE,"GENERAL";"TAB4",#N/A,TRUE,"GENERAL";"TAB5",#N/A,TRUE,"GENERAL"}</definedName>
    <definedName name="_____o7" hidden="1">{"TAB1",#N/A,TRUE,"GENERAL";"TAB2",#N/A,TRUE,"GENERAL";"TAB3",#N/A,TRUE,"GENERAL";"TAB4",#N/A,TRUE,"GENERAL";"TAB5",#N/A,TRUE,"GENERAL"}</definedName>
    <definedName name="_____o8" localSheetId="3" hidden="1">{"via1",#N/A,TRUE,"general";"via2",#N/A,TRUE,"general";"via3",#N/A,TRUE,"general"}</definedName>
    <definedName name="_____o8" localSheetId="1" hidden="1">{"via1",#N/A,TRUE,"general";"via2",#N/A,TRUE,"general";"via3",#N/A,TRUE,"general"}</definedName>
    <definedName name="_____o8" localSheetId="2" hidden="1">{"via1",#N/A,TRUE,"general";"via2",#N/A,TRUE,"general";"via3",#N/A,TRUE,"general"}</definedName>
    <definedName name="_____o8" hidden="1">{"via1",#N/A,TRUE,"general";"via2",#N/A,TRUE,"general";"via3",#N/A,TRUE,"general"}</definedName>
    <definedName name="_____o9" localSheetId="3" hidden="1">{"TAB1",#N/A,TRUE,"GENERAL";"TAB2",#N/A,TRUE,"GENERAL";"TAB3",#N/A,TRUE,"GENERAL";"TAB4",#N/A,TRUE,"GENERAL";"TAB5",#N/A,TRUE,"GENERAL"}</definedName>
    <definedName name="_____o9" localSheetId="1" hidden="1">{"TAB1",#N/A,TRUE,"GENERAL";"TAB2",#N/A,TRUE,"GENERAL";"TAB3",#N/A,TRUE,"GENERAL";"TAB4",#N/A,TRUE,"GENERAL";"TAB5",#N/A,TRUE,"GENERAL"}</definedName>
    <definedName name="_____o9" localSheetId="2" hidden="1">{"TAB1",#N/A,TRUE,"GENERAL";"TAB2",#N/A,TRUE,"GENERAL";"TAB3",#N/A,TRUE,"GENERAL";"TAB4",#N/A,TRUE,"GENERAL";"TAB5",#N/A,TRUE,"GENERAL"}</definedName>
    <definedName name="_____o9" hidden="1">{"TAB1",#N/A,TRUE,"GENERAL";"TAB2",#N/A,TRUE,"GENERAL";"TAB3",#N/A,TRUE,"GENERAL";"TAB4",#N/A,TRUE,"GENERAL";"TAB5",#N/A,TRUE,"GENERAL"}</definedName>
    <definedName name="_____OCD1">#REF!</definedName>
    <definedName name="_____OCI1">#REF!</definedName>
    <definedName name="_____p6" localSheetId="3" hidden="1">{"via1",#N/A,TRUE,"general";"via2",#N/A,TRUE,"general";"via3",#N/A,TRUE,"general"}</definedName>
    <definedName name="_____p6" localSheetId="1" hidden="1">{"via1",#N/A,TRUE,"general";"via2",#N/A,TRUE,"general";"via3",#N/A,TRUE,"general"}</definedName>
    <definedName name="_____p6" localSheetId="2" hidden="1">{"via1",#N/A,TRUE,"general";"via2",#N/A,TRUE,"general";"via3",#N/A,TRUE,"general"}</definedName>
    <definedName name="_____p6" hidden="1">{"via1",#N/A,TRUE,"general";"via2",#N/A,TRUE,"general";"via3",#N/A,TRUE,"general"}</definedName>
    <definedName name="_____p7" localSheetId="3" hidden="1">{"via1",#N/A,TRUE,"general";"via2",#N/A,TRUE,"general";"via3",#N/A,TRUE,"general"}</definedName>
    <definedName name="_____p7" localSheetId="1" hidden="1">{"via1",#N/A,TRUE,"general";"via2",#N/A,TRUE,"general";"via3",#N/A,TRUE,"general"}</definedName>
    <definedName name="_____p7" localSheetId="2" hidden="1">{"via1",#N/A,TRUE,"general";"via2",#N/A,TRUE,"general";"via3",#N/A,TRUE,"general"}</definedName>
    <definedName name="_____p7" hidden="1">{"via1",#N/A,TRUE,"general";"via2",#N/A,TRUE,"general";"via3",#N/A,TRUE,"general"}</definedName>
    <definedName name="_____p8" localSheetId="3" hidden="1">{"TAB1",#N/A,TRUE,"GENERAL";"TAB2",#N/A,TRUE,"GENERAL";"TAB3",#N/A,TRUE,"GENERAL";"TAB4",#N/A,TRUE,"GENERAL";"TAB5",#N/A,TRUE,"GENERAL"}</definedName>
    <definedName name="_____p8" localSheetId="1" hidden="1">{"TAB1",#N/A,TRUE,"GENERAL";"TAB2",#N/A,TRUE,"GENERAL";"TAB3",#N/A,TRUE,"GENERAL";"TAB4",#N/A,TRUE,"GENERAL";"TAB5",#N/A,TRUE,"GENERAL"}</definedName>
    <definedName name="_____p8" localSheetId="2" hidden="1">{"TAB1",#N/A,TRUE,"GENERAL";"TAB2",#N/A,TRUE,"GENERAL";"TAB3",#N/A,TRUE,"GENERAL";"TAB4",#N/A,TRUE,"GENERAL";"TAB5",#N/A,TRUE,"GENERAL"}</definedName>
    <definedName name="_____p8" hidden="1">{"TAB1",#N/A,TRUE,"GENERAL";"TAB2",#N/A,TRUE,"GENERAL";"TAB3",#N/A,TRUE,"GENERAL";"TAB4",#N/A,TRUE,"GENERAL";"TAB5",#N/A,TRUE,"GENERAL"}</definedName>
    <definedName name="_____PJ50">#REF!</definedName>
    <definedName name="_____pj51">#REF!</definedName>
    <definedName name="_____pr01">#REF!</definedName>
    <definedName name="_____pr02">#REF!</definedName>
    <definedName name="_____pr03">#REF!</definedName>
    <definedName name="_____pr04">#REF!</definedName>
    <definedName name="_____pr05">#REF!</definedName>
    <definedName name="_____pr06">#REF!</definedName>
    <definedName name="_____pr07">#REF!</definedName>
    <definedName name="_____pr08">#REF!</definedName>
    <definedName name="_____pr09">#REF!</definedName>
    <definedName name="_____pr10">#REF!</definedName>
    <definedName name="_____pr11">#REF!</definedName>
    <definedName name="_____pr12">#REF!</definedName>
    <definedName name="_____pr13">#REF!</definedName>
    <definedName name="_____pr14">#REF!</definedName>
    <definedName name="_____pr15">#REF!</definedName>
    <definedName name="_____pr16">#REF!</definedName>
    <definedName name="_____pr17">#REF!</definedName>
    <definedName name="_____pr18">#REF!</definedName>
    <definedName name="_____pr19">#REF!</definedName>
    <definedName name="_____pr20">#REF!</definedName>
    <definedName name="_____pr21">#REF!</definedName>
    <definedName name="_____pr22">#REF!</definedName>
    <definedName name="_____pr23">#REF!</definedName>
    <definedName name="_____pr24">#REF!</definedName>
    <definedName name="_____pr25">#REF!</definedName>
    <definedName name="_____pr26">#REF!</definedName>
    <definedName name="_____pr27">#REF!</definedName>
    <definedName name="_____pr28">#REF!</definedName>
    <definedName name="_____pr29">#REF!</definedName>
    <definedName name="_____pr30">#REF!</definedName>
    <definedName name="_____pr31">#REF!</definedName>
    <definedName name="_____pr32">#REF!</definedName>
    <definedName name="_____pr33">#REF!</definedName>
    <definedName name="_____pr34">#REF!</definedName>
    <definedName name="_____pr35">#REF!</definedName>
    <definedName name="_____pr36">#REF!</definedName>
    <definedName name="_____pr37">#REF!</definedName>
    <definedName name="_____pr38">#REF!</definedName>
    <definedName name="_____pr39">#REF!</definedName>
    <definedName name="_____pr40">#REF!</definedName>
    <definedName name="_____pr41">#REF!</definedName>
    <definedName name="_____pr42">#REF!</definedName>
    <definedName name="_____pr43">#REF!</definedName>
    <definedName name="_____pr44">#REF!</definedName>
    <definedName name="_____pr45">#REF!</definedName>
    <definedName name="_____pr46">#REF!</definedName>
    <definedName name="_____pr47">#REF!</definedName>
    <definedName name="_____pr48">#REF!</definedName>
    <definedName name="_____pr49">#REF!</definedName>
    <definedName name="_____pr50">#REF!</definedName>
    <definedName name="_____pr51">#REF!</definedName>
    <definedName name="_____pr52">#REF!</definedName>
    <definedName name="_____pr53">#REF!</definedName>
    <definedName name="_____pr54">#REF!</definedName>
    <definedName name="_____pr55">#REF!</definedName>
    <definedName name="_____pr56">#REF!</definedName>
    <definedName name="_____pr57">#REF!</definedName>
    <definedName name="_____pr58">#REF!</definedName>
    <definedName name="_____pr59">#REF!</definedName>
    <definedName name="_____pr60">#REF!</definedName>
    <definedName name="_____pr61">#REF!</definedName>
    <definedName name="_____pr62">#REF!</definedName>
    <definedName name="_____pr63">#REF!</definedName>
    <definedName name="_____pr64">#REF!</definedName>
    <definedName name="_____pr65">#REF!</definedName>
    <definedName name="_____pr66">#REF!</definedName>
    <definedName name="_____pr67">#REF!</definedName>
    <definedName name="_____pr68">#REF!</definedName>
    <definedName name="_____pr69">#REF!</definedName>
    <definedName name="_____pr70">#REF!</definedName>
    <definedName name="_____pr71">#REF!</definedName>
    <definedName name="_____pr72">#REF!</definedName>
    <definedName name="_____r" localSheetId="3" hidden="1">{"TAB1",#N/A,TRUE,"GENERAL";"TAB2",#N/A,TRUE,"GENERAL";"TAB3",#N/A,TRUE,"GENERAL";"TAB4",#N/A,TRUE,"GENERAL";"TAB5",#N/A,TRUE,"GENERAL"}</definedName>
    <definedName name="_____r" localSheetId="1" hidden="1">{"TAB1",#N/A,TRUE,"GENERAL";"TAB2",#N/A,TRUE,"GENERAL";"TAB3",#N/A,TRUE,"GENERAL";"TAB4",#N/A,TRUE,"GENERAL";"TAB5",#N/A,TRUE,"GENERAL"}</definedName>
    <definedName name="_____r" localSheetId="2" hidden="1">{"TAB1",#N/A,TRUE,"GENERAL";"TAB2",#N/A,TRUE,"GENERAL";"TAB3",#N/A,TRUE,"GENERAL";"TAB4",#N/A,TRUE,"GENERAL";"TAB5",#N/A,TRUE,"GENERAL"}</definedName>
    <definedName name="_____r" hidden="1">{"TAB1",#N/A,TRUE,"GENERAL";"TAB2",#N/A,TRUE,"GENERAL";"TAB3",#N/A,TRUE,"GENERAL";"TAB4",#N/A,TRUE,"GENERAL";"TAB5",#N/A,TRUE,"GENERAL"}</definedName>
    <definedName name="_____r4r" localSheetId="3" hidden="1">{"via1",#N/A,TRUE,"general";"via2",#N/A,TRUE,"general";"via3",#N/A,TRUE,"general"}</definedName>
    <definedName name="_____r4r" localSheetId="1" hidden="1">{"via1",#N/A,TRUE,"general";"via2",#N/A,TRUE,"general";"via3",#N/A,TRUE,"general"}</definedName>
    <definedName name="_____r4r" localSheetId="2" hidden="1">{"via1",#N/A,TRUE,"general";"via2",#N/A,TRUE,"general";"via3",#N/A,TRUE,"general"}</definedName>
    <definedName name="_____r4r" hidden="1">{"via1",#N/A,TRUE,"general";"via2",#N/A,TRUE,"general";"via3",#N/A,TRUE,"general"}</definedName>
    <definedName name="_____rc">#REF!</definedName>
    <definedName name="_____rtu6" localSheetId="3" hidden="1">{"via1",#N/A,TRUE,"general";"via2",#N/A,TRUE,"general";"via3",#N/A,TRUE,"general"}</definedName>
    <definedName name="_____rtu6" localSheetId="1" hidden="1">{"via1",#N/A,TRUE,"general";"via2",#N/A,TRUE,"general";"via3",#N/A,TRUE,"general"}</definedName>
    <definedName name="_____rtu6" localSheetId="2" hidden="1">{"via1",#N/A,TRUE,"general";"via2",#N/A,TRUE,"general";"via3",#N/A,TRUE,"general"}</definedName>
    <definedName name="_____rtu6" hidden="1">{"via1",#N/A,TRUE,"general";"via2",#N/A,TRUE,"general";"via3",#N/A,TRUE,"general"}</definedName>
    <definedName name="_____s1" localSheetId="3" hidden="1">{"via1",#N/A,TRUE,"general";"via2",#N/A,TRUE,"general";"via3",#N/A,TRUE,"general"}</definedName>
    <definedName name="_____s1" localSheetId="1" hidden="1">{"via1",#N/A,TRUE,"general";"via2",#N/A,TRUE,"general";"via3",#N/A,TRUE,"general"}</definedName>
    <definedName name="_____s1" localSheetId="2" hidden="1">{"via1",#N/A,TRUE,"general";"via2",#N/A,TRUE,"general";"via3",#N/A,TRUE,"general"}</definedName>
    <definedName name="_____s1" hidden="1">{"via1",#N/A,TRUE,"general";"via2",#N/A,TRUE,"general";"via3",#N/A,TRUE,"general"}</definedName>
    <definedName name="_____s2" localSheetId="3" hidden="1">{"TAB1",#N/A,TRUE,"GENERAL";"TAB2",#N/A,TRUE,"GENERAL";"TAB3",#N/A,TRUE,"GENERAL";"TAB4",#N/A,TRUE,"GENERAL";"TAB5",#N/A,TRUE,"GENERAL"}</definedName>
    <definedName name="_____s2" localSheetId="1" hidden="1">{"TAB1",#N/A,TRUE,"GENERAL";"TAB2",#N/A,TRUE,"GENERAL";"TAB3",#N/A,TRUE,"GENERAL";"TAB4",#N/A,TRUE,"GENERAL";"TAB5",#N/A,TRUE,"GENERAL"}</definedName>
    <definedName name="_____s2" localSheetId="2" hidden="1">{"TAB1",#N/A,TRUE,"GENERAL";"TAB2",#N/A,TRUE,"GENERAL";"TAB3",#N/A,TRUE,"GENERAL";"TAB4",#N/A,TRUE,"GENERAL";"TAB5",#N/A,TRUE,"GENERAL"}</definedName>
    <definedName name="_____s2" hidden="1">{"TAB1",#N/A,TRUE,"GENERAL";"TAB2",#N/A,TRUE,"GENERAL";"TAB3",#N/A,TRUE,"GENERAL";"TAB4",#N/A,TRUE,"GENERAL";"TAB5",#N/A,TRUE,"GENERAL"}</definedName>
    <definedName name="_____s3" localSheetId="3" hidden="1">{"TAB1",#N/A,TRUE,"GENERAL";"TAB2",#N/A,TRUE,"GENERAL";"TAB3",#N/A,TRUE,"GENERAL";"TAB4",#N/A,TRUE,"GENERAL";"TAB5",#N/A,TRUE,"GENERAL"}</definedName>
    <definedName name="_____s3" localSheetId="1" hidden="1">{"TAB1",#N/A,TRUE,"GENERAL";"TAB2",#N/A,TRUE,"GENERAL";"TAB3",#N/A,TRUE,"GENERAL";"TAB4",#N/A,TRUE,"GENERAL";"TAB5",#N/A,TRUE,"GENERAL"}</definedName>
    <definedName name="_____s3" localSheetId="2" hidden="1">{"TAB1",#N/A,TRUE,"GENERAL";"TAB2",#N/A,TRUE,"GENERAL";"TAB3",#N/A,TRUE,"GENERAL";"TAB4",#N/A,TRUE,"GENERAL";"TAB5",#N/A,TRUE,"GENERAL"}</definedName>
    <definedName name="_____s3" hidden="1">{"TAB1",#N/A,TRUE,"GENERAL";"TAB2",#N/A,TRUE,"GENERAL";"TAB3",#N/A,TRUE,"GENERAL";"TAB4",#N/A,TRUE,"GENERAL";"TAB5",#N/A,TRUE,"GENERAL"}</definedName>
    <definedName name="_____s4" localSheetId="3" hidden="1">{"via1",#N/A,TRUE,"general";"via2",#N/A,TRUE,"general";"via3",#N/A,TRUE,"general"}</definedName>
    <definedName name="_____s4" localSheetId="1" hidden="1">{"via1",#N/A,TRUE,"general";"via2",#N/A,TRUE,"general";"via3",#N/A,TRUE,"general"}</definedName>
    <definedName name="_____s4" localSheetId="2" hidden="1">{"via1",#N/A,TRUE,"general";"via2",#N/A,TRUE,"general";"via3",#N/A,TRUE,"general"}</definedName>
    <definedName name="_____s4" hidden="1">{"via1",#N/A,TRUE,"general";"via2",#N/A,TRUE,"general";"via3",#N/A,TRUE,"general"}</definedName>
    <definedName name="_____s5" localSheetId="3" hidden="1">{"via1",#N/A,TRUE,"general";"via2",#N/A,TRUE,"general";"via3",#N/A,TRUE,"general"}</definedName>
    <definedName name="_____s5" localSheetId="1" hidden="1">{"via1",#N/A,TRUE,"general";"via2",#N/A,TRUE,"general";"via3",#N/A,TRUE,"general"}</definedName>
    <definedName name="_____s5" localSheetId="2" hidden="1">{"via1",#N/A,TRUE,"general";"via2",#N/A,TRUE,"general";"via3",#N/A,TRUE,"general"}</definedName>
    <definedName name="_____s5" hidden="1">{"via1",#N/A,TRUE,"general";"via2",#N/A,TRUE,"general";"via3",#N/A,TRUE,"general"}</definedName>
    <definedName name="_____s6" localSheetId="3" hidden="1">{"TAB1",#N/A,TRUE,"GENERAL";"TAB2",#N/A,TRUE,"GENERAL";"TAB3",#N/A,TRUE,"GENERAL";"TAB4",#N/A,TRUE,"GENERAL";"TAB5",#N/A,TRUE,"GENERAL"}</definedName>
    <definedName name="_____s6" localSheetId="1" hidden="1">{"TAB1",#N/A,TRUE,"GENERAL";"TAB2",#N/A,TRUE,"GENERAL";"TAB3",#N/A,TRUE,"GENERAL";"TAB4",#N/A,TRUE,"GENERAL";"TAB5",#N/A,TRUE,"GENERAL"}</definedName>
    <definedName name="_____s6" localSheetId="2" hidden="1">{"TAB1",#N/A,TRUE,"GENERAL";"TAB2",#N/A,TRUE,"GENERAL";"TAB3",#N/A,TRUE,"GENERAL";"TAB4",#N/A,TRUE,"GENERAL";"TAB5",#N/A,TRUE,"GENERAL"}</definedName>
    <definedName name="_____s6" hidden="1">{"TAB1",#N/A,TRUE,"GENERAL";"TAB2",#N/A,TRUE,"GENERAL";"TAB3",#N/A,TRUE,"GENERAL";"TAB4",#N/A,TRUE,"GENERAL";"TAB5",#N/A,TRUE,"GENERAL"}</definedName>
    <definedName name="_____s7" localSheetId="3" hidden="1">{"via1",#N/A,TRUE,"general";"via2",#N/A,TRUE,"general";"via3",#N/A,TRUE,"general"}</definedName>
    <definedName name="_____s7" localSheetId="1" hidden="1">{"via1",#N/A,TRUE,"general";"via2",#N/A,TRUE,"general";"via3",#N/A,TRUE,"general"}</definedName>
    <definedName name="_____s7" localSheetId="2" hidden="1">{"via1",#N/A,TRUE,"general";"via2",#N/A,TRUE,"general";"via3",#N/A,TRUE,"general"}</definedName>
    <definedName name="_____s7" hidden="1">{"via1",#N/A,TRUE,"general";"via2",#N/A,TRUE,"general";"via3",#N/A,TRUE,"general"}</definedName>
    <definedName name="_____SBC1">#REF!</definedName>
    <definedName name="_____SBC3">#REF!</definedName>
    <definedName name="_____SBC5">#REF!</definedName>
    <definedName name="_____t3" localSheetId="3" hidden="1">{"TAB1",#N/A,TRUE,"GENERAL";"TAB2",#N/A,TRUE,"GENERAL";"TAB3",#N/A,TRUE,"GENERAL";"TAB4",#N/A,TRUE,"GENERAL";"TAB5",#N/A,TRUE,"GENERAL"}</definedName>
    <definedName name="_____t3" localSheetId="1" hidden="1">{"TAB1",#N/A,TRUE,"GENERAL";"TAB2",#N/A,TRUE,"GENERAL";"TAB3",#N/A,TRUE,"GENERAL";"TAB4",#N/A,TRUE,"GENERAL";"TAB5",#N/A,TRUE,"GENERAL"}</definedName>
    <definedName name="_____t3" localSheetId="2" hidden="1">{"TAB1",#N/A,TRUE,"GENERAL";"TAB2",#N/A,TRUE,"GENERAL";"TAB3",#N/A,TRUE,"GENERAL";"TAB4",#N/A,TRUE,"GENERAL";"TAB5",#N/A,TRUE,"GENERAL"}</definedName>
    <definedName name="_____t3" hidden="1">{"TAB1",#N/A,TRUE,"GENERAL";"TAB2",#N/A,TRUE,"GENERAL";"TAB3",#N/A,TRUE,"GENERAL";"TAB4",#N/A,TRUE,"GENERAL";"TAB5",#N/A,TRUE,"GENERAL"}</definedName>
    <definedName name="_____t4" localSheetId="3" hidden="1">{"via1",#N/A,TRUE,"general";"via2",#N/A,TRUE,"general";"via3",#N/A,TRUE,"general"}</definedName>
    <definedName name="_____t4" localSheetId="1" hidden="1">{"via1",#N/A,TRUE,"general";"via2",#N/A,TRUE,"general";"via3",#N/A,TRUE,"general"}</definedName>
    <definedName name="_____t4" localSheetId="2" hidden="1">{"via1",#N/A,TRUE,"general";"via2",#N/A,TRUE,"general";"via3",#N/A,TRUE,"general"}</definedName>
    <definedName name="_____t4" hidden="1">{"via1",#N/A,TRUE,"general";"via2",#N/A,TRUE,"general";"via3",#N/A,TRUE,"general"}</definedName>
    <definedName name="_____t5" localSheetId="3" hidden="1">{"TAB1",#N/A,TRUE,"GENERAL";"TAB2",#N/A,TRUE,"GENERAL";"TAB3",#N/A,TRUE,"GENERAL";"TAB4",#N/A,TRUE,"GENERAL";"TAB5",#N/A,TRUE,"GENERAL"}</definedName>
    <definedName name="_____t5" localSheetId="1" hidden="1">{"TAB1",#N/A,TRUE,"GENERAL";"TAB2",#N/A,TRUE,"GENERAL";"TAB3",#N/A,TRUE,"GENERAL";"TAB4",#N/A,TRUE,"GENERAL";"TAB5",#N/A,TRUE,"GENERAL"}</definedName>
    <definedName name="_____t5" localSheetId="2" hidden="1">{"TAB1",#N/A,TRUE,"GENERAL";"TAB2",#N/A,TRUE,"GENERAL";"TAB3",#N/A,TRUE,"GENERAL";"TAB4",#N/A,TRUE,"GENERAL";"TAB5",#N/A,TRUE,"GENERAL"}</definedName>
    <definedName name="_____t5" hidden="1">{"TAB1",#N/A,TRUE,"GENERAL";"TAB2",#N/A,TRUE,"GENERAL";"TAB3",#N/A,TRUE,"GENERAL";"TAB4",#N/A,TRUE,"GENERAL";"TAB5",#N/A,TRUE,"GENERAL"}</definedName>
    <definedName name="_____t6" localSheetId="3" hidden="1">{"via1",#N/A,TRUE,"general";"via2",#N/A,TRUE,"general";"via3",#N/A,TRUE,"general"}</definedName>
    <definedName name="_____t6" localSheetId="1" hidden="1">{"via1",#N/A,TRUE,"general";"via2",#N/A,TRUE,"general";"via3",#N/A,TRUE,"general"}</definedName>
    <definedName name="_____t6" localSheetId="2" hidden="1">{"via1",#N/A,TRUE,"general";"via2",#N/A,TRUE,"general";"via3",#N/A,TRUE,"general"}</definedName>
    <definedName name="_____t6" hidden="1">{"via1",#N/A,TRUE,"general";"via2",#N/A,TRUE,"general";"via3",#N/A,TRUE,"general"}</definedName>
    <definedName name="_____t66" localSheetId="3" hidden="1">{"TAB1",#N/A,TRUE,"GENERAL";"TAB2",#N/A,TRUE,"GENERAL";"TAB3",#N/A,TRUE,"GENERAL";"TAB4",#N/A,TRUE,"GENERAL";"TAB5",#N/A,TRUE,"GENERAL"}</definedName>
    <definedName name="_____t66" localSheetId="1" hidden="1">{"TAB1",#N/A,TRUE,"GENERAL";"TAB2",#N/A,TRUE,"GENERAL";"TAB3",#N/A,TRUE,"GENERAL";"TAB4",#N/A,TRUE,"GENERAL";"TAB5",#N/A,TRUE,"GENERAL"}</definedName>
    <definedName name="_____t66" localSheetId="2" hidden="1">{"TAB1",#N/A,TRUE,"GENERAL";"TAB2",#N/A,TRUE,"GENERAL";"TAB3",#N/A,TRUE,"GENERAL";"TAB4",#N/A,TRUE,"GENERAL";"TAB5",#N/A,TRUE,"GENERAL"}</definedName>
    <definedName name="_____t66" hidden="1">{"TAB1",#N/A,TRUE,"GENERAL";"TAB2",#N/A,TRUE,"GENERAL";"TAB3",#N/A,TRUE,"GENERAL";"TAB4",#N/A,TRUE,"GENERAL";"TAB5",#N/A,TRUE,"GENERAL"}</definedName>
    <definedName name="_____t7" localSheetId="3" hidden="1">{"via1",#N/A,TRUE,"general";"via2",#N/A,TRUE,"general";"via3",#N/A,TRUE,"general"}</definedName>
    <definedName name="_____t7" localSheetId="1" hidden="1">{"via1",#N/A,TRUE,"general";"via2",#N/A,TRUE,"general";"via3",#N/A,TRUE,"general"}</definedName>
    <definedName name="_____t7" localSheetId="2" hidden="1">{"via1",#N/A,TRUE,"general";"via2",#N/A,TRUE,"general";"via3",#N/A,TRUE,"general"}</definedName>
    <definedName name="_____t7" hidden="1">{"via1",#N/A,TRUE,"general";"via2",#N/A,TRUE,"general";"via3",#N/A,TRUE,"general"}</definedName>
    <definedName name="_____t77" localSheetId="3" hidden="1">{"TAB1",#N/A,TRUE,"GENERAL";"TAB2",#N/A,TRUE,"GENERAL";"TAB3",#N/A,TRUE,"GENERAL";"TAB4",#N/A,TRUE,"GENERAL";"TAB5",#N/A,TRUE,"GENERAL"}</definedName>
    <definedName name="_____t77" localSheetId="1" hidden="1">{"TAB1",#N/A,TRUE,"GENERAL";"TAB2",#N/A,TRUE,"GENERAL";"TAB3",#N/A,TRUE,"GENERAL";"TAB4",#N/A,TRUE,"GENERAL";"TAB5",#N/A,TRUE,"GENERAL"}</definedName>
    <definedName name="_____t77" localSheetId="2" hidden="1">{"TAB1",#N/A,TRUE,"GENERAL";"TAB2",#N/A,TRUE,"GENERAL";"TAB3",#N/A,TRUE,"GENERAL";"TAB4",#N/A,TRUE,"GENERAL";"TAB5",#N/A,TRUE,"GENERAL"}</definedName>
    <definedName name="_____t77" hidden="1">{"TAB1",#N/A,TRUE,"GENERAL";"TAB2",#N/A,TRUE,"GENERAL";"TAB3",#N/A,TRUE,"GENERAL";"TAB4",#N/A,TRUE,"GENERAL";"TAB5",#N/A,TRUE,"GENERAL"}</definedName>
    <definedName name="_____t8" localSheetId="3" hidden="1">{"TAB1",#N/A,TRUE,"GENERAL";"TAB2",#N/A,TRUE,"GENERAL";"TAB3",#N/A,TRUE,"GENERAL";"TAB4",#N/A,TRUE,"GENERAL";"TAB5",#N/A,TRUE,"GENERAL"}</definedName>
    <definedName name="_____t8" localSheetId="1" hidden="1">{"TAB1",#N/A,TRUE,"GENERAL";"TAB2",#N/A,TRUE,"GENERAL";"TAB3",#N/A,TRUE,"GENERAL";"TAB4",#N/A,TRUE,"GENERAL";"TAB5",#N/A,TRUE,"GENERAL"}</definedName>
    <definedName name="_____t8" localSheetId="2" hidden="1">{"TAB1",#N/A,TRUE,"GENERAL";"TAB2",#N/A,TRUE,"GENERAL";"TAB3",#N/A,TRUE,"GENERAL";"TAB4",#N/A,TRUE,"GENERAL";"TAB5",#N/A,TRUE,"GENERAL"}</definedName>
    <definedName name="_____t8" hidden="1">{"TAB1",#N/A,TRUE,"GENERAL";"TAB2",#N/A,TRUE,"GENERAL";"TAB3",#N/A,TRUE,"GENERAL";"TAB4",#N/A,TRUE,"GENERAL";"TAB5",#N/A,TRUE,"GENERAL"}</definedName>
    <definedName name="_____t88" localSheetId="3" hidden="1">{"via1",#N/A,TRUE,"general";"via2",#N/A,TRUE,"general";"via3",#N/A,TRUE,"general"}</definedName>
    <definedName name="_____t88" localSheetId="1" hidden="1">{"via1",#N/A,TRUE,"general";"via2",#N/A,TRUE,"general";"via3",#N/A,TRUE,"general"}</definedName>
    <definedName name="_____t88" localSheetId="2" hidden="1">{"via1",#N/A,TRUE,"general";"via2",#N/A,TRUE,"general";"via3",#N/A,TRUE,"general"}</definedName>
    <definedName name="_____t88" hidden="1">{"via1",#N/A,TRUE,"general";"via2",#N/A,TRUE,"general";"via3",#N/A,TRUE,"general"}</definedName>
    <definedName name="_____t9" localSheetId="3" hidden="1">{"TAB1",#N/A,TRUE,"GENERAL";"TAB2",#N/A,TRUE,"GENERAL";"TAB3",#N/A,TRUE,"GENERAL";"TAB4",#N/A,TRUE,"GENERAL";"TAB5",#N/A,TRUE,"GENERAL"}</definedName>
    <definedName name="_____t9" localSheetId="1" hidden="1">{"TAB1",#N/A,TRUE,"GENERAL";"TAB2",#N/A,TRUE,"GENERAL";"TAB3",#N/A,TRUE,"GENERAL";"TAB4",#N/A,TRUE,"GENERAL";"TAB5",#N/A,TRUE,"GENERAL"}</definedName>
    <definedName name="_____t9" localSheetId="2" hidden="1">{"TAB1",#N/A,TRUE,"GENERAL";"TAB2",#N/A,TRUE,"GENERAL";"TAB3",#N/A,TRUE,"GENERAL";"TAB4",#N/A,TRUE,"GENERAL";"TAB5",#N/A,TRUE,"GENERAL"}</definedName>
    <definedName name="_____t9" hidden="1">{"TAB1",#N/A,TRUE,"GENERAL";"TAB2",#N/A,TRUE,"GENERAL";"TAB3",#N/A,TRUE,"GENERAL";"TAB4",#N/A,TRUE,"GENERAL";"TAB5",#N/A,TRUE,"GENERAL"}</definedName>
    <definedName name="_____t99" localSheetId="3" hidden="1">{"via1",#N/A,TRUE,"general";"via2",#N/A,TRUE,"general";"via3",#N/A,TRUE,"general"}</definedName>
    <definedName name="_____t99" localSheetId="1" hidden="1">{"via1",#N/A,TRUE,"general";"via2",#N/A,TRUE,"general";"via3",#N/A,TRUE,"general"}</definedName>
    <definedName name="_____t99" localSheetId="2" hidden="1">{"via1",#N/A,TRUE,"general";"via2",#N/A,TRUE,"general";"via3",#N/A,TRUE,"general"}</definedName>
    <definedName name="_____t99" hidden="1">{"via1",#N/A,TRUE,"general";"via2",#N/A,TRUE,"general";"via3",#N/A,TRUE,"general"}</definedName>
    <definedName name="_____u4" localSheetId="3" hidden="1">{"TAB1",#N/A,TRUE,"GENERAL";"TAB2",#N/A,TRUE,"GENERAL";"TAB3",#N/A,TRUE,"GENERAL";"TAB4",#N/A,TRUE,"GENERAL";"TAB5",#N/A,TRUE,"GENERAL"}</definedName>
    <definedName name="_____u4" localSheetId="1" hidden="1">{"TAB1",#N/A,TRUE,"GENERAL";"TAB2",#N/A,TRUE,"GENERAL";"TAB3",#N/A,TRUE,"GENERAL";"TAB4",#N/A,TRUE,"GENERAL";"TAB5",#N/A,TRUE,"GENERAL"}</definedName>
    <definedName name="_____u4" localSheetId="2" hidden="1">{"TAB1",#N/A,TRUE,"GENERAL";"TAB2",#N/A,TRUE,"GENERAL";"TAB3",#N/A,TRUE,"GENERAL";"TAB4",#N/A,TRUE,"GENERAL";"TAB5",#N/A,TRUE,"GENERAL"}</definedName>
    <definedName name="_____u4" hidden="1">{"TAB1",#N/A,TRUE,"GENERAL";"TAB2",#N/A,TRUE,"GENERAL";"TAB3",#N/A,TRUE,"GENERAL";"TAB4",#N/A,TRUE,"GENERAL";"TAB5",#N/A,TRUE,"GENERAL"}</definedName>
    <definedName name="_____u5" localSheetId="3" hidden="1">{"TAB1",#N/A,TRUE,"GENERAL";"TAB2",#N/A,TRUE,"GENERAL";"TAB3",#N/A,TRUE,"GENERAL";"TAB4",#N/A,TRUE,"GENERAL";"TAB5",#N/A,TRUE,"GENERAL"}</definedName>
    <definedName name="_____u5" localSheetId="1" hidden="1">{"TAB1",#N/A,TRUE,"GENERAL";"TAB2",#N/A,TRUE,"GENERAL";"TAB3",#N/A,TRUE,"GENERAL";"TAB4",#N/A,TRUE,"GENERAL";"TAB5",#N/A,TRUE,"GENERAL"}</definedName>
    <definedName name="_____u5" localSheetId="2" hidden="1">{"TAB1",#N/A,TRUE,"GENERAL";"TAB2",#N/A,TRUE,"GENERAL";"TAB3",#N/A,TRUE,"GENERAL";"TAB4",#N/A,TRUE,"GENERAL";"TAB5",#N/A,TRUE,"GENERAL"}</definedName>
    <definedName name="_____u5" hidden="1">{"TAB1",#N/A,TRUE,"GENERAL";"TAB2",#N/A,TRUE,"GENERAL";"TAB3",#N/A,TRUE,"GENERAL";"TAB4",#N/A,TRUE,"GENERAL";"TAB5",#N/A,TRUE,"GENERAL"}</definedName>
    <definedName name="_____u6" localSheetId="3" hidden="1">{"TAB1",#N/A,TRUE,"GENERAL";"TAB2",#N/A,TRUE,"GENERAL";"TAB3",#N/A,TRUE,"GENERAL";"TAB4",#N/A,TRUE,"GENERAL";"TAB5",#N/A,TRUE,"GENERAL"}</definedName>
    <definedName name="_____u6" localSheetId="1" hidden="1">{"TAB1",#N/A,TRUE,"GENERAL";"TAB2",#N/A,TRUE,"GENERAL";"TAB3",#N/A,TRUE,"GENERAL";"TAB4",#N/A,TRUE,"GENERAL";"TAB5",#N/A,TRUE,"GENERAL"}</definedName>
    <definedName name="_____u6" localSheetId="2" hidden="1">{"TAB1",#N/A,TRUE,"GENERAL";"TAB2",#N/A,TRUE,"GENERAL";"TAB3",#N/A,TRUE,"GENERAL";"TAB4",#N/A,TRUE,"GENERAL";"TAB5",#N/A,TRUE,"GENERAL"}</definedName>
    <definedName name="_____u6" hidden="1">{"TAB1",#N/A,TRUE,"GENERAL";"TAB2",#N/A,TRUE,"GENERAL";"TAB3",#N/A,TRUE,"GENERAL";"TAB4",#N/A,TRUE,"GENERAL";"TAB5",#N/A,TRUE,"GENERAL"}</definedName>
    <definedName name="_____u7" localSheetId="3" hidden="1">{"via1",#N/A,TRUE,"general";"via2",#N/A,TRUE,"general";"via3",#N/A,TRUE,"general"}</definedName>
    <definedName name="_____u7" localSheetId="1" hidden="1">{"via1",#N/A,TRUE,"general";"via2",#N/A,TRUE,"general";"via3",#N/A,TRUE,"general"}</definedName>
    <definedName name="_____u7" localSheetId="2" hidden="1">{"via1",#N/A,TRUE,"general";"via2",#N/A,TRUE,"general";"via3",#N/A,TRUE,"general"}</definedName>
    <definedName name="_____u7" hidden="1">{"via1",#N/A,TRUE,"general";"via2",#N/A,TRUE,"general";"via3",#N/A,TRUE,"general"}</definedName>
    <definedName name="_____u8" localSheetId="3" hidden="1">{"TAB1",#N/A,TRUE,"GENERAL";"TAB2",#N/A,TRUE,"GENERAL";"TAB3",#N/A,TRUE,"GENERAL";"TAB4",#N/A,TRUE,"GENERAL";"TAB5",#N/A,TRUE,"GENERAL"}</definedName>
    <definedName name="_____u8" localSheetId="1" hidden="1">{"TAB1",#N/A,TRUE,"GENERAL";"TAB2",#N/A,TRUE,"GENERAL";"TAB3",#N/A,TRUE,"GENERAL";"TAB4",#N/A,TRUE,"GENERAL";"TAB5",#N/A,TRUE,"GENERAL"}</definedName>
    <definedName name="_____u8" localSheetId="2" hidden="1">{"TAB1",#N/A,TRUE,"GENERAL";"TAB2",#N/A,TRUE,"GENERAL";"TAB3",#N/A,TRUE,"GENERAL";"TAB4",#N/A,TRUE,"GENERAL";"TAB5",#N/A,TRUE,"GENERAL"}</definedName>
    <definedName name="_____u8" hidden="1">{"TAB1",#N/A,TRUE,"GENERAL";"TAB2",#N/A,TRUE,"GENERAL";"TAB3",#N/A,TRUE,"GENERAL";"TAB4",#N/A,TRUE,"GENERAL";"TAB5",#N/A,TRUE,"GENERAL"}</definedName>
    <definedName name="_____u9" localSheetId="3" hidden="1">{"TAB1",#N/A,TRUE,"GENERAL";"TAB2",#N/A,TRUE,"GENERAL";"TAB3",#N/A,TRUE,"GENERAL";"TAB4",#N/A,TRUE,"GENERAL";"TAB5",#N/A,TRUE,"GENERAL"}</definedName>
    <definedName name="_____u9" localSheetId="1" hidden="1">{"TAB1",#N/A,TRUE,"GENERAL";"TAB2",#N/A,TRUE,"GENERAL";"TAB3",#N/A,TRUE,"GENERAL";"TAB4",#N/A,TRUE,"GENERAL";"TAB5",#N/A,TRUE,"GENERAL"}</definedName>
    <definedName name="_____u9" localSheetId="2" hidden="1">{"TAB1",#N/A,TRUE,"GENERAL";"TAB2",#N/A,TRUE,"GENERAL";"TAB3",#N/A,TRUE,"GENERAL";"TAB4",#N/A,TRUE,"GENERAL";"TAB5",#N/A,TRUE,"GENERAL"}</definedName>
    <definedName name="_____u9" hidden="1">{"TAB1",#N/A,TRUE,"GENERAL";"TAB2",#N/A,TRUE,"GENERAL";"TAB3",#N/A,TRUE,"GENERAL";"TAB4",#N/A,TRUE,"GENERAL";"TAB5",#N/A,TRUE,"GENERAL"}</definedName>
    <definedName name="_____ur7" localSheetId="3" hidden="1">{"TAB1",#N/A,TRUE,"GENERAL";"TAB2",#N/A,TRUE,"GENERAL";"TAB3",#N/A,TRUE,"GENERAL";"TAB4",#N/A,TRUE,"GENERAL";"TAB5",#N/A,TRUE,"GENERAL"}</definedName>
    <definedName name="_____ur7" localSheetId="1" hidden="1">{"TAB1",#N/A,TRUE,"GENERAL";"TAB2",#N/A,TRUE,"GENERAL";"TAB3",#N/A,TRUE,"GENERAL";"TAB4",#N/A,TRUE,"GENERAL";"TAB5",#N/A,TRUE,"GENERAL"}</definedName>
    <definedName name="_____ur7" localSheetId="2" hidden="1">{"TAB1",#N/A,TRUE,"GENERAL";"TAB2",#N/A,TRUE,"GENERAL";"TAB3",#N/A,TRUE,"GENERAL";"TAB4",#N/A,TRUE,"GENERAL";"TAB5",#N/A,TRUE,"GENERAL"}</definedName>
    <definedName name="_____ur7" hidden="1">{"TAB1",#N/A,TRUE,"GENERAL";"TAB2",#N/A,TRUE,"GENERAL";"TAB3",#N/A,TRUE,"GENERAL";"TAB4",#N/A,TRUE,"GENERAL";"TAB5",#N/A,TRUE,"GENERAL"}</definedName>
    <definedName name="_____v2" localSheetId="3" hidden="1">{"via1",#N/A,TRUE,"general";"via2",#N/A,TRUE,"general";"via3",#N/A,TRUE,"general"}</definedName>
    <definedName name="_____v2" localSheetId="1" hidden="1">{"via1",#N/A,TRUE,"general";"via2",#N/A,TRUE,"general";"via3",#N/A,TRUE,"general"}</definedName>
    <definedName name="_____v2" localSheetId="2" hidden="1">{"via1",#N/A,TRUE,"general";"via2",#N/A,TRUE,"general";"via3",#N/A,TRUE,"general"}</definedName>
    <definedName name="_____v2" hidden="1">{"via1",#N/A,TRUE,"general";"via2",#N/A,TRUE,"general";"via3",#N/A,TRUE,"general"}</definedName>
    <definedName name="_____v3" localSheetId="3" hidden="1">{"TAB1",#N/A,TRUE,"GENERAL";"TAB2",#N/A,TRUE,"GENERAL";"TAB3",#N/A,TRUE,"GENERAL";"TAB4",#N/A,TRUE,"GENERAL";"TAB5",#N/A,TRUE,"GENERAL"}</definedName>
    <definedName name="_____v3" localSheetId="1" hidden="1">{"TAB1",#N/A,TRUE,"GENERAL";"TAB2",#N/A,TRUE,"GENERAL";"TAB3",#N/A,TRUE,"GENERAL";"TAB4",#N/A,TRUE,"GENERAL";"TAB5",#N/A,TRUE,"GENERAL"}</definedName>
    <definedName name="_____v3" localSheetId="2" hidden="1">{"TAB1",#N/A,TRUE,"GENERAL";"TAB2",#N/A,TRUE,"GENERAL";"TAB3",#N/A,TRUE,"GENERAL";"TAB4",#N/A,TRUE,"GENERAL";"TAB5",#N/A,TRUE,"GENERAL"}</definedName>
    <definedName name="_____v3" hidden="1">{"TAB1",#N/A,TRUE,"GENERAL";"TAB2",#N/A,TRUE,"GENERAL";"TAB3",#N/A,TRUE,"GENERAL";"TAB4",#N/A,TRUE,"GENERAL";"TAB5",#N/A,TRUE,"GENERAL"}</definedName>
    <definedName name="_____v4" localSheetId="3" hidden="1">{"TAB1",#N/A,TRUE,"GENERAL";"TAB2",#N/A,TRUE,"GENERAL";"TAB3",#N/A,TRUE,"GENERAL";"TAB4",#N/A,TRUE,"GENERAL";"TAB5",#N/A,TRUE,"GENERAL"}</definedName>
    <definedName name="_____v4" localSheetId="1" hidden="1">{"TAB1",#N/A,TRUE,"GENERAL";"TAB2",#N/A,TRUE,"GENERAL";"TAB3",#N/A,TRUE,"GENERAL";"TAB4",#N/A,TRUE,"GENERAL";"TAB5",#N/A,TRUE,"GENERAL"}</definedName>
    <definedName name="_____v4" localSheetId="2" hidden="1">{"TAB1",#N/A,TRUE,"GENERAL";"TAB2",#N/A,TRUE,"GENERAL";"TAB3",#N/A,TRUE,"GENERAL";"TAB4",#N/A,TRUE,"GENERAL";"TAB5",#N/A,TRUE,"GENERAL"}</definedName>
    <definedName name="_____v4" hidden="1">{"TAB1",#N/A,TRUE,"GENERAL";"TAB2",#N/A,TRUE,"GENERAL";"TAB3",#N/A,TRUE,"GENERAL";"TAB4",#N/A,TRUE,"GENERAL";"TAB5",#N/A,TRUE,"GENERAL"}</definedName>
    <definedName name="_____v5" localSheetId="3" hidden="1">{"TAB1",#N/A,TRUE,"GENERAL";"TAB2",#N/A,TRUE,"GENERAL";"TAB3",#N/A,TRUE,"GENERAL";"TAB4",#N/A,TRUE,"GENERAL";"TAB5",#N/A,TRUE,"GENERAL"}</definedName>
    <definedName name="_____v5" localSheetId="1" hidden="1">{"TAB1",#N/A,TRUE,"GENERAL";"TAB2",#N/A,TRUE,"GENERAL";"TAB3",#N/A,TRUE,"GENERAL";"TAB4",#N/A,TRUE,"GENERAL";"TAB5",#N/A,TRUE,"GENERAL"}</definedName>
    <definedName name="_____v5" localSheetId="2" hidden="1">{"TAB1",#N/A,TRUE,"GENERAL";"TAB2",#N/A,TRUE,"GENERAL";"TAB3",#N/A,TRUE,"GENERAL";"TAB4",#N/A,TRUE,"GENERAL";"TAB5",#N/A,TRUE,"GENERAL"}</definedName>
    <definedName name="_____v5" hidden="1">{"TAB1",#N/A,TRUE,"GENERAL";"TAB2",#N/A,TRUE,"GENERAL";"TAB3",#N/A,TRUE,"GENERAL";"TAB4",#N/A,TRUE,"GENERAL";"TAB5",#N/A,TRUE,"GENERAL"}</definedName>
    <definedName name="_____v6" localSheetId="3" hidden="1">{"TAB1",#N/A,TRUE,"GENERAL";"TAB2",#N/A,TRUE,"GENERAL";"TAB3",#N/A,TRUE,"GENERAL";"TAB4",#N/A,TRUE,"GENERAL";"TAB5",#N/A,TRUE,"GENERAL"}</definedName>
    <definedName name="_____v6" localSheetId="1" hidden="1">{"TAB1",#N/A,TRUE,"GENERAL";"TAB2",#N/A,TRUE,"GENERAL";"TAB3",#N/A,TRUE,"GENERAL";"TAB4",#N/A,TRUE,"GENERAL";"TAB5",#N/A,TRUE,"GENERAL"}</definedName>
    <definedName name="_____v6" localSheetId="2" hidden="1">{"TAB1",#N/A,TRUE,"GENERAL";"TAB2",#N/A,TRUE,"GENERAL";"TAB3",#N/A,TRUE,"GENERAL";"TAB4",#N/A,TRUE,"GENERAL";"TAB5",#N/A,TRUE,"GENERAL"}</definedName>
    <definedName name="_____v6" hidden="1">{"TAB1",#N/A,TRUE,"GENERAL";"TAB2",#N/A,TRUE,"GENERAL";"TAB3",#N/A,TRUE,"GENERAL";"TAB4",#N/A,TRUE,"GENERAL";"TAB5",#N/A,TRUE,"GENERAL"}</definedName>
    <definedName name="_____v7" localSheetId="3" hidden="1">{"via1",#N/A,TRUE,"general";"via2",#N/A,TRUE,"general";"via3",#N/A,TRUE,"general"}</definedName>
    <definedName name="_____v7" localSheetId="1" hidden="1">{"via1",#N/A,TRUE,"general";"via2",#N/A,TRUE,"general";"via3",#N/A,TRUE,"general"}</definedName>
    <definedName name="_____v7" localSheetId="2" hidden="1">{"via1",#N/A,TRUE,"general";"via2",#N/A,TRUE,"general";"via3",#N/A,TRUE,"general"}</definedName>
    <definedName name="_____v7" hidden="1">{"via1",#N/A,TRUE,"general";"via2",#N/A,TRUE,"general";"via3",#N/A,TRUE,"general"}</definedName>
    <definedName name="_____v8" localSheetId="3" hidden="1">{"TAB1",#N/A,TRUE,"GENERAL";"TAB2",#N/A,TRUE,"GENERAL";"TAB3",#N/A,TRUE,"GENERAL";"TAB4",#N/A,TRUE,"GENERAL";"TAB5",#N/A,TRUE,"GENERAL"}</definedName>
    <definedName name="_____v8" localSheetId="1" hidden="1">{"TAB1",#N/A,TRUE,"GENERAL";"TAB2",#N/A,TRUE,"GENERAL";"TAB3",#N/A,TRUE,"GENERAL";"TAB4",#N/A,TRUE,"GENERAL";"TAB5",#N/A,TRUE,"GENERAL"}</definedName>
    <definedName name="_____v8" localSheetId="2" hidden="1">{"TAB1",#N/A,TRUE,"GENERAL";"TAB2",#N/A,TRUE,"GENERAL";"TAB3",#N/A,TRUE,"GENERAL";"TAB4",#N/A,TRUE,"GENERAL";"TAB5",#N/A,TRUE,"GENERAL"}</definedName>
    <definedName name="_____v8" hidden="1">{"TAB1",#N/A,TRUE,"GENERAL";"TAB2",#N/A,TRUE,"GENERAL";"TAB3",#N/A,TRUE,"GENERAL";"TAB4",#N/A,TRUE,"GENERAL";"TAB5",#N/A,TRUE,"GENERAL"}</definedName>
    <definedName name="_____v9" localSheetId="3" hidden="1">{"TAB1",#N/A,TRUE,"GENERAL";"TAB2",#N/A,TRUE,"GENERAL";"TAB3",#N/A,TRUE,"GENERAL";"TAB4",#N/A,TRUE,"GENERAL";"TAB5",#N/A,TRUE,"GENERAL"}</definedName>
    <definedName name="_____v9" localSheetId="1" hidden="1">{"TAB1",#N/A,TRUE,"GENERAL";"TAB2",#N/A,TRUE,"GENERAL";"TAB3",#N/A,TRUE,"GENERAL";"TAB4",#N/A,TRUE,"GENERAL";"TAB5",#N/A,TRUE,"GENERAL"}</definedName>
    <definedName name="_____v9" localSheetId="2" hidden="1">{"TAB1",#N/A,TRUE,"GENERAL";"TAB2",#N/A,TRUE,"GENERAL";"TAB3",#N/A,TRUE,"GENERAL";"TAB4",#N/A,TRUE,"GENERAL";"TAB5",#N/A,TRUE,"GENERAL"}</definedName>
    <definedName name="_____v9" hidden="1">{"TAB1",#N/A,TRUE,"GENERAL";"TAB2",#N/A,TRUE,"GENERAL";"TAB3",#N/A,TRUE,"GENERAL";"TAB4",#N/A,TRUE,"GENERAL";"TAB5",#N/A,TRUE,"GENERAL"}</definedName>
    <definedName name="_____VEX1">#REF!</definedName>
    <definedName name="_____VFA1">#REF!</definedName>
    <definedName name="_____vfv4" localSheetId="3" hidden="1">{"via1",#N/A,TRUE,"general";"via2",#N/A,TRUE,"general";"via3",#N/A,TRUE,"general"}</definedName>
    <definedName name="_____vfv4" localSheetId="1" hidden="1">{"via1",#N/A,TRUE,"general";"via2",#N/A,TRUE,"general";"via3",#N/A,TRUE,"general"}</definedName>
    <definedName name="_____vfv4" localSheetId="2" hidden="1">{"via1",#N/A,TRUE,"general";"via2",#N/A,TRUE,"general";"via3",#N/A,TRUE,"general"}</definedName>
    <definedName name="_____vfv4" hidden="1">{"via1",#N/A,TRUE,"general";"via2",#N/A,TRUE,"general";"via3",#N/A,TRUE,"general"}</definedName>
    <definedName name="_____VIT1">#REF!</definedName>
    <definedName name="_____Vol1">#REF!</definedName>
    <definedName name="_____VPR1">#REF!</definedName>
    <definedName name="_____VPR2">#REF!</definedName>
    <definedName name="_____VRP1">#REF!</definedName>
    <definedName name="_____VSM1">#REF!</definedName>
    <definedName name="_____x1" localSheetId="3" hidden="1">{"TAB1",#N/A,TRUE,"GENERAL";"TAB2",#N/A,TRUE,"GENERAL";"TAB3",#N/A,TRUE,"GENERAL";"TAB4",#N/A,TRUE,"GENERAL";"TAB5",#N/A,TRUE,"GENERAL"}</definedName>
    <definedName name="_____x1" localSheetId="1" hidden="1">{"TAB1",#N/A,TRUE,"GENERAL";"TAB2",#N/A,TRUE,"GENERAL";"TAB3",#N/A,TRUE,"GENERAL";"TAB4",#N/A,TRUE,"GENERAL";"TAB5",#N/A,TRUE,"GENERAL"}</definedName>
    <definedName name="_____x1" localSheetId="2" hidden="1">{"TAB1",#N/A,TRUE,"GENERAL";"TAB2",#N/A,TRUE,"GENERAL";"TAB3",#N/A,TRUE,"GENERAL";"TAB4",#N/A,TRUE,"GENERAL";"TAB5",#N/A,TRUE,"GENERAL"}</definedName>
    <definedName name="_____x1" hidden="1">{"TAB1",#N/A,TRUE,"GENERAL";"TAB2",#N/A,TRUE,"GENERAL";"TAB3",#N/A,TRUE,"GENERAL";"TAB4",#N/A,TRUE,"GENERAL";"TAB5",#N/A,TRUE,"GENERAL"}</definedName>
    <definedName name="_____x2" localSheetId="3" hidden="1">{"via1",#N/A,TRUE,"general";"via2",#N/A,TRUE,"general";"via3",#N/A,TRUE,"general"}</definedName>
    <definedName name="_____x2" localSheetId="1" hidden="1">{"via1",#N/A,TRUE,"general";"via2",#N/A,TRUE,"general";"via3",#N/A,TRUE,"general"}</definedName>
    <definedName name="_____x2" localSheetId="2" hidden="1">{"via1",#N/A,TRUE,"general";"via2",#N/A,TRUE,"general";"via3",#N/A,TRUE,"general"}</definedName>
    <definedName name="_____x2" hidden="1">{"via1",#N/A,TRUE,"general";"via2",#N/A,TRUE,"general";"via3",#N/A,TRUE,"general"}</definedName>
    <definedName name="_____x3" localSheetId="3" hidden="1">{"via1",#N/A,TRUE,"general";"via2",#N/A,TRUE,"general";"via3",#N/A,TRUE,"general"}</definedName>
    <definedName name="_____x3" localSheetId="1" hidden="1">{"via1",#N/A,TRUE,"general";"via2",#N/A,TRUE,"general";"via3",#N/A,TRUE,"general"}</definedName>
    <definedName name="_____x3" localSheetId="2" hidden="1">{"via1",#N/A,TRUE,"general";"via2",#N/A,TRUE,"general";"via3",#N/A,TRUE,"general"}</definedName>
    <definedName name="_____x3" hidden="1">{"via1",#N/A,TRUE,"general";"via2",#N/A,TRUE,"general";"via3",#N/A,TRUE,"general"}</definedName>
    <definedName name="_____x4" localSheetId="3" hidden="1">{"via1",#N/A,TRUE,"general";"via2",#N/A,TRUE,"general";"via3",#N/A,TRUE,"general"}</definedName>
    <definedName name="_____x4" localSheetId="1" hidden="1">{"via1",#N/A,TRUE,"general";"via2",#N/A,TRUE,"general";"via3",#N/A,TRUE,"general"}</definedName>
    <definedName name="_____x4" localSheetId="2" hidden="1">{"via1",#N/A,TRUE,"general";"via2",#N/A,TRUE,"general";"via3",#N/A,TRUE,"general"}</definedName>
    <definedName name="_____x4" hidden="1">{"via1",#N/A,TRUE,"general";"via2",#N/A,TRUE,"general";"via3",#N/A,TRUE,"general"}</definedName>
    <definedName name="_____x5" localSheetId="3" hidden="1">{"TAB1",#N/A,TRUE,"GENERAL";"TAB2",#N/A,TRUE,"GENERAL";"TAB3",#N/A,TRUE,"GENERAL";"TAB4",#N/A,TRUE,"GENERAL";"TAB5",#N/A,TRUE,"GENERAL"}</definedName>
    <definedName name="_____x5" localSheetId="1" hidden="1">{"TAB1",#N/A,TRUE,"GENERAL";"TAB2",#N/A,TRUE,"GENERAL";"TAB3",#N/A,TRUE,"GENERAL";"TAB4",#N/A,TRUE,"GENERAL";"TAB5",#N/A,TRUE,"GENERAL"}</definedName>
    <definedName name="_____x5" localSheetId="2" hidden="1">{"TAB1",#N/A,TRUE,"GENERAL";"TAB2",#N/A,TRUE,"GENERAL";"TAB3",#N/A,TRUE,"GENERAL";"TAB4",#N/A,TRUE,"GENERAL";"TAB5",#N/A,TRUE,"GENERAL"}</definedName>
    <definedName name="_____x5" hidden="1">{"TAB1",#N/A,TRUE,"GENERAL";"TAB2",#N/A,TRUE,"GENERAL";"TAB3",#N/A,TRUE,"GENERAL";"TAB4",#N/A,TRUE,"GENERAL";"TAB5",#N/A,TRUE,"GENERAL"}</definedName>
    <definedName name="_____x6" localSheetId="3" hidden="1">{"TAB1",#N/A,TRUE,"GENERAL";"TAB2",#N/A,TRUE,"GENERAL";"TAB3",#N/A,TRUE,"GENERAL";"TAB4",#N/A,TRUE,"GENERAL";"TAB5",#N/A,TRUE,"GENERAL"}</definedName>
    <definedName name="_____x6" localSheetId="1" hidden="1">{"TAB1",#N/A,TRUE,"GENERAL";"TAB2",#N/A,TRUE,"GENERAL";"TAB3",#N/A,TRUE,"GENERAL";"TAB4",#N/A,TRUE,"GENERAL";"TAB5",#N/A,TRUE,"GENERAL"}</definedName>
    <definedName name="_____x6" localSheetId="2" hidden="1">{"TAB1",#N/A,TRUE,"GENERAL";"TAB2",#N/A,TRUE,"GENERAL";"TAB3",#N/A,TRUE,"GENERAL";"TAB4",#N/A,TRUE,"GENERAL";"TAB5",#N/A,TRUE,"GENERAL"}</definedName>
    <definedName name="_____x6" hidden="1">{"TAB1",#N/A,TRUE,"GENERAL";"TAB2",#N/A,TRUE,"GENERAL";"TAB3",#N/A,TRUE,"GENERAL";"TAB4",#N/A,TRUE,"GENERAL";"TAB5",#N/A,TRUE,"GENERAL"}</definedName>
    <definedName name="_____x7" localSheetId="3" hidden="1">{"TAB1",#N/A,TRUE,"GENERAL";"TAB2",#N/A,TRUE,"GENERAL";"TAB3",#N/A,TRUE,"GENERAL";"TAB4",#N/A,TRUE,"GENERAL";"TAB5",#N/A,TRUE,"GENERAL"}</definedName>
    <definedName name="_____x7" localSheetId="1" hidden="1">{"TAB1",#N/A,TRUE,"GENERAL";"TAB2",#N/A,TRUE,"GENERAL";"TAB3",#N/A,TRUE,"GENERAL";"TAB4",#N/A,TRUE,"GENERAL";"TAB5",#N/A,TRUE,"GENERAL"}</definedName>
    <definedName name="_____x7" localSheetId="2" hidden="1">{"TAB1",#N/A,TRUE,"GENERAL";"TAB2",#N/A,TRUE,"GENERAL";"TAB3",#N/A,TRUE,"GENERAL";"TAB4",#N/A,TRUE,"GENERAL";"TAB5",#N/A,TRUE,"GENERAL"}</definedName>
    <definedName name="_____x7" hidden="1">{"TAB1",#N/A,TRUE,"GENERAL";"TAB2",#N/A,TRUE,"GENERAL";"TAB3",#N/A,TRUE,"GENERAL";"TAB4",#N/A,TRUE,"GENERAL";"TAB5",#N/A,TRUE,"GENERAL"}</definedName>
    <definedName name="_____x8" localSheetId="3" hidden="1">{"via1",#N/A,TRUE,"general";"via2",#N/A,TRUE,"general";"via3",#N/A,TRUE,"general"}</definedName>
    <definedName name="_____x8" localSheetId="1" hidden="1">{"via1",#N/A,TRUE,"general";"via2",#N/A,TRUE,"general";"via3",#N/A,TRUE,"general"}</definedName>
    <definedName name="_____x8" localSheetId="2" hidden="1">{"via1",#N/A,TRUE,"general";"via2",#N/A,TRUE,"general";"via3",#N/A,TRUE,"general"}</definedName>
    <definedName name="_____x8" hidden="1">{"via1",#N/A,TRUE,"general";"via2",#N/A,TRUE,"general";"via3",#N/A,TRUE,"general"}</definedName>
    <definedName name="_____x9" localSheetId="3" hidden="1">{"TAB1",#N/A,TRUE,"GENERAL";"TAB2",#N/A,TRUE,"GENERAL";"TAB3",#N/A,TRUE,"GENERAL";"TAB4",#N/A,TRUE,"GENERAL";"TAB5",#N/A,TRUE,"GENERAL"}</definedName>
    <definedName name="_____x9" localSheetId="1" hidden="1">{"TAB1",#N/A,TRUE,"GENERAL";"TAB2",#N/A,TRUE,"GENERAL";"TAB3",#N/A,TRUE,"GENERAL";"TAB4",#N/A,TRUE,"GENERAL";"TAB5",#N/A,TRUE,"GENERAL"}</definedName>
    <definedName name="_____x9" localSheetId="2" hidden="1">{"TAB1",#N/A,TRUE,"GENERAL";"TAB2",#N/A,TRUE,"GENERAL";"TAB3",#N/A,TRUE,"GENERAL";"TAB4",#N/A,TRUE,"GENERAL";"TAB5",#N/A,TRUE,"GENERAL"}</definedName>
    <definedName name="_____x9" hidden="1">{"TAB1",#N/A,TRUE,"GENERAL";"TAB2",#N/A,TRUE,"GENERAL";"TAB3",#N/A,TRUE,"GENERAL";"TAB4",#N/A,TRUE,"GENERAL";"TAB5",#N/A,TRUE,"GENERAL"}</definedName>
    <definedName name="_____y2" localSheetId="3" hidden="1">{"TAB1",#N/A,TRUE,"GENERAL";"TAB2",#N/A,TRUE,"GENERAL";"TAB3",#N/A,TRUE,"GENERAL";"TAB4",#N/A,TRUE,"GENERAL";"TAB5",#N/A,TRUE,"GENERAL"}</definedName>
    <definedName name="_____y2" localSheetId="1" hidden="1">{"TAB1",#N/A,TRUE,"GENERAL";"TAB2",#N/A,TRUE,"GENERAL";"TAB3",#N/A,TRUE,"GENERAL";"TAB4",#N/A,TRUE,"GENERAL";"TAB5",#N/A,TRUE,"GENERAL"}</definedName>
    <definedName name="_____y2" localSheetId="2" hidden="1">{"TAB1",#N/A,TRUE,"GENERAL";"TAB2",#N/A,TRUE,"GENERAL";"TAB3",#N/A,TRUE,"GENERAL";"TAB4",#N/A,TRUE,"GENERAL";"TAB5",#N/A,TRUE,"GENERAL"}</definedName>
    <definedName name="_____y2" hidden="1">{"TAB1",#N/A,TRUE,"GENERAL";"TAB2",#N/A,TRUE,"GENERAL";"TAB3",#N/A,TRUE,"GENERAL";"TAB4",#N/A,TRUE,"GENERAL";"TAB5",#N/A,TRUE,"GENERAL"}</definedName>
    <definedName name="_____y3" localSheetId="3" hidden="1">{"via1",#N/A,TRUE,"general";"via2",#N/A,TRUE,"general";"via3",#N/A,TRUE,"general"}</definedName>
    <definedName name="_____y3" localSheetId="1" hidden="1">{"via1",#N/A,TRUE,"general";"via2",#N/A,TRUE,"general";"via3",#N/A,TRUE,"general"}</definedName>
    <definedName name="_____y3" localSheetId="2" hidden="1">{"via1",#N/A,TRUE,"general";"via2",#N/A,TRUE,"general";"via3",#N/A,TRUE,"general"}</definedName>
    <definedName name="_____y3" hidden="1">{"via1",#N/A,TRUE,"general";"via2",#N/A,TRUE,"general";"via3",#N/A,TRUE,"general"}</definedName>
    <definedName name="_____y4" localSheetId="3" hidden="1">{"via1",#N/A,TRUE,"general";"via2",#N/A,TRUE,"general";"via3",#N/A,TRUE,"general"}</definedName>
    <definedName name="_____y4" localSheetId="1" hidden="1">{"via1",#N/A,TRUE,"general";"via2",#N/A,TRUE,"general";"via3",#N/A,TRUE,"general"}</definedName>
    <definedName name="_____y4" localSheetId="2" hidden="1">{"via1",#N/A,TRUE,"general";"via2",#N/A,TRUE,"general";"via3",#N/A,TRUE,"general"}</definedName>
    <definedName name="_____y4" hidden="1">{"via1",#N/A,TRUE,"general";"via2",#N/A,TRUE,"general";"via3",#N/A,TRUE,"general"}</definedName>
    <definedName name="_____y5" localSheetId="3" hidden="1">{"TAB1",#N/A,TRUE,"GENERAL";"TAB2",#N/A,TRUE,"GENERAL";"TAB3",#N/A,TRUE,"GENERAL";"TAB4",#N/A,TRUE,"GENERAL";"TAB5",#N/A,TRUE,"GENERAL"}</definedName>
    <definedName name="_____y5" localSheetId="1" hidden="1">{"TAB1",#N/A,TRUE,"GENERAL";"TAB2",#N/A,TRUE,"GENERAL";"TAB3",#N/A,TRUE,"GENERAL";"TAB4",#N/A,TRUE,"GENERAL";"TAB5",#N/A,TRUE,"GENERAL"}</definedName>
    <definedName name="_____y5" localSheetId="2" hidden="1">{"TAB1",#N/A,TRUE,"GENERAL";"TAB2",#N/A,TRUE,"GENERAL";"TAB3",#N/A,TRUE,"GENERAL";"TAB4",#N/A,TRUE,"GENERAL";"TAB5",#N/A,TRUE,"GENERAL"}</definedName>
    <definedName name="_____y5" hidden="1">{"TAB1",#N/A,TRUE,"GENERAL";"TAB2",#N/A,TRUE,"GENERAL";"TAB3",#N/A,TRUE,"GENERAL";"TAB4",#N/A,TRUE,"GENERAL";"TAB5",#N/A,TRUE,"GENERAL"}</definedName>
    <definedName name="_____y6" localSheetId="3" hidden="1">{"via1",#N/A,TRUE,"general";"via2",#N/A,TRUE,"general";"via3",#N/A,TRUE,"general"}</definedName>
    <definedName name="_____y6" localSheetId="1" hidden="1">{"via1",#N/A,TRUE,"general";"via2",#N/A,TRUE,"general";"via3",#N/A,TRUE,"general"}</definedName>
    <definedName name="_____y6" localSheetId="2" hidden="1">{"via1",#N/A,TRUE,"general";"via2",#N/A,TRUE,"general";"via3",#N/A,TRUE,"general"}</definedName>
    <definedName name="_____y6" hidden="1">{"via1",#N/A,TRUE,"general";"via2",#N/A,TRUE,"general";"via3",#N/A,TRUE,"general"}</definedName>
    <definedName name="_____y7" localSheetId="3" hidden="1">{"via1",#N/A,TRUE,"general";"via2",#N/A,TRUE,"general";"via3",#N/A,TRUE,"general"}</definedName>
    <definedName name="_____y7" localSheetId="1" hidden="1">{"via1",#N/A,TRUE,"general";"via2",#N/A,TRUE,"general";"via3",#N/A,TRUE,"general"}</definedName>
    <definedName name="_____y7" localSheetId="2" hidden="1">{"via1",#N/A,TRUE,"general";"via2",#N/A,TRUE,"general";"via3",#N/A,TRUE,"general"}</definedName>
    <definedName name="_____y7" hidden="1">{"via1",#N/A,TRUE,"general";"via2",#N/A,TRUE,"general";"via3",#N/A,TRUE,"general"}</definedName>
    <definedName name="_____y8" localSheetId="3" hidden="1">{"via1",#N/A,TRUE,"general";"via2",#N/A,TRUE,"general";"via3",#N/A,TRUE,"general"}</definedName>
    <definedName name="_____y8" localSheetId="1" hidden="1">{"via1",#N/A,TRUE,"general";"via2",#N/A,TRUE,"general";"via3",#N/A,TRUE,"general"}</definedName>
    <definedName name="_____y8" localSheetId="2" hidden="1">{"via1",#N/A,TRUE,"general";"via2",#N/A,TRUE,"general";"via3",#N/A,TRUE,"general"}</definedName>
    <definedName name="_____y8" hidden="1">{"via1",#N/A,TRUE,"general";"via2",#N/A,TRUE,"general";"via3",#N/A,TRUE,"general"}</definedName>
    <definedName name="_____y9" localSheetId="3" hidden="1">{"TAB1",#N/A,TRUE,"GENERAL";"TAB2",#N/A,TRUE,"GENERAL";"TAB3",#N/A,TRUE,"GENERAL";"TAB4",#N/A,TRUE,"GENERAL";"TAB5",#N/A,TRUE,"GENERAL"}</definedName>
    <definedName name="_____y9" localSheetId="1" hidden="1">{"TAB1",#N/A,TRUE,"GENERAL";"TAB2",#N/A,TRUE,"GENERAL";"TAB3",#N/A,TRUE,"GENERAL";"TAB4",#N/A,TRUE,"GENERAL";"TAB5",#N/A,TRUE,"GENERAL"}</definedName>
    <definedName name="_____y9" localSheetId="2" hidden="1">{"TAB1",#N/A,TRUE,"GENERAL";"TAB2",#N/A,TRUE,"GENERAL";"TAB3",#N/A,TRUE,"GENERAL";"TAB4",#N/A,TRUE,"GENERAL";"TAB5",#N/A,TRUE,"GENERAL"}</definedName>
    <definedName name="_____y9" hidden="1">{"TAB1",#N/A,TRUE,"GENERAL";"TAB2",#N/A,TRUE,"GENERAL";"TAB3",#N/A,TRUE,"GENERAL";"TAB4",#N/A,TRUE,"GENERAL";"TAB5",#N/A,TRUE,"GENERAL"}</definedName>
    <definedName name="_____z1" localSheetId="3" hidden="1">{"TAB1",#N/A,TRUE,"GENERAL";"TAB2",#N/A,TRUE,"GENERAL";"TAB3",#N/A,TRUE,"GENERAL";"TAB4",#N/A,TRUE,"GENERAL";"TAB5",#N/A,TRUE,"GENERAL"}</definedName>
    <definedName name="_____z1" localSheetId="1" hidden="1">{"TAB1",#N/A,TRUE,"GENERAL";"TAB2",#N/A,TRUE,"GENERAL";"TAB3",#N/A,TRUE,"GENERAL";"TAB4",#N/A,TRUE,"GENERAL";"TAB5",#N/A,TRUE,"GENERAL"}</definedName>
    <definedName name="_____z1" localSheetId="2" hidden="1">{"TAB1",#N/A,TRUE,"GENERAL";"TAB2",#N/A,TRUE,"GENERAL";"TAB3",#N/A,TRUE,"GENERAL";"TAB4",#N/A,TRUE,"GENERAL";"TAB5",#N/A,TRUE,"GENERAL"}</definedName>
    <definedName name="_____z1" hidden="1">{"TAB1",#N/A,TRUE,"GENERAL";"TAB2",#N/A,TRUE,"GENERAL";"TAB3",#N/A,TRUE,"GENERAL";"TAB4",#N/A,TRUE,"GENERAL";"TAB5",#N/A,TRUE,"GENERAL"}</definedName>
    <definedName name="_____z2" localSheetId="3" hidden="1">{"via1",#N/A,TRUE,"general";"via2",#N/A,TRUE,"general";"via3",#N/A,TRUE,"general"}</definedName>
    <definedName name="_____z2" localSheetId="1" hidden="1">{"via1",#N/A,TRUE,"general";"via2",#N/A,TRUE,"general";"via3",#N/A,TRUE,"general"}</definedName>
    <definedName name="_____z2" localSheetId="2" hidden="1">{"via1",#N/A,TRUE,"general";"via2",#N/A,TRUE,"general";"via3",#N/A,TRUE,"general"}</definedName>
    <definedName name="_____z2" hidden="1">{"via1",#N/A,TRUE,"general";"via2",#N/A,TRUE,"general";"via3",#N/A,TRUE,"general"}</definedName>
    <definedName name="_____z3" localSheetId="3" hidden="1">{"via1",#N/A,TRUE,"general";"via2",#N/A,TRUE,"general";"via3",#N/A,TRUE,"general"}</definedName>
    <definedName name="_____z3" localSheetId="1" hidden="1">{"via1",#N/A,TRUE,"general";"via2",#N/A,TRUE,"general";"via3",#N/A,TRUE,"general"}</definedName>
    <definedName name="_____z3" localSheetId="2" hidden="1">{"via1",#N/A,TRUE,"general";"via2",#N/A,TRUE,"general";"via3",#N/A,TRUE,"general"}</definedName>
    <definedName name="_____z3" hidden="1">{"via1",#N/A,TRUE,"general";"via2",#N/A,TRUE,"general";"via3",#N/A,TRUE,"general"}</definedName>
    <definedName name="_____z4" localSheetId="3" hidden="1">{"TAB1",#N/A,TRUE,"GENERAL";"TAB2",#N/A,TRUE,"GENERAL";"TAB3",#N/A,TRUE,"GENERAL";"TAB4",#N/A,TRUE,"GENERAL";"TAB5",#N/A,TRUE,"GENERAL"}</definedName>
    <definedName name="_____z4" localSheetId="1" hidden="1">{"TAB1",#N/A,TRUE,"GENERAL";"TAB2",#N/A,TRUE,"GENERAL";"TAB3",#N/A,TRUE,"GENERAL";"TAB4",#N/A,TRUE,"GENERAL";"TAB5",#N/A,TRUE,"GENERAL"}</definedName>
    <definedName name="_____z4" localSheetId="2" hidden="1">{"TAB1",#N/A,TRUE,"GENERAL";"TAB2",#N/A,TRUE,"GENERAL";"TAB3",#N/A,TRUE,"GENERAL";"TAB4",#N/A,TRUE,"GENERAL";"TAB5",#N/A,TRUE,"GENERAL"}</definedName>
    <definedName name="_____z4" hidden="1">{"TAB1",#N/A,TRUE,"GENERAL";"TAB2",#N/A,TRUE,"GENERAL";"TAB3",#N/A,TRUE,"GENERAL";"TAB4",#N/A,TRUE,"GENERAL";"TAB5",#N/A,TRUE,"GENERAL"}</definedName>
    <definedName name="_____z5" localSheetId="3" hidden="1">{"via1",#N/A,TRUE,"general";"via2",#N/A,TRUE,"general";"via3",#N/A,TRUE,"general"}</definedName>
    <definedName name="_____z5" localSheetId="1" hidden="1">{"via1",#N/A,TRUE,"general";"via2",#N/A,TRUE,"general";"via3",#N/A,TRUE,"general"}</definedName>
    <definedName name="_____z5" localSheetId="2" hidden="1">{"via1",#N/A,TRUE,"general";"via2",#N/A,TRUE,"general";"via3",#N/A,TRUE,"general"}</definedName>
    <definedName name="_____z5" hidden="1">{"via1",#N/A,TRUE,"general";"via2",#N/A,TRUE,"general";"via3",#N/A,TRUE,"general"}</definedName>
    <definedName name="_____z6" localSheetId="3" hidden="1">{"TAB1",#N/A,TRUE,"GENERAL";"TAB2",#N/A,TRUE,"GENERAL";"TAB3",#N/A,TRUE,"GENERAL";"TAB4",#N/A,TRUE,"GENERAL";"TAB5",#N/A,TRUE,"GENERAL"}</definedName>
    <definedName name="_____z6" localSheetId="1" hidden="1">{"TAB1",#N/A,TRUE,"GENERAL";"TAB2",#N/A,TRUE,"GENERAL";"TAB3",#N/A,TRUE,"GENERAL";"TAB4",#N/A,TRUE,"GENERAL";"TAB5",#N/A,TRUE,"GENERAL"}</definedName>
    <definedName name="_____z6" localSheetId="2" hidden="1">{"TAB1",#N/A,TRUE,"GENERAL";"TAB2",#N/A,TRUE,"GENERAL";"TAB3",#N/A,TRUE,"GENERAL";"TAB4",#N/A,TRUE,"GENERAL";"TAB5",#N/A,TRUE,"GENERAL"}</definedName>
    <definedName name="_____z6" hidden="1">{"TAB1",#N/A,TRUE,"GENERAL";"TAB2",#N/A,TRUE,"GENERAL";"TAB3",#N/A,TRUE,"GENERAL";"TAB4",#N/A,TRUE,"GENERAL";"TAB5",#N/A,TRUE,"GENERAL"}</definedName>
    <definedName name="____a1" localSheetId="3" hidden="1">{"TAB1",#N/A,TRUE,"GENERAL";"TAB2",#N/A,TRUE,"GENERAL";"TAB3",#N/A,TRUE,"GENERAL";"TAB4",#N/A,TRUE,"GENERAL";"TAB5",#N/A,TRUE,"GENERAL"}</definedName>
    <definedName name="____a1" localSheetId="1" hidden="1">{"TAB1",#N/A,TRUE,"GENERAL";"TAB2",#N/A,TRUE,"GENERAL";"TAB3",#N/A,TRUE,"GENERAL";"TAB4",#N/A,TRUE,"GENERAL";"TAB5",#N/A,TRUE,"GENERAL"}</definedName>
    <definedName name="____a1" localSheetId="2" hidden="1">{"TAB1",#N/A,TRUE,"GENERAL";"TAB2",#N/A,TRUE,"GENERAL";"TAB3",#N/A,TRUE,"GENERAL";"TAB4",#N/A,TRUE,"GENERAL";"TAB5",#N/A,TRUE,"GENERAL"}</definedName>
    <definedName name="____a1" hidden="1">{"TAB1",#N/A,TRUE,"GENERAL";"TAB2",#N/A,TRUE,"GENERAL";"TAB3",#N/A,TRUE,"GENERAL";"TAB4",#N/A,TRUE,"GENERAL";"TAB5",#N/A,TRUE,"GENERAL"}</definedName>
    <definedName name="____a3" localSheetId="3" hidden="1">{"TAB1",#N/A,TRUE,"GENERAL";"TAB2",#N/A,TRUE,"GENERAL";"TAB3",#N/A,TRUE,"GENERAL";"TAB4",#N/A,TRUE,"GENERAL";"TAB5",#N/A,TRUE,"GENERAL"}</definedName>
    <definedName name="____a3" localSheetId="1" hidden="1">{"TAB1",#N/A,TRUE,"GENERAL";"TAB2",#N/A,TRUE,"GENERAL";"TAB3",#N/A,TRUE,"GENERAL";"TAB4",#N/A,TRUE,"GENERAL";"TAB5",#N/A,TRUE,"GENERAL"}</definedName>
    <definedName name="____a3" localSheetId="2" hidden="1">{"TAB1",#N/A,TRUE,"GENERAL";"TAB2",#N/A,TRUE,"GENERAL";"TAB3",#N/A,TRUE,"GENERAL";"TAB4",#N/A,TRUE,"GENERAL";"TAB5",#N/A,TRUE,"GENERAL"}</definedName>
    <definedName name="____a3" hidden="1">{"TAB1",#N/A,TRUE,"GENERAL";"TAB2",#N/A,TRUE,"GENERAL";"TAB3",#N/A,TRUE,"GENERAL";"TAB4",#N/A,TRUE,"GENERAL";"TAB5",#N/A,TRUE,"GENERAL"}</definedName>
    <definedName name="____a4" localSheetId="3" hidden="1">{"via1",#N/A,TRUE,"general";"via2",#N/A,TRUE,"general";"via3",#N/A,TRUE,"general"}</definedName>
    <definedName name="____a4" localSheetId="1" hidden="1">{"via1",#N/A,TRUE,"general";"via2",#N/A,TRUE,"general";"via3",#N/A,TRUE,"general"}</definedName>
    <definedName name="____a4" localSheetId="2" hidden="1">{"via1",#N/A,TRUE,"general";"via2",#N/A,TRUE,"general";"via3",#N/A,TRUE,"general"}</definedName>
    <definedName name="____a4" hidden="1">{"via1",#N/A,TRUE,"general";"via2",#N/A,TRUE,"general";"via3",#N/A,TRUE,"general"}</definedName>
    <definedName name="____a5" localSheetId="3" hidden="1">{"TAB1",#N/A,TRUE,"GENERAL";"TAB2",#N/A,TRUE,"GENERAL";"TAB3",#N/A,TRUE,"GENERAL";"TAB4",#N/A,TRUE,"GENERAL";"TAB5",#N/A,TRUE,"GENERAL"}</definedName>
    <definedName name="____a5" localSheetId="1" hidden="1">{"TAB1",#N/A,TRUE,"GENERAL";"TAB2",#N/A,TRUE,"GENERAL";"TAB3",#N/A,TRUE,"GENERAL";"TAB4",#N/A,TRUE,"GENERAL";"TAB5",#N/A,TRUE,"GENERAL"}</definedName>
    <definedName name="____a5" localSheetId="2" hidden="1">{"TAB1",#N/A,TRUE,"GENERAL";"TAB2",#N/A,TRUE,"GENERAL";"TAB3",#N/A,TRUE,"GENERAL";"TAB4",#N/A,TRUE,"GENERAL";"TAB5",#N/A,TRUE,"GENERAL"}</definedName>
    <definedName name="____a5" hidden="1">{"TAB1",#N/A,TRUE,"GENERAL";"TAB2",#N/A,TRUE,"GENERAL";"TAB3",#N/A,TRUE,"GENERAL";"TAB4",#N/A,TRUE,"GENERAL";"TAB5",#N/A,TRUE,"GENERAL"}</definedName>
    <definedName name="____a6" localSheetId="3" hidden="1">{"TAB1",#N/A,TRUE,"GENERAL";"TAB2",#N/A,TRUE,"GENERAL";"TAB3",#N/A,TRUE,"GENERAL";"TAB4",#N/A,TRUE,"GENERAL";"TAB5",#N/A,TRUE,"GENERAL"}</definedName>
    <definedName name="____a6" localSheetId="1" hidden="1">{"TAB1",#N/A,TRUE,"GENERAL";"TAB2",#N/A,TRUE,"GENERAL";"TAB3",#N/A,TRUE,"GENERAL";"TAB4",#N/A,TRUE,"GENERAL";"TAB5",#N/A,TRUE,"GENERAL"}</definedName>
    <definedName name="____a6" localSheetId="2" hidden="1">{"TAB1",#N/A,TRUE,"GENERAL";"TAB2",#N/A,TRUE,"GENERAL";"TAB3",#N/A,TRUE,"GENERAL";"TAB4",#N/A,TRUE,"GENERAL";"TAB5",#N/A,TRUE,"GENERAL"}</definedName>
    <definedName name="____a6" hidden="1">{"TAB1",#N/A,TRUE,"GENERAL";"TAB2",#N/A,TRUE,"GENERAL";"TAB3",#N/A,TRUE,"GENERAL";"TAB4",#N/A,TRUE,"GENERAL";"TAB5",#N/A,TRUE,"GENERAL"}</definedName>
    <definedName name="____AFC1">#REF!</definedName>
    <definedName name="____AFC3">#REF!</definedName>
    <definedName name="____AFC5">#REF!</definedName>
    <definedName name="____aiu2">#REF!</definedName>
    <definedName name="____ane7">#REF!</definedName>
    <definedName name="____ane8">#REF!</definedName>
    <definedName name="____APU221">#REF!</definedName>
    <definedName name="____APU465">#REF!</definedName>
    <definedName name="____Atp2">#REF!</definedName>
    <definedName name="____b2" localSheetId="3" hidden="1">{"TAB1",#N/A,TRUE,"GENERAL";"TAB2",#N/A,TRUE,"GENERAL";"TAB3",#N/A,TRUE,"GENERAL";"TAB4",#N/A,TRUE,"GENERAL";"TAB5",#N/A,TRUE,"GENERAL"}</definedName>
    <definedName name="____b2" localSheetId="1" hidden="1">{"TAB1",#N/A,TRUE,"GENERAL";"TAB2",#N/A,TRUE,"GENERAL";"TAB3",#N/A,TRUE,"GENERAL";"TAB4",#N/A,TRUE,"GENERAL";"TAB5",#N/A,TRUE,"GENERAL"}</definedName>
    <definedName name="____b2" localSheetId="2" hidden="1">{"TAB1",#N/A,TRUE,"GENERAL";"TAB2",#N/A,TRUE,"GENERAL";"TAB3",#N/A,TRUE,"GENERAL";"TAB4",#N/A,TRUE,"GENERAL";"TAB5",#N/A,TRUE,"GENERAL"}</definedName>
    <definedName name="____b2" hidden="1">{"TAB1",#N/A,TRUE,"GENERAL";"TAB2",#N/A,TRUE,"GENERAL";"TAB3",#N/A,TRUE,"GENERAL";"TAB4",#N/A,TRUE,"GENERAL";"TAB5",#N/A,TRUE,"GENERAL"}</definedName>
    <definedName name="____b3" localSheetId="3" hidden="1">{"TAB1",#N/A,TRUE,"GENERAL";"TAB2",#N/A,TRUE,"GENERAL";"TAB3",#N/A,TRUE,"GENERAL";"TAB4",#N/A,TRUE,"GENERAL";"TAB5",#N/A,TRUE,"GENERAL"}</definedName>
    <definedName name="____b3" localSheetId="1" hidden="1">{"TAB1",#N/A,TRUE,"GENERAL";"TAB2",#N/A,TRUE,"GENERAL";"TAB3",#N/A,TRUE,"GENERAL";"TAB4",#N/A,TRUE,"GENERAL";"TAB5",#N/A,TRUE,"GENERAL"}</definedName>
    <definedName name="____b3" localSheetId="2" hidden="1">{"TAB1",#N/A,TRUE,"GENERAL";"TAB2",#N/A,TRUE,"GENERAL";"TAB3",#N/A,TRUE,"GENERAL";"TAB4",#N/A,TRUE,"GENERAL";"TAB5",#N/A,TRUE,"GENERAL"}</definedName>
    <definedName name="____b3" hidden="1">{"TAB1",#N/A,TRUE,"GENERAL";"TAB2",#N/A,TRUE,"GENERAL";"TAB3",#N/A,TRUE,"GENERAL";"TAB4",#N/A,TRUE,"GENERAL";"TAB5",#N/A,TRUE,"GENERAL"}</definedName>
    <definedName name="____b4" localSheetId="3" hidden="1">{"TAB1",#N/A,TRUE,"GENERAL";"TAB2",#N/A,TRUE,"GENERAL";"TAB3",#N/A,TRUE,"GENERAL";"TAB4",#N/A,TRUE,"GENERAL";"TAB5",#N/A,TRUE,"GENERAL"}</definedName>
    <definedName name="____b4" localSheetId="1" hidden="1">{"TAB1",#N/A,TRUE,"GENERAL";"TAB2",#N/A,TRUE,"GENERAL";"TAB3",#N/A,TRUE,"GENERAL";"TAB4",#N/A,TRUE,"GENERAL";"TAB5",#N/A,TRUE,"GENERAL"}</definedName>
    <definedName name="____b4" localSheetId="2" hidden="1">{"TAB1",#N/A,TRUE,"GENERAL";"TAB2",#N/A,TRUE,"GENERAL";"TAB3",#N/A,TRUE,"GENERAL";"TAB4",#N/A,TRUE,"GENERAL";"TAB5",#N/A,TRUE,"GENERAL"}</definedName>
    <definedName name="____b4" hidden="1">{"TAB1",#N/A,TRUE,"GENERAL";"TAB2",#N/A,TRUE,"GENERAL";"TAB3",#N/A,TRUE,"GENERAL";"TAB4",#N/A,TRUE,"GENERAL";"TAB5",#N/A,TRUE,"GENERAL"}</definedName>
    <definedName name="____b5" localSheetId="3" hidden="1">{"TAB1",#N/A,TRUE,"GENERAL";"TAB2",#N/A,TRUE,"GENERAL";"TAB3",#N/A,TRUE,"GENERAL";"TAB4",#N/A,TRUE,"GENERAL";"TAB5",#N/A,TRUE,"GENERAL"}</definedName>
    <definedName name="____b5" localSheetId="1" hidden="1">{"TAB1",#N/A,TRUE,"GENERAL";"TAB2",#N/A,TRUE,"GENERAL";"TAB3",#N/A,TRUE,"GENERAL";"TAB4",#N/A,TRUE,"GENERAL";"TAB5",#N/A,TRUE,"GENERAL"}</definedName>
    <definedName name="____b5" localSheetId="2" hidden="1">{"TAB1",#N/A,TRUE,"GENERAL";"TAB2",#N/A,TRUE,"GENERAL";"TAB3",#N/A,TRUE,"GENERAL";"TAB4",#N/A,TRUE,"GENERAL";"TAB5",#N/A,TRUE,"GENERAL"}</definedName>
    <definedName name="____b5" hidden="1">{"TAB1",#N/A,TRUE,"GENERAL";"TAB2",#N/A,TRUE,"GENERAL";"TAB3",#N/A,TRUE,"GENERAL";"TAB4",#N/A,TRUE,"GENERAL";"TAB5",#N/A,TRUE,"GENERAL"}</definedName>
    <definedName name="____b6" localSheetId="3" hidden="1">{"TAB1",#N/A,TRUE,"GENERAL";"TAB2",#N/A,TRUE,"GENERAL";"TAB3",#N/A,TRUE,"GENERAL";"TAB4",#N/A,TRUE,"GENERAL";"TAB5",#N/A,TRUE,"GENERAL"}</definedName>
    <definedName name="____b6" localSheetId="1" hidden="1">{"TAB1",#N/A,TRUE,"GENERAL";"TAB2",#N/A,TRUE,"GENERAL";"TAB3",#N/A,TRUE,"GENERAL";"TAB4",#N/A,TRUE,"GENERAL";"TAB5",#N/A,TRUE,"GENERAL"}</definedName>
    <definedName name="____b6" localSheetId="2" hidden="1">{"TAB1",#N/A,TRUE,"GENERAL";"TAB2",#N/A,TRUE,"GENERAL";"TAB3",#N/A,TRUE,"GENERAL";"TAB4",#N/A,TRUE,"GENERAL";"TAB5",#N/A,TRUE,"GENERAL"}</definedName>
    <definedName name="____b6" hidden="1">{"TAB1",#N/A,TRUE,"GENERAL";"TAB2",#N/A,TRUE,"GENERAL";"TAB3",#N/A,TRUE,"GENERAL";"TAB4",#N/A,TRUE,"GENERAL";"TAB5",#N/A,TRUE,"GENERAL"}</definedName>
    <definedName name="____b7" localSheetId="3" hidden="1">{"via1",#N/A,TRUE,"general";"via2",#N/A,TRUE,"general";"via3",#N/A,TRUE,"general"}</definedName>
    <definedName name="____b7" localSheetId="1" hidden="1">{"via1",#N/A,TRUE,"general";"via2",#N/A,TRUE,"general";"via3",#N/A,TRUE,"general"}</definedName>
    <definedName name="____b7" localSheetId="2" hidden="1">{"via1",#N/A,TRUE,"general";"via2",#N/A,TRUE,"general";"via3",#N/A,TRUE,"general"}</definedName>
    <definedName name="____b7" hidden="1">{"via1",#N/A,TRUE,"general";"via2",#N/A,TRUE,"general";"via3",#N/A,TRUE,"general"}</definedName>
    <definedName name="____b8" localSheetId="3" hidden="1">{"via1",#N/A,TRUE,"general";"via2",#N/A,TRUE,"general";"via3",#N/A,TRUE,"general"}</definedName>
    <definedName name="____b8" localSheetId="1" hidden="1">{"via1",#N/A,TRUE,"general";"via2",#N/A,TRUE,"general";"via3",#N/A,TRUE,"general"}</definedName>
    <definedName name="____b8" localSheetId="2" hidden="1">{"via1",#N/A,TRUE,"general";"via2",#N/A,TRUE,"general";"via3",#N/A,TRUE,"general"}</definedName>
    <definedName name="____b8" hidden="1">{"via1",#N/A,TRUE,"general";"via2",#N/A,TRUE,"general";"via3",#N/A,TRUE,"general"}</definedName>
    <definedName name="____bb9" localSheetId="3" hidden="1">{"TAB1",#N/A,TRUE,"GENERAL";"TAB2",#N/A,TRUE,"GENERAL";"TAB3",#N/A,TRUE,"GENERAL";"TAB4",#N/A,TRUE,"GENERAL";"TAB5",#N/A,TRUE,"GENERAL"}</definedName>
    <definedName name="____bb9" localSheetId="1" hidden="1">{"TAB1",#N/A,TRUE,"GENERAL";"TAB2",#N/A,TRUE,"GENERAL";"TAB3",#N/A,TRUE,"GENERAL";"TAB4",#N/A,TRUE,"GENERAL";"TAB5",#N/A,TRUE,"GENERAL"}</definedName>
    <definedName name="____bb9" localSheetId="2" hidden="1">{"TAB1",#N/A,TRUE,"GENERAL";"TAB2",#N/A,TRUE,"GENERAL";"TAB3",#N/A,TRUE,"GENERAL";"TAB4",#N/A,TRUE,"GENERAL";"TAB5",#N/A,TRUE,"GENERAL"}</definedName>
    <definedName name="____bb9" hidden="1">{"TAB1",#N/A,TRUE,"GENERAL";"TAB2",#N/A,TRUE,"GENERAL";"TAB3",#N/A,TRUE,"GENERAL";"TAB4",#N/A,TRUE,"GENERAL";"TAB5",#N/A,TRUE,"GENERAL"}</definedName>
    <definedName name="____bgb5" localSheetId="3" hidden="1">{"TAB1",#N/A,TRUE,"GENERAL";"TAB2",#N/A,TRUE,"GENERAL";"TAB3",#N/A,TRUE,"GENERAL";"TAB4",#N/A,TRUE,"GENERAL";"TAB5",#N/A,TRUE,"GENERAL"}</definedName>
    <definedName name="____bgb5" localSheetId="1" hidden="1">{"TAB1",#N/A,TRUE,"GENERAL";"TAB2",#N/A,TRUE,"GENERAL";"TAB3",#N/A,TRUE,"GENERAL";"TAB4",#N/A,TRUE,"GENERAL";"TAB5",#N/A,TRUE,"GENERAL"}</definedName>
    <definedName name="____bgb5" localSheetId="2" hidden="1">{"TAB1",#N/A,TRUE,"GENERAL";"TAB2",#N/A,TRUE,"GENERAL";"TAB3",#N/A,TRUE,"GENERAL";"TAB4",#N/A,TRUE,"GENERAL";"TAB5",#N/A,TRUE,"GENERAL"}</definedName>
    <definedName name="____bgb5" hidden="1">{"TAB1",#N/A,TRUE,"GENERAL";"TAB2",#N/A,TRUE,"GENERAL";"TAB3",#N/A,TRUE,"GENERAL";"TAB4",#N/A,TRUE,"GENERAL";"TAB5",#N/A,TRUE,"GENERAL"}</definedName>
    <definedName name="____BGC1">#REF!</definedName>
    <definedName name="____BGC3">#REF!</definedName>
    <definedName name="____BGC5">#REF!</definedName>
    <definedName name="____CAC1">#REF!</definedName>
    <definedName name="____CAC3">#REF!</definedName>
    <definedName name="____CAC5">#REF!</definedName>
    <definedName name="____COM1">#REF!</definedName>
    <definedName name="____COM10">#REF!</definedName>
    <definedName name="____COM11">#REF!</definedName>
    <definedName name="____COM12">#REF!</definedName>
    <definedName name="____COM13">#REF!</definedName>
    <definedName name="____COM14">#REF!</definedName>
    <definedName name="____COM15">#REF!</definedName>
    <definedName name="____COM16">#REF!</definedName>
    <definedName name="____COM17">#REF!</definedName>
    <definedName name="____COM18">#REF!</definedName>
    <definedName name="____COM19">#REF!</definedName>
    <definedName name="____COM2">#REF!</definedName>
    <definedName name="____COM20">#REF!</definedName>
    <definedName name="____COM21">#REF!</definedName>
    <definedName name="____COM3">#REF!</definedName>
    <definedName name="____COM4">#REF!</definedName>
    <definedName name="____COM5">#REF!</definedName>
    <definedName name="____COM6">#REF!</definedName>
    <definedName name="____COM7">#REF!</definedName>
    <definedName name="____COM8">#REF!</definedName>
    <definedName name="____COM9">#REF!</definedName>
    <definedName name="____DCI1">#REF!</definedName>
    <definedName name="____DDS1">#REF!</definedName>
    <definedName name="____DGO1">#REF!</definedName>
    <definedName name="____DGP1">#REF!</definedName>
    <definedName name="____DIJ1">#REF!</definedName>
    <definedName name="____DPI1">#REF!</definedName>
    <definedName name="____DPY1">#REF!</definedName>
    <definedName name="____DRI1">#REF!</definedName>
    <definedName name="____DRL1">#REF!</definedName>
    <definedName name="____DSP1">#REF!</definedName>
    <definedName name="____ECP1">#REF!</definedName>
    <definedName name="____EST1">#REF!</definedName>
    <definedName name="____EST10">#REF!</definedName>
    <definedName name="____EST11">#REF!</definedName>
    <definedName name="____EST12">#REF!</definedName>
    <definedName name="____EST13">#REF!</definedName>
    <definedName name="____EST14">#REF!</definedName>
    <definedName name="____EST15">#REF!</definedName>
    <definedName name="____EST16">#REF!</definedName>
    <definedName name="____EST17">#REF!</definedName>
    <definedName name="____EST18">#REF!</definedName>
    <definedName name="____EST19">#REF!</definedName>
    <definedName name="____EST2">#REF!</definedName>
    <definedName name="____EST3">#REF!</definedName>
    <definedName name="____EST4">#REF!</definedName>
    <definedName name="____EST5">#REF!</definedName>
    <definedName name="____EST6">#REF!</definedName>
    <definedName name="____EST7">#REF!</definedName>
    <definedName name="____EST8">#REF!</definedName>
    <definedName name="____EST9">#REF!</definedName>
    <definedName name="____EXC1">#REF!</definedName>
    <definedName name="____EXC10">#REF!</definedName>
    <definedName name="____EXC11">#REF!</definedName>
    <definedName name="____EXC12">#REF!</definedName>
    <definedName name="____EXC2">#REF!</definedName>
    <definedName name="____EXC3">#REF!</definedName>
    <definedName name="____EXC4">#REF!</definedName>
    <definedName name="____EXC5">#REF!</definedName>
    <definedName name="____EXC6">#REF!</definedName>
    <definedName name="____EXC7">#REF!</definedName>
    <definedName name="____EXC8">#REF!</definedName>
    <definedName name="____EXC9">#REF!</definedName>
    <definedName name="____FEC5">#REF!,#REF!</definedName>
    <definedName name="____g2" localSheetId="3" hidden="1">{"TAB1",#N/A,TRUE,"GENERAL";"TAB2",#N/A,TRUE,"GENERAL";"TAB3",#N/A,TRUE,"GENERAL";"TAB4",#N/A,TRUE,"GENERAL";"TAB5",#N/A,TRUE,"GENERAL"}</definedName>
    <definedName name="____g2" localSheetId="1" hidden="1">{"TAB1",#N/A,TRUE,"GENERAL";"TAB2",#N/A,TRUE,"GENERAL";"TAB3",#N/A,TRUE,"GENERAL";"TAB4",#N/A,TRUE,"GENERAL";"TAB5",#N/A,TRUE,"GENERAL"}</definedName>
    <definedName name="____g2" localSheetId="2" hidden="1">{"TAB1",#N/A,TRUE,"GENERAL";"TAB2",#N/A,TRUE,"GENERAL";"TAB3",#N/A,TRUE,"GENERAL";"TAB4",#N/A,TRUE,"GENERAL";"TAB5",#N/A,TRUE,"GENERAL"}</definedName>
    <definedName name="____g2" hidden="1">{"TAB1",#N/A,TRUE,"GENERAL";"TAB2",#N/A,TRUE,"GENERAL";"TAB3",#N/A,TRUE,"GENERAL";"TAB4",#N/A,TRUE,"GENERAL";"TAB5",#N/A,TRUE,"GENERAL"}</definedName>
    <definedName name="____g3" localSheetId="3" hidden="1">{"via1",#N/A,TRUE,"general";"via2",#N/A,TRUE,"general";"via3",#N/A,TRUE,"general"}</definedName>
    <definedName name="____g3" localSheetId="1" hidden="1">{"via1",#N/A,TRUE,"general";"via2",#N/A,TRUE,"general";"via3",#N/A,TRUE,"general"}</definedName>
    <definedName name="____g3" localSheetId="2" hidden="1">{"via1",#N/A,TRUE,"general";"via2",#N/A,TRUE,"general";"via3",#N/A,TRUE,"general"}</definedName>
    <definedName name="____g3" hidden="1">{"via1",#N/A,TRUE,"general";"via2",#N/A,TRUE,"general";"via3",#N/A,TRUE,"general"}</definedName>
    <definedName name="____g4" localSheetId="3" hidden="1">{"via1",#N/A,TRUE,"general";"via2",#N/A,TRUE,"general";"via3",#N/A,TRUE,"general"}</definedName>
    <definedName name="____g4" localSheetId="1" hidden="1">{"via1",#N/A,TRUE,"general";"via2",#N/A,TRUE,"general";"via3",#N/A,TRUE,"general"}</definedName>
    <definedName name="____g4" localSheetId="2" hidden="1">{"via1",#N/A,TRUE,"general";"via2",#N/A,TRUE,"general";"via3",#N/A,TRUE,"general"}</definedName>
    <definedName name="____g4" hidden="1">{"via1",#N/A,TRUE,"general";"via2",#N/A,TRUE,"general";"via3",#N/A,TRUE,"general"}</definedName>
    <definedName name="____g5" localSheetId="3" hidden="1">{"via1",#N/A,TRUE,"general";"via2",#N/A,TRUE,"general";"via3",#N/A,TRUE,"general"}</definedName>
    <definedName name="____g5" localSheetId="1" hidden="1">{"via1",#N/A,TRUE,"general";"via2",#N/A,TRUE,"general";"via3",#N/A,TRUE,"general"}</definedName>
    <definedName name="____g5" localSheetId="2" hidden="1">{"via1",#N/A,TRUE,"general";"via2",#N/A,TRUE,"general";"via3",#N/A,TRUE,"general"}</definedName>
    <definedName name="____g5" hidden="1">{"via1",#N/A,TRUE,"general";"via2",#N/A,TRUE,"general";"via3",#N/A,TRUE,"general"}</definedName>
    <definedName name="____g6" localSheetId="3" hidden="1">{"via1",#N/A,TRUE,"general";"via2",#N/A,TRUE,"general";"via3",#N/A,TRUE,"general"}</definedName>
    <definedName name="____g6" localSheetId="1" hidden="1">{"via1",#N/A,TRUE,"general";"via2",#N/A,TRUE,"general";"via3",#N/A,TRUE,"general"}</definedName>
    <definedName name="____g6" localSheetId="2" hidden="1">{"via1",#N/A,TRUE,"general";"via2",#N/A,TRUE,"general";"via3",#N/A,TRUE,"general"}</definedName>
    <definedName name="____g6" hidden="1">{"via1",#N/A,TRUE,"general";"via2",#N/A,TRUE,"general";"via3",#N/A,TRUE,"general"}</definedName>
    <definedName name="____g7" localSheetId="3" hidden="1">{"TAB1",#N/A,TRUE,"GENERAL";"TAB2",#N/A,TRUE,"GENERAL";"TAB3",#N/A,TRUE,"GENERAL";"TAB4",#N/A,TRUE,"GENERAL";"TAB5",#N/A,TRUE,"GENERAL"}</definedName>
    <definedName name="____g7" localSheetId="1" hidden="1">{"TAB1",#N/A,TRUE,"GENERAL";"TAB2",#N/A,TRUE,"GENERAL";"TAB3",#N/A,TRUE,"GENERAL";"TAB4",#N/A,TRUE,"GENERAL";"TAB5",#N/A,TRUE,"GENERAL"}</definedName>
    <definedName name="____g7" localSheetId="2" hidden="1">{"TAB1",#N/A,TRUE,"GENERAL";"TAB2",#N/A,TRUE,"GENERAL";"TAB3",#N/A,TRUE,"GENERAL";"TAB4",#N/A,TRUE,"GENERAL";"TAB5",#N/A,TRUE,"GENERAL"}</definedName>
    <definedName name="____g7" hidden="1">{"TAB1",#N/A,TRUE,"GENERAL";"TAB2",#N/A,TRUE,"GENERAL";"TAB3",#N/A,TRUE,"GENERAL";"TAB4",#N/A,TRUE,"GENERAL";"TAB5",#N/A,TRUE,"GENERAL"}</definedName>
    <definedName name="____GR1" localSheetId="3" hidden="1">{"TAB1",#N/A,TRUE,"GENERAL";"TAB2",#N/A,TRUE,"GENERAL";"TAB3",#N/A,TRUE,"GENERAL";"TAB4",#N/A,TRUE,"GENERAL";"TAB5",#N/A,TRUE,"GENERAL"}</definedName>
    <definedName name="____GR1" localSheetId="1" hidden="1">{"TAB1",#N/A,TRUE,"GENERAL";"TAB2",#N/A,TRUE,"GENERAL";"TAB3",#N/A,TRUE,"GENERAL";"TAB4",#N/A,TRUE,"GENERAL";"TAB5",#N/A,TRUE,"GENERAL"}</definedName>
    <definedName name="____GR1" localSheetId="2" hidden="1">{"TAB1",#N/A,TRUE,"GENERAL";"TAB2",#N/A,TRUE,"GENERAL";"TAB3",#N/A,TRUE,"GENERAL";"TAB4",#N/A,TRUE,"GENERAL";"TAB5",#N/A,TRUE,"GENERAL"}</definedName>
    <definedName name="____GR1" hidden="1">{"TAB1",#N/A,TRUE,"GENERAL";"TAB2",#N/A,TRUE,"GENERAL";"TAB3",#N/A,TRUE,"GENERAL";"TAB4",#N/A,TRUE,"GENERAL";"TAB5",#N/A,TRUE,"GENERAL"}</definedName>
    <definedName name="____gtr4" localSheetId="3" hidden="1">{"via1",#N/A,TRUE,"general";"via2",#N/A,TRUE,"general";"via3",#N/A,TRUE,"general"}</definedName>
    <definedName name="____gtr4" localSheetId="1" hidden="1">{"via1",#N/A,TRUE,"general";"via2",#N/A,TRUE,"general";"via3",#N/A,TRUE,"general"}</definedName>
    <definedName name="____gtr4" localSheetId="2" hidden="1">{"via1",#N/A,TRUE,"general";"via2",#N/A,TRUE,"general";"via3",#N/A,TRUE,"general"}</definedName>
    <definedName name="____gtr4" hidden="1">{"via1",#N/A,TRUE,"general";"via2",#N/A,TRUE,"general";"via3",#N/A,TRUE,"general"}</definedName>
    <definedName name="____h2" localSheetId="3" hidden="1">{"via1",#N/A,TRUE,"general";"via2",#N/A,TRUE,"general";"via3",#N/A,TRUE,"general"}</definedName>
    <definedName name="____h2" localSheetId="1" hidden="1">{"via1",#N/A,TRUE,"general";"via2",#N/A,TRUE,"general";"via3",#N/A,TRUE,"general"}</definedName>
    <definedName name="____h2" localSheetId="2" hidden="1">{"via1",#N/A,TRUE,"general";"via2",#N/A,TRUE,"general";"via3",#N/A,TRUE,"general"}</definedName>
    <definedName name="____h2" hidden="1">{"via1",#N/A,TRUE,"general";"via2",#N/A,TRUE,"general";"via3",#N/A,TRUE,"general"}</definedName>
    <definedName name="____h3" localSheetId="3" hidden="1">{"via1",#N/A,TRUE,"general";"via2",#N/A,TRUE,"general";"via3",#N/A,TRUE,"general"}</definedName>
    <definedName name="____h3" localSheetId="1" hidden="1">{"via1",#N/A,TRUE,"general";"via2",#N/A,TRUE,"general";"via3",#N/A,TRUE,"general"}</definedName>
    <definedName name="____h3" localSheetId="2" hidden="1">{"via1",#N/A,TRUE,"general";"via2",#N/A,TRUE,"general";"via3",#N/A,TRUE,"general"}</definedName>
    <definedName name="____h3" hidden="1">{"via1",#N/A,TRUE,"general";"via2",#N/A,TRUE,"general";"via3",#N/A,TRUE,"general"}</definedName>
    <definedName name="____h4" localSheetId="3" hidden="1">{"TAB1",#N/A,TRUE,"GENERAL";"TAB2",#N/A,TRUE,"GENERAL";"TAB3",#N/A,TRUE,"GENERAL";"TAB4",#N/A,TRUE,"GENERAL";"TAB5",#N/A,TRUE,"GENERAL"}</definedName>
    <definedName name="____h4" localSheetId="1" hidden="1">{"TAB1",#N/A,TRUE,"GENERAL";"TAB2",#N/A,TRUE,"GENERAL";"TAB3",#N/A,TRUE,"GENERAL";"TAB4",#N/A,TRUE,"GENERAL";"TAB5",#N/A,TRUE,"GENERAL"}</definedName>
    <definedName name="____h4" localSheetId="2" hidden="1">{"TAB1",#N/A,TRUE,"GENERAL";"TAB2",#N/A,TRUE,"GENERAL";"TAB3",#N/A,TRUE,"GENERAL";"TAB4",#N/A,TRUE,"GENERAL";"TAB5",#N/A,TRUE,"GENERAL"}</definedName>
    <definedName name="____h4" hidden="1">{"TAB1",#N/A,TRUE,"GENERAL";"TAB2",#N/A,TRUE,"GENERAL";"TAB3",#N/A,TRUE,"GENERAL";"TAB4",#N/A,TRUE,"GENERAL";"TAB5",#N/A,TRUE,"GENERAL"}</definedName>
    <definedName name="____h5" localSheetId="3" hidden="1">{"TAB1",#N/A,TRUE,"GENERAL";"TAB2",#N/A,TRUE,"GENERAL";"TAB3",#N/A,TRUE,"GENERAL";"TAB4",#N/A,TRUE,"GENERAL";"TAB5",#N/A,TRUE,"GENERAL"}</definedName>
    <definedName name="____h5" localSheetId="1" hidden="1">{"TAB1",#N/A,TRUE,"GENERAL";"TAB2",#N/A,TRUE,"GENERAL";"TAB3",#N/A,TRUE,"GENERAL";"TAB4",#N/A,TRUE,"GENERAL";"TAB5",#N/A,TRUE,"GENERAL"}</definedName>
    <definedName name="____h5" localSheetId="2" hidden="1">{"TAB1",#N/A,TRUE,"GENERAL";"TAB2",#N/A,TRUE,"GENERAL";"TAB3",#N/A,TRUE,"GENERAL";"TAB4",#N/A,TRUE,"GENERAL";"TAB5",#N/A,TRUE,"GENERAL"}</definedName>
    <definedName name="____h5" hidden="1">{"TAB1",#N/A,TRUE,"GENERAL";"TAB2",#N/A,TRUE,"GENERAL";"TAB3",#N/A,TRUE,"GENERAL";"TAB4",#N/A,TRUE,"GENERAL";"TAB5",#N/A,TRUE,"GENERAL"}</definedName>
    <definedName name="____h6" localSheetId="3" hidden="1">{"via1",#N/A,TRUE,"general";"via2",#N/A,TRUE,"general";"via3",#N/A,TRUE,"general"}</definedName>
    <definedName name="____h6" localSheetId="1" hidden="1">{"via1",#N/A,TRUE,"general";"via2",#N/A,TRUE,"general";"via3",#N/A,TRUE,"general"}</definedName>
    <definedName name="____h6" localSheetId="2" hidden="1">{"via1",#N/A,TRUE,"general";"via2",#N/A,TRUE,"general";"via3",#N/A,TRUE,"general"}</definedName>
    <definedName name="____h6" hidden="1">{"via1",#N/A,TRUE,"general";"via2",#N/A,TRUE,"general";"via3",#N/A,TRUE,"general"}</definedName>
    <definedName name="____h7" localSheetId="3" hidden="1">{"TAB1",#N/A,TRUE,"GENERAL";"TAB2",#N/A,TRUE,"GENERAL";"TAB3",#N/A,TRUE,"GENERAL";"TAB4",#N/A,TRUE,"GENERAL";"TAB5",#N/A,TRUE,"GENERAL"}</definedName>
    <definedName name="____h7" localSheetId="1" hidden="1">{"TAB1",#N/A,TRUE,"GENERAL";"TAB2",#N/A,TRUE,"GENERAL";"TAB3",#N/A,TRUE,"GENERAL";"TAB4",#N/A,TRUE,"GENERAL";"TAB5",#N/A,TRUE,"GENERAL"}</definedName>
    <definedName name="____h7" localSheetId="2" hidden="1">{"TAB1",#N/A,TRUE,"GENERAL";"TAB2",#N/A,TRUE,"GENERAL";"TAB3",#N/A,TRUE,"GENERAL";"TAB4",#N/A,TRUE,"GENERAL";"TAB5",#N/A,TRUE,"GENERAL"}</definedName>
    <definedName name="____h7" hidden="1">{"TAB1",#N/A,TRUE,"GENERAL";"TAB2",#N/A,TRUE,"GENERAL";"TAB3",#N/A,TRUE,"GENERAL";"TAB4",#N/A,TRUE,"GENERAL";"TAB5",#N/A,TRUE,"GENERAL"}</definedName>
    <definedName name="____h8" localSheetId="3" hidden="1">{"via1",#N/A,TRUE,"general";"via2",#N/A,TRUE,"general";"via3",#N/A,TRUE,"general"}</definedName>
    <definedName name="____h8" localSheetId="1" hidden="1">{"via1",#N/A,TRUE,"general";"via2",#N/A,TRUE,"general";"via3",#N/A,TRUE,"general"}</definedName>
    <definedName name="____h8" localSheetId="2" hidden="1">{"via1",#N/A,TRUE,"general";"via2",#N/A,TRUE,"general";"via3",#N/A,TRUE,"general"}</definedName>
    <definedName name="____h8" hidden="1">{"via1",#N/A,TRUE,"general";"via2",#N/A,TRUE,"general";"via3",#N/A,TRUE,"general"}</definedName>
    <definedName name="____hfh7" localSheetId="3" hidden="1">{"via1",#N/A,TRUE,"general";"via2",#N/A,TRUE,"general";"via3",#N/A,TRUE,"general"}</definedName>
    <definedName name="____hfh7" localSheetId="1" hidden="1">{"via1",#N/A,TRUE,"general";"via2",#N/A,TRUE,"general";"via3",#N/A,TRUE,"general"}</definedName>
    <definedName name="____hfh7" localSheetId="2" hidden="1">{"via1",#N/A,TRUE,"general";"via2",#N/A,TRUE,"general";"via3",#N/A,TRUE,"general"}</definedName>
    <definedName name="____hfh7" hidden="1">{"via1",#N/A,TRUE,"general";"via2",#N/A,TRUE,"general";"via3",#N/A,TRUE,"general"}</definedName>
    <definedName name="____HUM1">#REF!</definedName>
    <definedName name="____HUM2">#REF!</definedName>
    <definedName name="____i1">#REF!</definedName>
    <definedName name="____i4" localSheetId="3" hidden="1">{"via1",#N/A,TRUE,"general";"via2",#N/A,TRUE,"general";"via3",#N/A,TRUE,"general"}</definedName>
    <definedName name="____i4" localSheetId="1" hidden="1">{"via1",#N/A,TRUE,"general";"via2",#N/A,TRUE,"general";"via3",#N/A,TRUE,"general"}</definedName>
    <definedName name="____i4" localSheetId="2" hidden="1">{"via1",#N/A,TRUE,"general";"via2",#N/A,TRUE,"general";"via3",#N/A,TRUE,"general"}</definedName>
    <definedName name="____i4" hidden="1">{"via1",#N/A,TRUE,"general";"via2",#N/A,TRUE,"general";"via3",#N/A,TRUE,"general"}</definedName>
    <definedName name="____i5" localSheetId="3" hidden="1">{"TAB1",#N/A,TRUE,"GENERAL";"TAB2",#N/A,TRUE,"GENERAL";"TAB3",#N/A,TRUE,"GENERAL";"TAB4",#N/A,TRUE,"GENERAL";"TAB5",#N/A,TRUE,"GENERAL"}</definedName>
    <definedName name="____i5" localSheetId="1" hidden="1">{"TAB1",#N/A,TRUE,"GENERAL";"TAB2",#N/A,TRUE,"GENERAL";"TAB3",#N/A,TRUE,"GENERAL";"TAB4",#N/A,TRUE,"GENERAL";"TAB5",#N/A,TRUE,"GENERAL"}</definedName>
    <definedName name="____i5" localSheetId="2" hidden="1">{"TAB1",#N/A,TRUE,"GENERAL";"TAB2",#N/A,TRUE,"GENERAL";"TAB3",#N/A,TRUE,"GENERAL";"TAB4",#N/A,TRUE,"GENERAL";"TAB5",#N/A,TRUE,"GENERAL"}</definedName>
    <definedName name="____i5" hidden="1">{"TAB1",#N/A,TRUE,"GENERAL";"TAB2",#N/A,TRUE,"GENERAL";"TAB3",#N/A,TRUE,"GENERAL";"TAB4",#N/A,TRUE,"GENERAL";"TAB5",#N/A,TRUE,"GENERAL"}</definedName>
    <definedName name="____i6" localSheetId="3" hidden="1">{"TAB1",#N/A,TRUE,"GENERAL";"TAB2",#N/A,TRUE,"GENERAL";"TAB3",#N/A,TRUE,"GENERAL";"TAB4",#N/A,TRUE,"GENERAL";"TAB5",#N/A,TRUE,"GENERAL"}</definedName>
    <definedName name="____i6" localSheetId="1" hidden="1">{"TAB1",#N/A,TRUE,"GENERAL";"TAB2",#N/A,TRUE,"GENERAL";"TAB3",#N/A,TRUE,"GENERAL";"TAB4",#N/A,TRUE,"GENERAL";"TAB5",#N/A,TRUE,"GENERAL"}</definedName>
    <definedName name="____i6" localSheetId="2" hidden="1">{"TAB1",#N/A,TRUE,"GENERAL";"TAB2",#N/A,TRUE,"GENERAL";"TAB3",#N/A,TRUE,"GENERAL";"TAB4",#N/A,TRUE,"GENERAL";"TAB5",#N/A,TRUE,"GENERAL"}</definedName>
    <definedName name="____i6" hidden="1">{"TAB1",#N/A,TRUE,"GENERAL";"TAB2",#N/A,TRUE,"GENERAL";"TAB3",#N/A,TRUE,"GENERAL";"TAB4",#N/A,TRUE,"GENERAL";"TAB5",#N/A,TRUE,"GENERAL"}</definedName>
    <definedName name="____i7" localSheetId="3" hidden="1">{"via1",#N/A,TRUE,"general";"via2",#N/A,TRUE,"general";"via3",#N/A,TRUE,"general"}</definedName>
    <definedName name="____i7" localSheetId="1" hidden="1">{"via1",#N/A,TRUE,"general";"via2",#N/A,TRUE,"general";"via3",#N/A,TRUE,"general"}</definedName>
    <definedName name="____i7" localSheetId="2" hidden="1">{"via1",#N/A,TRUE,"general";"via2",#N/A,TRUE,"general";"via3",#N/A,TRUE,"general"}</definedName>
    <definedName name="____i7" hidden="1">{"via1",#N/A,TRUE,"general";"via2",#N/A,TRUE,"general";"via3",#N/A,TRUE,"general"}</definedName>
    <definedName name="____i77" localSheetId="3" hidden="1">{"TAB1",#N/A,TRUE,"GENERAL";"TAB2",#N/A,TRUE,"GENERAL";"TAB3",#N/A,TRUE,"GENERAL";"TAB4",#N/A,TRUE,"GENERAL";"TAB5",#N/A,TRUE,"GENERAL"}</definedName>
    <definedName name="____i77" localSheetId="1" hidden="1">{"TAB1",#N/A,TRUE,"GENERAL";"TAB2",#N/A,TRUE,"GENERAL";"TAB3",#N/A,TRUE,"GENERAL";"TAB4",#N/A,TRUE,"GENERAL";"TAB5",#N/A,TRUE,"GENERAL"}</definedName>
    <definedName name="____i77" localSheetId="2" hidden="1">{"TAB1",#N/A,TRUE,"GENERAL";"TAB2",#N/A,TRUE,"GENERAL";"TAB3",#N/A,TRUE,"GENERAL";"TAB4",#N/A,TRUE,"GENERAL";"TAB5",#N/A,TRUE,"GENERAL"}</definedName>
    <definedName name="____i77" hidden="1">{"TAB1",#N/A,TRUE,"GENERAL";"TAB2",#N/A,TRUE,"GENERAL";"TAB3",#N/A,TRUE,"GENERAL";"TAB4",#N/A,TRUE,"GENERAL";"TAB5",#N/A,TRUE,"GENERAL"}</definedName>
    <definedName name="____i8" localSheetId="3" hidden="1">{"via1",#N/A,TRUE,"general";"via2",#N/A,TRUE,"general";"via3",#N/A,TRUE,"general"}</definedName>
    <definedName name="____i8" localSheetId="1" hidden="1">{"via1",#N/A,TRUE,"general";"via2",#N/A,TRUE,"general";"via3",#N/A,TRUE,"general"}</definedName>
    <definedName name="____i8" localSheetId="2" hidden="1">{"via1",#N/A,TRUE,"general";"via2",#N/A,TRUE,"general";"via3",#N/A,TRUE,"general"}</definedName>
    <definedName name="____i8" hidden="1">{"via1",#N/A,TRUE,"general";"via2",#N/A,TRUE,"general";"via3",#N/A,TRUE,"general"}</definedName>
    <definedName name="____i9" localSheetId="3" hidden="1">{"TAB1",#N/A,TRUE,"GENERAL";"TAB2",#N/A,TRUE,"GENERAL";"TAB3",#N/A,TRUE,"GENERAL";"TAB4",#N/A,TRUE,"GENERAL";"TAB5",#N/A,TRUE,"GENERAL"}</definedName>
    <definedName name="____i9" localSheetId="1" hidden="1">{"TAB1",#N/A,TRUE,"GENERAL";"TAB2",#N/A,TRUE,"GENERAL";"TAB3",#N/A,TRUE,"GENERAL";"TAB4",#N/A,TRUE,"GENERAL";"TAB5",#N/A,TRUE,"GENERAL"}</definedName>
    <definedName name="____i9" localSheetId="2" hidden="1">{"TAB1",#N/A,TRUE,"GENERAL";"TAB2",#N/A,TRUE,"GENERAL";"TAB3",#N/A,TRUE,"GENERAL";"TAB4",#N/A,TRUE,"GENERAL";"TAB5",#N/A,TRUE,"GENERAL"}</definedName>
    <definedName name="____i9" hidden="1">{"TAB1",#N/A,TRUE,"GENERAL";"TAB2",#N/A,TRUE,"GENERAL";"TAB3",#N/A,TRUE,"GENERAL";"TAB4",#N/A,TRUE,"GENERAL";"TAB5",#N/A,TRUE,"GENERAL"}</definedName>
    <definedName name="____ICP1">#REF!</definedName>
    <definedName name="____INF1">#REF!</definedName>
    <definedName name="____ITM4">#REF!</definedName>
    <definedName name="____k3" localSheetId="3" hidden="1">{"TAB1",#N/A,TRUE,"GENERAL";"TAB2",#N/A,TRUE,"GENERAL";"TAB3",#N/A,TRUE,"GENERAL";"TAB4",#N/A,TRUE,"GENERAL";"TAB5",#N/A,TRUE,"GENERAL"}</definedName>
    <definedName name="____k3" localSheetId="1" hidden="1">{"TAB1",#N/A,TRUE,"GENERAL";"TAB2",#N/A,TRUE,"GENERAL";"TAB3",#N/A,TRUE,"GENERAL";"TAB4",#N/A,TRUE,"GENERAL";"TAB5",#N/A,TRUE,"GENERAL"}</definedName>
    <definedName name="____k3" localSheetId="2" hidden="1">{"TAB1",#N/A,TRUE,"GENERAL";"TAB2",#N/A,TRUE,"GENERAL";"TAB3",#N/A,TRUE,"GENERAL";"TAB4",#N/A,TRUE,"GENERAL";"TAB5",#N/A,TRUE,"GENERAL"}</definedName>
    <definedName name="____k3" hidden="1">{"TAB1",#N/A,TRUE,"GENERAL";"TAB2",#N/A,TRUE,"GENERAL";"TAB3",#N/A,TRUE,"GENERAL";"TAB4",#N/A,TRUE,"GENERAL";"TAB5",#N/A,TRUE,"GENERAL"}</definedName>
    <definedName name="____k4" localSheetId="3" hidden="1">{"via1",#N/A,TRUE,"general";"via2",#N/A,TRUE,"general";"via3",#N/A,TRUE,"general"}</definedName>
    <definedName name="____k4" localSheetId="1" hidden="1">{"via1",#N/A,TRUE,"general";"via2",#N/A,TRUE,"general";"via3",#N/A,TRUE,"general"}</definedName>
    <definedName name="____k4" localSheetId="2" hidden="1">{"via1",#N/A,TRUE,"general";"via2",#N/A,TRUE,"general";"via3",#N/A,TRUE,"general"}</definedName>
    <definedName name="____k4" hidden="1">{"via1",#N/A,TRUE,"general";"via2",#N/A,TRUE,"general";"via3",#N/A,TRUE,"general"}</definedName>
    <definedName name="____k5" localSheetId="3" hidden="1">{"via1",#N/A,TRUE,"general";"via2",#N/A,TRUE,"general";"via3",#N/A,TRUE,"general"}</definedName>
    <definedName name="____k5" localSheetId="1" hidden="1">{"via1",#N/A,TRUE,"general";"via2",#N/A,TRUE,"general";"via3",#N/A,TRUE,"general"}</definedName>
    <definedName name="____k5" localSheetId="2" hidden="1">{"via1",#N/A,TRUE,"general";"via2",#N/A,TRUE,"general";"via3",#N/A,TRUE,"general"}</definedName>
    <definedName name="____k5" hidden="1">{"via1",#N/A,TRUE,"general";"via2",#N/A,TRUE,"general";"via3",#N/A,TRUE,"general"}</definedName>
    <definedName name="____k6" localSheetId="3" hidden="1">{"TAB1",#N/A,TRUE,"GENERAL";"TAB2",#N/A,TRUE,"GENERAL";"TAB3",#N/A,TRUE,"GENERAL";"TAB4",#N/A,TRUE,"GENERAL";"TAB5",#N/A,TRUE,"GENERAL"}</definedName>
    <definedName name="____k6" localSheetId="1" hidden="1">{"TAB1",#N/A,TRUE,"GENERAL";"TAB2",#N/A,TRUE,"GENERAL";"TAB3",#N/A,TRUE,"GENERAL";"TAB4",#N/A,TRUE,"GENERAL";"TAB5",#N/A,TRUE,"GENERAL"}</definedName>
    <definedName name="____k6" localSheetId="2" hidden="1">{"TAB1",#N/A,TRUE,"GENERAL";"TAB2",#N/A,TRUE,"GENERAL";"TAB3",#N/A,TRUE,"GENERAL";"TAB4",#N/A,TRUE,"GENERAL";"TAB5",#N/A,TRUE,"GENERAL"}</definedName>
    <definedName name="____k6" hidden="1">{"TAB1",#N/A,TRUE,"GENERAL";"TAB2",#N/A,TRUE,"GENERAL";"TAB3",#N/A,TRUE,"GENERAL";"TAB4",#N/A,TRUE,"GENERAL";"TAB5",#N/A,TRUE,"GENERAL"}</definedName>
    <definedName name="____k7" localSheetId="3" hidden="1">{"via1",#N/A,TRUE,"general";"via2",#N/A,TRUE,"general";"via3",#N/A,TRUE,"general"}</definedName>
    <definedName name="____k7" localSheetId="1" hidden="1">{"via1",#N/A,TRUE,"general";"via2",#N/A,TRUE,"general";"via3",#N/A,TRUE,"general"}</definedName>
    <definedName name="____k7" localSheetId="2" hidden="1">{"via1",#N/A,TRUE,"general";"via2",#N/A,TRUE,"general";"via3",#N/A,TRUE,"general"}</definedName>
    <definedName name="____k7" hidden="1">{"via1",#N/A,TRUE,"general";"via2",#N/A,TRUE,"general";"via3",#N/A,TRUE,"general"}</definedName>
    <definedName name="____k8" localSheetId="3" hidden="1">{"via1",#N/A,TRUE,"general";"via2",#N/A,TRUE,"general";"via3",#N/A,TRUE,"general"}</definedName>
    <definedName name="____k8" localSheetId="1" hidden="1">{"via1",#N/A,TRUE,"general";"via2",#N/A,TRUE,"general";"via3",#N/A,TRUE,"general"}</definedName>
    <definedName name="____k8" localSheetId="2" hidden="1">{"via1",#N/A,TRUE,"general";"via2",#N/A,TRUE,"general";"via3",#N/A,TRUE,"general"}</definedName>
    <definedName name="____k8" hidden="1">{"via1",#N/A,TRUE,"general";"via2",#N/A,TRUE,"general";"via3",#N/A,TRUE,"general"}</definedName>
    <definedName name="____k9" localSheetId="3" hidden="1">{"TAB1",#N/A,TRUE,"GENERAL";"TAB2",#N/A,TRUE,"GENERAL";"TAB3",#N/A,TRUE,"GENERAL";"TAB4",#N/A,TRUE,"GENERAL";"TAB5",#N/A,TRUE,"GENERAL"}</definedName>
    <definedName name="____k9" localSheetId="1" hidden="1">{"TAB1",#N/A,TRUE,"GENERAL";"TAB2",#N/A,TRUE,"GENERAL";"TAB3",#N/A,TRUE,"GENERAL";"TAB4",#N/A,TRUE,"GENERAL";"TAB5",#N/A,TRUE,"GENERAL"}</definedName>
    <definedName name="____k9" localSheetId="2" hidden="1">{"TAB1",#N/A,TRUE,"GENERAL";"TAB2",#N/A,TRUE,"GENERAL";"TAB3",#N/A,TRUE,"GENERAL";"TAB4",#N/A,TRUE,"GENERAL";"TAB5",#N/A,TRUE,"GENERAL"}</definedName>
    <definedName name="____k9" hidden="1">{"TAB1",#N/A,TRUE,"GENERAL";"TAB2",#N/A,TRUE,"GENERAL";"TAB3",#N/A,TRUE,"GENERAL";"TAB4",#N/A,TRUE,"GENERAL";"TAB5",#N/A,TRUE,"GENERAL"}</definedName>
    <definedName name="____kjk6" localSheetId="3" hidden="1">{"TAB1",#N/A,TRUE,"GENERAL";"TAB2",#N/A,TRUE,"GENERAL";"TAB3",#N/A,TRUE,"GENERAL";"TAB4",#N/A,TRUE,"GENERAL";"TAB5",#N/A,TRUE,"GENERAL"}</definedName>
    <definedName name="____kjk6" localSheetId="1" hidden="1">{"TAB1",#N/A,TRUE,"GENERAL";"TAB2",#N/A,TRUE,"GENERAL";"TAB3",#N/A,TRUE,"GENERAL";"TAB4",#N/A,TRUE,"GENERAL";"TAB5",#N/A,TRUE,"GENERAL"}</definedName>
    <definedName name="____kjk6" localSheetId="2" hidden="1">{"TAB1",#N/A,TRUE,"GENERAL";"TAB2",#N/A,TRUE,"GENERAL";"TAB3",#N/A,TRUE,"GENERAL";"TAB4",#N/A,TRUE,"GENERAL";"TAB5",#N/A,TRUE,"GENERAL"}</definedName>
    <definedName name="____kjk6" hidden="1">{"TAB1",#N/A,TRUE,"GENERAL";"TAB2",#N/A,TRUE,"GENERAL";"TAB3",#N/A,TRUE,"GENERAL";"TAB4",#N/A,TRUE,"GENERAL";"TAB5",#N/A,TRUE,"GENERAL"}</definedName>
    <definedName name="____LEY80">#REF!</definedName>
    <definedName name="____m3" localSheetId="3" hidden="1">{"via1",#N/A,TRUE,"general";"via2",#N/A,TRUE,"general";"via3",#N/A,TRUE,"general"}</definedName>
    <definedName name="____m3" localSheetId="1" hidden="1">{"via1",#N/A,TRUE,"general";"via2",#N/A,TRUE,"general";"via3",#N/A,TRUE,"general"}</definedName>
    <definedName name="____m3" localSheetId="2" hidden="1">{"via1",#N/A,TRUE,"general";"via2",#N/A,TRUE,"general";"via3",#N/A,TRUE,"general"}</definedName>
    <definedName name="____m3" hidden="1">{"via1",#N/A,TRUE,"general";"via2",#N/A,TRUE,"general";"via3",#N/A,TRUE,"general"}</definedName>
    <definedName name="____m4" localSheetId="3" hidden="1">{"TAB1",#N/A,TRUE,"GENERAL";"TAB2",#N/A,TRUE,"GENERAL";"TAB3",#N/A,TRUE,"GENERAL";"TAB4",#N/A,TRUE,"GENERAL";"TAB5",#N/A,TRUE,"GENERAL"}</definedName>
    <definedName name="____m4" localSheetId="1" hidden="1">{"TAB1",#N/A,TRUE,"GENERAL";"TAB2",#N/A,TRUE,"GENERAL";"TAB3",#N/A,TRUE,"GENERAL";"TAB4",#N/A,TRUE,"GENERAL";"TAB5",#N/A,TRUE,"GENERAL"}</definedName>
    <definedName name="____m4" localSheetId="2" hidden="1">{"TAB1",#N/A,TRUE,"GENERAL";"TAB2",#N/A,TRUE,"GENERAL";"TAB3",#N/A,TRUE,"GENERAL";"TAB4",#N/A,TRUE,"GENERAL";"TAB5",#N/A,TRUE,"GENERAL"}</definedName>
    <definedName name="____m4" hidden="1">{"TAB1",#N/A,TRUE,"GENERAL";"TAB2",#N/A,TRUE,"GENERAL";"TAB3",#N/A,TRUE,"GENERAL";"TAB4",#N/A,TRUE,"GENERAL";"TAB5",#N/A,TRUE,"GENERAL"}</definedName>
    <definedName name="____m5" localSheetId="3" hidden="1">{"via1",#N/A,TRUE,"general";"via2",#N/A,TRUE,"general";"via3",#N/A,TRUE,"general"}</definedName>
    <definedName name="____m5" localSheetId="1" hidden="1">{"via1",#N/A,TRUE,"general";"via2",#N/A,TRUE,"general";"via3",#N/A,TRUE,"general"}</definedName>
    <definedName name="____m5" localSheetId="2" hidden="1">{"via1",#N/A,TRUE,"general";"via2",#N/A,TRUE,"general";"via3",#N/A,TRUE,"general"}</definedName>
    <definedName name="____m5" hidden="1">{"via1",#N/A,TRUE,"general";"via2",#N/A,TRUE,"general";"via3",#N/A,TRUE,"general"}</definedName>
    <definedName name="____m6" localSheetId="3" hidden="1">{"TAB1",#N/A,TRUE,"GENERAL";"TAB2",#N/A,TRUE,"GENERAL";"TAB3",#N/A,TRUE,"GENERAL";"TAB4",#N/A,TRUE,"GENERAL";"TAB5",#N/A,TRUE,"GENERAL"}</definedName>
    <definedName name="____m6" localSheetId="1" hidden="1">{"TAB1",#N/A,TRUE,"GENERAL";"TAB2",#N/A,TRUE,"GENERAL";"TAB3",#N/A,TRUE,"GENERAL";"TAB4",#N/A,TRUE,"GENERAL";"TAB5",#N/A,TRUE,"GENERAL"}</definedName>
    <definedName name="____m6" localSheetId="2" hidden="1">{"TAB1",#N/A,TRUE,"GENERAL";"TAB2",#N/A,TRUE,"GENERAL";"TAB3",#N/A,TRUE,"GENERAL";"TAB4",#N/A,TRUE,"GENERAL";"TAB5",#N/A,TRUE,"GENERAL"}</definedName>
    <definedName name="____m6" hidden="1">{"TAB1",#N/A,TRUE,"GENERAL";"TAB2",#N/A,TRUE,"GENERAL";"TAB3",#N/A,TRUE,"GENERAL";"TAB4",#N/A,TRUE,"GENERAL";"TAB5",#N/A,TRUE,"GENERAL"}</definedName>
    <definedName name="____m7" localSheetId="3" hidden="1">{"TAB1",#N/A,TRUE,"GENERAL";"TAB2",#N/A,TRUE,"GENERAL";"TAB3",#N/A,TRUE,"GENERAL";"TAB4",#N/A,TRUE,"GENERAL";"TAB5",#N/A,TRUE,"GENERAL"}</definedName>
    <definedName name="____m7" localSheetId="1" hidden="1">{"TAB1",#N/A,TRUE,"GENERAL";"TAB2",#N/A,TRUE,"GENERAL";"TAB3",#N/A,TRUE,"GENERAL";"TAB4",#N/A,TRUE,"GENERAL";"TAB5",#N/A,TRUE,"GENERAL"}</definedName>
    <definedName name="____m7" localSheetId="2" hidden="1">{"TAB1",#N/A,TRUE,"GENERAL";"TAB2",#N/A,TRUE,"GENERAL";"TAB3",#N/A,TRUE,"GENERAL";"TAB4",#N/A,TRUE,"GENERAL";"TAB5",#N/A,TRUE,"GENERAL"}</definedName>
    <definedName name="____m7" hidden="1">{"TAB1",#N/A,TRUE,"GENERAL";"TAB2",#N/A,TRUE,"GENERAL";"TAB3",#N/A,TRUE,"GENERAL";"TAB4",#N/A,TRUE,"GENERAL";"TAB5",#N/A,TRUE,"GENERAL"}</definedName>
    <definedName name="____m8" localSheetId="3" hidden="1">{"via1",#N/A,TRUE,"general";"via2",#N/A,TRUE,"general";"via3",#N/A,TRUE,"general"}</definedName>
    <definedName name="____m8" localSheetId="1" hidden="1">{"via1",#N/A,TRUE,"general";"via2",#N/A,TRUE,"general";"via3",#N/A,TRUE,"general"}</definedName>
    <definedName name="____m8" localSheetId="2" hidden="1">{"via1",#N/A,TRUE,"general";"via2",#N/A,TRUE,"general";"via3",#N/A,TRUE,"general"}</definedName>
    <definedName name="____m8" hidden="1">{"via1",#N/A,TRUE,"general";"via2",#N/A,TRUE,"general";"via3",#N/A,TRUE,"general"}</definedName>
    <definedName name="____m9" localSheetId="3" hidden="1">{"via1",#N/A,TRUE,"general";"via2",#N/A,TRUE,"general";"via3",#N/A,TRUE,"general"}</definedName>
    <definedName name="____m9" localSheetId="1" hidden="1">{"via1",#N/A,TRUE,"general";"via2",#N/A,TRUE,"general";"via3",#N/A,TRUE,"general"}</definedName>
    <definedName name="____m9" localSheetId="2" hidden="1">{"via1",#N/A,TRUE,"general";"via2",#N/A,TRUE,"general";"via3",#N/A,TRUE,"general"}</definedName>
    <definedName name="____m9" hidden="1">{"via1",#N/A,TRUE,"general";"via2",#N/A,TRUE,"general";"via3",#N/A,TRUE,"general"}</definedName>
    <definedName name="____MA2">#REF!</definedName>
    <definedName name="____mes1">#REF!</definedName>
    <definedName name="____Mes2">#REF!</definedName>
    <definedName name="____Mes3">#REF!</definedName>
    <definedName name="____n3" localSheetId="3" hidden="1">{"TAB1",#N/A,TRUE,"GENERAL";"TAB2",#N/A,TRUE,"GENERAL";"TAB3",#N/A,TRUE,"GENERAL";"TAB4",#N/A,TRUE,"GENERAL";"TAB5",#N/A,TRUE,"GENERAL"}</definedName>
    <definedName name="____n3" localSheetId="1" hidden="1">{"TAB1",#N/A,TRUE,"GENERAL";"TAB2",#N/A,TRUE,"GENERAL";"TAB3",#N/A,TRUE,"GENERAL";"TAB4",#N/A,TRUE,"GENERAL";"TAB5",#N/A,TRUE,"GENERAL"}</definedName>
    <definedName name="____n3" localSheetId="2" hidden="1">{"TAB1",#N/A,TRUE,"GENERAL";"TAB2",#N/A,TRUE,"GENERAL";"TAB3",#N/A,TRUE,"GENERAL";"TAB4",#N/A,TRUE,"GENERAL";"TAB5",#N/A,TRUE,"GENERAL"}</definedName>
    <definedName name="____n3" hidden="1">{"TAB1",#N/A,TRUE,"GENERAL";"TAB2",#N/A,TRUE,"GENERAL";"TAB3",#N/A,TRUE,"GENERAL";"TAB4",#N/A,TRUE,"GENERAL";"TAB5",#N/A,TRUE,"GENERAL"}</definedName>
    <definedName name="____n4" localSheetId="3" hidden="1">{"via1",#N/A,TRUE,"general";"via2",#N/A,TRUE,"general";"via3",#N/A,TRUE,"general"}</definedName>
    <definedName name="____n4" localSheetId="1" hidden="1">{"via1",#N/A,TRUE,"general";"via2",#N/A,TRUE,"general";"via3",#N/A,TRUE,"general"}</definedName>
    <definedName name="____n4" localSheetId="2" hidden="1">{"via1",#N/A,TRUE,"general";"via2",#N/A,TRUE,"general";"via3",#N/A,TRUE,"general"}</definedName>
    <definedName name="____n4" hidden="1">{"via1",#N/A,TRUE,"general";"via2",#N/A,TRUE,"general";"via3",#N/A,TRUE,"general"}</definedName>
    <definedName name="____n5" localSheetId="3" hidden="1">{"TAB1",#N/A,TRUE,"GENERAL";"TAB2",#N/A,TRUE,"GENERAL";"TAB3",#N/A,TRUE,"GENERAL";"TAB4",#N/A,TRUE,"GENERAL";"TAB5",#N/A,TRUE,"GENERAL"}</definedName>
    <definedName name="____n5" localSheetId="1" hidden="1">{"TAB1",#N/A,TRUE,"GENERAL";"TAB2",#N/A,TRUE,"GENERAL";"TAB3",#N/A,TRUE,"GENERAL";"TAB4",#N/A,TRUE,"GENERAL";"TAB5",#N/A,TRUE,"GENERAL"}</definedName>
    <definedName name="____n5" localSheetId="2" hidden="1">{"TAB1",#N/A,TRUE,"GENERAL";"TAB2",#N/A,TRUE,"GENERAL";"TAB3",#N/A,TRUE,"GENERAL";"TAB4",#N/A,TRUE,"GENERAL";"TAB5",#N/A,TRUE,"GENERAL"}</definedName>
    <definedName name="____n5" hidden="1">{"TAB1",#N/A,TRUE,"GENERAL";"TAB2",#N/A,TRUE,"GENERAL";"TAB3",#N/A,TRUE,"GENERAL";"TAB4",#N/A,TRUE,"GENERAL";"TAB5",#N/A,TRUE,"GENERAL"}</definedName>
    <definedName name="____nyn7" localSheetId="3" hidden="1">{"via1",#N/A,TRUE,"general";"via2",#N/A,TRUE,"general";"via3",#N/A,TRUE,"general"}</definedName>
    <definedName name="____nyn7" localSheetId="1" hidden="1">{"via1",#N/A,TRUE,"general";"via2",#N/A,TRUE,"general";"via3",#N/A,TRUE,"general"}</definedName>
    <definedName name="____nyn7" localSheetId="2" hidden="1">{"via1",#N/A,TRUE,"general";"via2",#N/A,TRUE,"general";"via3",#N/A,TRUE,"general"}</definedName>
    <definedName name="____nyn7" hidden="1">{"via1",#N/A,TRUE,"general";"via2",#N/A,TRUE,"general";"via3",#N/A,TRUE,"general"}</definedName>
    <definedName name="____o4" localSheetId="3" hidden="1">{"via1",#N/A,TRUE,"general";"via2",#N/A,TRUE,"general";"via3",#N/A,TRUE,"general"}</definedName>
    <definedName name="____o4" localSheetId="1" hidden="1">{"via1",#N/A,TRUE,"general";"via2",#N/A,TRUE,"general";"via3",#N/A,TRUE,"general"}</definedName>
    <definedName name="____o4" localSheetId="2" hidden="1">{"via1",#N/A,TRUE,"general";"via2",#N/A,TRUE,"general";"via3",#N/A,TRUE,"general"}</definedName>
    <definedName name="____o4" hidden="1">{"via1",#N/A,TRUE,"general";"via2",#N/A,TRUE,"general";"via3",#N/A,TRUE,"general"}</definedName>
    <definedName name="____o5" localSheetId="3" hidden="1">{"TAB1",#N/A,TRUE,"GENERAL";"TAB2",#N/A,TRUE,"GENERAL";"TAB3",#N/A,TRUE,"GENERAL";"TAB4",#N/A,TRUE,"GENERAL";"TAB5",#N/A,TRUE,"GENERAL"}</definedName>
    <definedName name="____o5" localSheetId="1" hidden="1">{"TAB1",#N/A,TRUE,"GENERAL";"TAB2",#N/A,TRUE,"GENERAL";"TAB3",#N/A,TRUE,"GENERAL";"TAB4",#N/A,TRUE,"GENERAL";"TAB5",#N/A,TRUE,"GENERAL"}</definedName>
    <definedName name="____o5" localSheetId="2" hidden="1">{"TAB1",#N/A,TRUE,"GENERAL";"TAB2",#N/A,TRUE,"GENERAL";"TAB3",#N/A,TRUE,"GENERAL";"TAB4",#N/A,TRUE,"GENERAL";"TAB5",#N/A,TRUE,"GENERAL"}</definedName>
    <definedName name="____o5" hidden="1">{"TAB1",#N/A,TRUE,"GENERAL";"TAB2",#N/A,TRUE,"GENERAL";"TAB3",#N/A,TRUE,"GENERAL";"TAB4",#N/A,TRUE,"GENERAL";"TAB5",#N/A,TRUE,"GENERAL"}</definedName>
    <definedName name="____o6" localSheetId="3" hidden="1">{"TAB1",#N/A,TRUE,"GENERAL";"TAB2",#N/A,TRUE,"GENERAL";"TAB3",#N/A,TRUE,"GENERAL";"TAB4",#N/A,TRUE,"GENERAL";"TAB5",#N/A,TRUE,"GENERAL"}</definedName>
    <definedName name="____o6" localSheetId="1" hidden="1">{"TAB1",#N/A,TRUE,"GENERAL";"TAB2",#N/A,TRUE,"GENERAL";"TAB3",#N/A,TRUE,"GENERAL";"TAB4",#N/A,TRUE,"GENERAL";"TAB5",#N/A,TRUE,"GENERAL"}</definedName>
    <definedName name="____o6" localSheetId="2" hidden="1">{"TAB1",#N/A,TRUE,"GENERAL";"TAB2",#N/A,TRUE,"GENERAL";"TAB3",#N/A,TRUE,"GENERAL";"TAB4",#N/A,TRUE,"GENERAL";"TAB5",#N/A,TRUE,"GENERAL"}</definedName>
    <definedName name="____o6" hidden="1">{"TAB1",#N/A,TRUE,"GENERAL";"TAB2",#N/A,TRUE,"GENERAL";"TAB3",#N/A,TRUE,"GENERAL";"TAB4",#N/A,TRUE,"GENERAL";"TAB5",#N/A,TRUE,"GENERAL"}</definedName>
    <definedName name="____o7" localSheetId="3" hidden="1">{"TAB1",#N/A,TRUE,"GENERAL";"TAB2",#N/A,TRUE,"GENERAL";"TAB3",#N/A,TRUE,"GENERAL";"TAB4",#N/A,TRUE,"GENERAL";"TAB5",#N/A,TRUE,"GENERAL"}</definedName>
    <definedName name="____o7" localSheetId="1" hidden="1">{"TAB1",#N/A,TRUE,"GENERAL";"TAB2",#N/A,TRUE,"GENERAL";"TAB3",#N/A,TRUE,"GENERAL";"TAB4",#N/A,TRUE,"GENERAL";"TAB5",#N/A,TRUE,"GENERAL"}</definedName>
    <definedName name="____o7" localSheetId="2" hidden="1">{"TAB1",#N/A,TRUE,"GENERAL";"TAB2",#N/A,TRUE,"GENERAL";"TAB3",#N/A,TRUE,"GENERAL";"TAB4",#N/A,TRUE,"GENERAL";"TAB5",#N/A,TRUE,"GENERAL"}</definedName>
    <definedName name="____o7" hidden="1">{"TAB1",#N/A,TRUE,"GENERAL";"TAB2",#N/A,TRUE,"GENERAL";"TAB3",#N/A,TRUE,"GENERAL";"TAB4",#N/A,TRUE,"GENERAL";"TAB5",#N/A,TRUE,"GENERAL"}</definedName>
    <definedName name="____o8" localSheetId="3" hidden="1">{"via1",#N/A,TRUE,"general";"via2",#N/A,TRUE,"general";"via3",#N/A,TRUE,"general"}</definedName>
    <definedName name="____o8" localSheetId="1" hidden="1">{"via1",#N/A,TRUE,"general";"via2",#N/A,TRUE,"general";"via3",#N/A,TRUE,"general"}</definedName>
    <definedName name="____o8" localSheetId="2" hidden="1">{"via1",#N/A,TRUE,"general";"via2",#N/A,TRUE,"general";"via3",#N/A,TRUE,"general"}</definedName>
    <definedName name="____o8" hidden="1">{"via1",#N/A,TRUE,"general";"via2",#N/A,TRUE,"general";"via3",#N/A,TRUE,"general"}</definedName>
    <definedName name="____o9" localSheetId="3" hidden="1">{"TAB1",#N/A,TRUE,"GENERAL";"TAB2",#N/A,TRUE,"GENERAL";"TAB3",#N/A,TRUE,"GENERAL";"TAB4",#N/A,TRUE,"GENERAL";"TAB5",#N/A,TRUE,"GENERAL"}</definedName>
    <definedName name="____o9" localSheetId="1" hidden="1">{"TAB1",#N/A,TRUE,"GENERAL";"TAB2",#N/A,TRUE,"GENERAL";"TAB3",#N/A,TRUE,"GENERAL";"TAB4",#N/A,TRUE,"GENERAL";"TAB5",#N/A,TRUE,"GENERAL"}</definedName>
    <definedName name="____o9" localSheetId="2" hidden="1">{"TAB1",#N/A,TRUE,"GENERAL";"TAB2",#N/A,TRUE,"GENERAL";"TAB3",#N/A,TRUE,"GENERAL";"TAB4",#N/A,TRUE,"GENERAL";"TAB5",#N/A,TRUE,"GENERAL"}</definedName>
    <definedName name="____o9" hidden="1">{"TAB1",#N/A,TRUE,"GENERAL";"TAB2",#N/A,TRUE,"GENERAL";"TAB3",#N/A,TRUE,"GENERAL";"TAB4",#N/A,TRUE,"GENERAL";"TAB5",#N/A,TRUE,"GENERAL"}</definedName>
    <definedName name="____OCD1">#REF!</definedName>
    <definedName name="____OCI1">#REF!</definedName>
    <definedName name="____p6" localSheetId="3" hidden="1">{"via1",#N/A,TRUE,"general";"via2",#N/A,TRUE,"general";"via3",#N/A,TRUE,"general"}</definedName>
    <definedName name="____p6" localSheetId="1" hidden="1">{"via1",#N/A,TRUE,"general";"via2",#N/A,TRUE,"general";"via3",#N/A,TRUE,"general"}</definedName>
    <definedName name="____p6" localSheetId="2" hidden="1">{"via1",#N/A,TRUE,"general";"via2",#N/A,TRUE,"general";"via3",#N/A,TRUE,"general"}</definedName>
    <definedName name="____p6" hidden="1">{"via1",#N/A,TRUE,"general";"via2",#N/A,TRUE,"general";"via3",#N/A,TRUE,"general"}</definedName>
    <definedName name="____p7" localSheetId="3" hidden="1">{"via1",#N/A,TRUE,"general";"via2",#N/A,TRUE,"general";"via3",#N/A,TRUE,"general"}</definedName>
    <definedName name="____p7" localSheetId="1" hidden="1">{"via1",#N/A,TRUE,"general";"via2",#N/A,TRUE,"general";"via3",#N/A,TRUE,"general"}</definedName>
    <definedName name="____p7" localSheetId="2" hidden="1">{"via1",#N/A,TRUE,"general";"via2",#N/A,TRUE,"general";"via3",#N/A,TRUE,"general"}</definedName>
    <definedName name="____p7" hidden="1">{"via1",#N/A,TRUE,"general";"via2",#N/A,TRUE,"general";"via3",#N/A,TRUE,"general"}</definedName>
    <definedName name="____p8" localSheetId="3" hidden="1">{"TAB1",#N/A,TRUE,"GENERAL";"TAB2",#N/A,TRUE,"GENERAL";"TAB3",#N/A,TRUE,"GENERAL";"TAB4",#N/A,TRUE,"GENERAL";"TAB5",#N/A,TRUE,"GENERAL"}</definedName>
    <definedName name="____p8" localSheetId="1" hidden="1">{"TAB1",#N/A,TRUE,"GENERAL";"TAB2",#N/A,TRUE,"GENERAL";"TAB3",#N/A,TRUE,"GENERAL";"TAB4",#N/A,TRUE,"GENERAL";"TAB5",#N/A,TRUE,"GENERAL"}</definedName>
    <definedName name="____p8" localSheetId="2" hidden="1">{"TAB1",#N/A,TRUE,"GENERAL";"TAB2",#N/A,TRUE,"GENERAL";"TAB3",#N/A,TRUE,"GENERAL";"TAB4",#N/A,TRUE,"GENERAL";"TAB5",#N/A,TRUE,"GENERAL"}</definedName>
    <definedName name="____p8" hidden="1">{"TAB1",#N/A,TRUE,"GENERAL";"TAB2",#N/A,TRUE,"GENERAL";"TAB3",#N/A,TRUE,"GENERAL";"TAB4",#N/A,TRUE,"GENERAL";"TAB5",#N/A,TRUE,"GENERAL"}</definedName>
    <definedName name="____PJ50">#REF!</definedName>
    <definedName name="____pj51">#REF!</definedName>
    <definedName name="____pr01">#REF!</definedName>
    <definedName name="____pr02">#REF!</definedName>
    <definedName name="____pr03">#REF!</definedName>
    <definedName name="____pr04">#REF!</definedName>
    <definedName name="____pr05">#REF!</definedName>
    <definedName name="____pr06">#REF!</definedName>
    <definedName name="____pr07">#REF!</definedName>
    <definedName name="____pr08">#REF!</definedName>
    <definedName name="____pr09">#REF!</definedName>
    <definedName name="____pr10">#REF!</definedName>
    <definedName name="____pr11">#REF!</definedName>
    <definedName name="____pr12">#REF!</definedName>
    <definedName name="____pr13">#REF!</definedName>
    <definedName name="____pr14">#REF!</definedName>
    <definedName name="____pr15">#REF!</definedName>
    <definedName name="____pr16">#REF!</definedName>
    <definedName name="____pr17">#REF!</definedName>
    <definedName name="____pr18">#REF!</definedName>
    <definedName name="____pr19">#REF!</definedName>
    <definedName name="____pr20">#REF!</definedName>
    <definedName name="____pr21">#REF!</definedName>
    <definedName name="____pr22">#REF!</definedName>
    <definedName name="____pr23">#REF!</definedName>
    <definedName name="____pr24">#REF!</definedName>
    <definedName name="____pr25">#REF!</definedName>
    <definedName name="____pr26">#REF!</definedName>
    <definedName name="____pr27">#REF!</definedName>
    <definedName name="____pr28">#REF!</definedName>
    <definedName name="____pr29">#REF!</definedName>
    <definedName name="____pr30">#REF!</definedName>
    <definedName name="____pr31">#REF!</definedName>
    <definedName name="____pr32">#REF!</definedName>
    <definedName name="____pr33">#REF!</definedName>
    <definedName name="____pr34">#REF!</definedName>
    <definedName name="____pr35">#REF!</definedName>
    <definedName name="____pr36">#REF!</definedName>
    <definedName name="____pr37">#REF!</definedName>
    <definedName name="____pr38">#REF!</definedName>
    <definedName name="____pr39">#REF!</definedName>
    <definedName name="____pr40">#REF!</definedName>
    <definedName name="____pr41">#REF!</definedName>
    <definedName name="____pr42">#REF!</definedName>
    <definedName name="____pr43">#REF!</definedName>
    <definedName name="____pr44">#REF!</definedName>
    <definedName name="____pr45">#REF!</definedName>
    <definedName name="____pr46">#REF!</definedName>
    <definedName name="____pr47">#REF!</definedName>
    <definedName name="____pr48">#REF!</definedName>
    <definedName name="____pr49">#REF!</definedName>
    <definedName name="____pr50">#REF!</definedName>
    <definedName name="____pr51">#REF!</definedName>
    <definedName name="____pr52">#REF!</definedName>
    <definedName name="____pr53">#REF!</definedName>
    <definedName name="____pr54">#REF!</definedName>
    <definedName name="____pr55">#REF!</definedName>
    <definedName name="____pr56">#REF!</definedName>
    <definedName name="____pr57">#REF!</definedName>
    <definedName name="____pr58">#REF!</definedName>
    <definedName name="____pr59">#REF!</definedName>
    <definedName name="____pr60">#REF!</definedName>
    <definedName name="____pr61">#REF!</definedName>
    <definedName name="____pr62">#REF!</definedName>
    <definedName name="____pr63">#REF!</definedName>
    <definedName name="____pr64">#REF!</definedName>
    <definedName name="____pr65">#REF!</definedName>
    <definedName name="____pr66">#REF!</definedName>
    <definedName name="____pr67">#REF!</definedName>
    <definedName name="____pr68">#REF!</definedName>
    <definedName name="____pr69">#REF!</definedName>
    <definedName name="____pr70">#REF!</definedName>
    <definedName name="____pr71">#REF!</definedName>
    <definedName name="____pr72">#REF!</definedName>
    <definedName name="____r" localSheetId="3" hidden="1">{"TAB1",#N/A,TRUE,"GENERAL";"TAB2",#N/A,TRUE,"GENERAL";"TAB3",#N/A,TRUE,"GENERAL";"TAB4",#N/A,TRUE,"GENERAL";"TAB5",#N/A,TRUE,"GENERAL"}</definedName>
    <definedName name="____r" localSheetId="1" hidden="1">{"TAB1",#N/A,TRUE,"GENERAL";"TAB2",#N/A,TRUE,"GENERAL";"TAB3",#N/A,TRUE,"GENERAL";"TAB4",#N/A,TRUE,"GENERAL";"TAB5",#N/A,TRUE,"GENERAL"}</definedName>
    <definedName name="____r" localSheetId="2" hidden="1">{"TAB1",#N/A,TRUE,"GENERAL";"TAB2",#N/A,TRUE,"GENERAL";"TAB3",#N/A,TRUE,"GENERAL";"TAB4",#N/A,TRUE,"GENERAL";"TAB5",#N/A,TRUE,"GENERAL"}</definedName>
    <definedName name="____r" hidden="1">{"TAB1",#N/A,TRUE,"GENERAL";"TAB2",#N/A,TRUE,"GENERAL";"TAB3",#N/A,TRUE,"GENERAL";"TAB4",#N/A,TRUE,"GENERAL";"TAB5",#N/A,TRUE,"GENERAL"}</definedName>
    <definedName name="____r4r" localSheetId="3" hidden="1">{"via1",#N/A,TRUE,"general";"via2",#N/A,TRUE,"general";"via3",#N/A,TRUE,"general"}</definedName>
    <definedName name="____r4r" localSheetId="1" hidden="1">{"via1",#N/A,TRUE,"general";"via2",#N/A,TRUE,"general";"via3",#N/A,TRUE,"general"}</definedName>
    <definedName name="____r4r" localSheetId="2" hidden="1">{"via1",#N/A,TRUE,"general";"via2",#N/A,TRUE,"general";"via3",#N/A,TRUE,"general"}</definedName>
    <definedName name="____r4r" hidden="1">{"via1",#N/A,TRUE,"general";"via2",#N/A,TRUE,"general";"via3",#N/A,TRUE,"general"}</definedName>
    <definedName name="____rc">#REF!</definedName>
    <definedName name="____rtu6" localSheetId="3" hidden="1">{"via1",#N/A,TRUE,"general";"via2",#N/A,TRUE,"general";"via3",#N/A,TRUE,"general"}</definedName>
    <definedName name="____rtu6" localSheetId="1" hidden="1">{"via1",#N/A,TRUE,"general";"via2",#N/A,TRUE,"general";"via3",#N/A,TRUE,"general"}</definedName>
    <definedName name="____rtu6" localSheetId="2" hidden="1">{"via1",#N/A,TRUE,"general";"via2",#N/A,TRUE,"general";"via3",#N/A,TRUE,"general"}</definedName>
    <definedName name="____rtu6" hidden="1">{"via1",#N/A,TRUE,"general";"via2",#N/A,TRUE,"general";"via3",#N/A,TRUE,"general"}</definedName>
    <definedName name="____s1" localSheetId="3" hidden="1">{"via1",#N/A,TRUE,"general";"via2",#N/A,TRUE,"general";"via3",#N/A,TRUE,"general"}</definedName>
    <definedName name="____s1" localSheetId="1" hidden="1">{"via1",#N/A,TRUE,"general";"via2",#N/A,TRUE,"general";"via3",#N/A,TRUE,"general"}</definedName>
    <definedName name="____s1" localSheetId="2" hidden="1">{"via1",#N/A,TRUE,"general";"via2",#N/A,TRUE,"general";"via3",#N/A,TRUE,"general"}</definedName>
    <definedName name="____s1" hidden="1">{"via1",#N/A,TRUE,"general";"via2",#N/A,TRUE,"general";"via3",#N/A,TRUE,"general"}</definedName>
    <definedName name="____s2" localSheetId="3" hidden="1">{"TAB1",#N/A,TRUE,"GENERAL";"TAB2",#N/A,TRUE,"GENERAL";"TAB3",#N/A,TRUE,"GENERAL";"TAB4",#N/A,TRUE,"GENERAL";"TAB5",#N/A,TRUE,"GENERAL"}</definedName>
    <definedName name="____s2" localSheetId="1" hidden="1">{"TAB1",#N/A,TRUE,"GENERAL";"TAB2",#N/A,TRUE,"GENERAL";"TAB3",#N/A,TRUE,"GENERAL";"TAB4",#N/A,TRUE,"GENERAL";"TAB5",#N/A,TRUE,"GENERAL"}</definedName>
    <definedName name="____s2" localSheetId="2" hidden="1">{"TAB1",#N/A,TRUE,"GENERAL";"TAB2",#N/A,TRUE,"GENERAL";"TAB3",#N/A,TRUE,"GENERAL";"TAB4",#N/A,TRUE,"GENERAL";"TAB5",#N/A,TRUE,"GENERAL"}</definedName>
    <definedName name="____s2" hidden="1">{"TAB1",#N/A,TRUE,"GENERAL";"TAB2",#N/A,TRUE,"GENERAL";"TAB3",#N/A,TRUE,"GENERAL";"TAB4",#N/A,TRUE,"GENERAL";"TAB5",#N/A,TRUE,"GENERAL"}</definedName>
    <definedName name="____s3" localSheetId="3" hidden="1">{"TAB1",#N/A,TRUE,"GENERAL";"TAB2",#N/A,TRUE,"GENERAL";"TAB3",#N/A,TRUE,"GENERAL";"TAB4",#N/A,TRUE,"GENERAL";"TAB5",#N/A,TRUE,"GENERAL"}</definedName>
    <definedName name="____s3" localSheetId="1" hidden="1">{"TAB1",#N/A,TRUE,"GENERAL";"TAB2",#N/A,TRUE,"GENERAL";"TAB3",#N/A,TRUE,"GENERAL";"TAB4",#N/A,TRUE,"GENERAL";"TAB5",#N/A,TRUE,"GENERAL"}</definedName>
    <definedName name="____s3" localSheetId="2" hidden="1">{"TAB1",#N/A,TRUE,"GENERAL";"TAB2",#N/A,TRUE,"GENERAL";"TAB3",#N/A,TRUE,"GENERAL";"TAB4",#N/A,TRUE,"GENERAL";"TAB5",#N/A,TRUE,"GENERAL"}</definedName>
    <definedName name="____s3" hidden="1">{"TAB1",#N/A,TRUE,"GENERAL";"TAB2",#N/A,TRUE,"GENERAL";"TAB3",#N/A,TRUE,"GENERAL";"TAB4",#N/A,TRUE,"GENERAL";"TAB5",#N/A,TRUE,"GENERAL"}</definedName>
    <definedName name="____s4" localSheetId="3" hidden="1">{"via1",#N/A,TRUE,"general";"via2",#N/A,TRUE,"general";"via3",#N/A,TRUE,"general"}</definedName>
    <definedName name="____s4" localSheetId="1" hidden="1">{"via1",#N/A,TRUE,"general";"via2",#N/A,TRUE,"general";"via3",#N/A,TRUE,"general"}</definedName>
    <definedName name="____s4" localSheetId="2" hidden="1">{"via1",#N/A,TRUE,"general";"via2",#N/A,TRUE,"general";"via3",#N/A,TRUE,"general"}</definedName>
    <definedName name="____s4" hidden="1">{"via1",#N/A,TRUE,"general";"via2",#N/A,TRUE,"general";"via3",#N/A,TRUE,"general"}</definedName>
    <definedName name="____s5" localSheetId="3" hidden="1">{"via1",#N/A,TRUE,"general";"via2",#N/A,TRUE,"general";"via3",#N/A,TRUE,"general"}</definedName>
    <definedName name="____s5" localSheetId="1" hidden="1">{"via1",#N/A,TRUE,"general";"via2",#N/A,TRUE,"general";"via3",#N/A,TRUE,"general"}</definedName>
    <definedName name="____s5" localSheetId="2" hidden="1">{"via1",#N/A,TRUE,"general";"via2",#N/A,TRUE,"general";"via3",#N/A,TRUE,"general"}</definedName>
    <definedName name="____s5" hidden="1">{"via1",#N/A,TRUE,"general";"via2",#N/A,TRUE,"general";"via3",#N/A,TRUE,"general"}</definedName>
    <definedName name="____s6" localSheetId="3" hidden="1">{"TAB1",#N/A,TRUE,"GENERAL";"TAB2",#N/A,TRUE,"GENERAL";"TAB3",#N/A,TRUE,"GENERAL";"TAB4",#N/A,TRUE,"GENERAL";"TAB5",#N/A,TRUE,"GENERAL"}</definedName>
    <definedName name="____s6" localSheetId="1" hidden="1">{"TAB1",#N/A,TRUE,"GENERAL";"TAB2",#N/A,TRUE,"GENERAL";"TAB3",#N/A,TRUE,"GENERAL";"TAB4",#N/A,TRUE,"GENERAL";"TAB5",#N/A,TRUE,"GENERAL"}</definedName>
    <definedName name="____s6" localSheetId="2" hidden="1">{"TAB1",#N/A,TRUE,"GENERAL";"TAB2",#N/A,TRUE,"GENERAL";"TAB3",#N/A,TRUE,"GENERAL";"TAB4",#N/A,TRUE,"GENERAL";"TAB5",#N/A,TRUE,"GENERAL"}</definedName>
    <definedName name="____s6" hidden="1">{"TAB1",#N/A,TRUE,"GENERAL";"TAB2",#N/A,TRUE,"GENERAL";"TAB3",#N/A,TRUE,"GENERAL";"TAB4",#N/A,TRUE,"GENERAL";"TAB5",#N/A,TRUE,"GENERAL"}</definedName>
    <definedName name="____s7" localSheetId="3" hidden="1">{"via1",#N/A,TRUE,"general";"via2",#N/A,TRUE,"general";"via3",#N/A,TRUE,"general"}</definedName>
    <definedName name="____s7" localSheetId="1" hidden="1">{"via1",#N/A,TRUE,"general";"via2",#N/A,TRUE,"general";"via3",#N/A,TRUE,"general"}</definedName>
    <definedName name="____s7" localSheetId="2" hidden="1">{"via1",#N/A,TRUE,"general";"via2",#N/A,TRUE,"general";"via3",#N/A,TRUE,"general"}</definedName>
    <definedName name="____s7" hidden="1">{"via1",#N/A,TRUE,"general";"via2",#N/A,TRUE,"general";"via3",#N/A,TRUE,"general"}</definedName>
    <definedName name="____SBC1">#REF!</definedName>
    <definedName name="____SBC3">#REF!</definedName>
    <definedName name="____SBC5">#REF!</definedName>
    <definedName name="____t3" localSheetId="3" hidden="1">{"TAB1",#N/A,TRUE,"GENERAL";"TAB2",#N/A,TRUE,"GENERAL";"TAB3",#N/A,TRUE,"GENERAL";"TAB4",#N/A,TRUE,"GENERAL";"TAB5",#N/A,TRUE,"GENERAL"}</definedName>
    <definedName name="____t3" localSheetId="1" hidden="1">{"TAB1",#N/A,TRUE,"GENERAL";"TAB2",#N/A,TRUE,"GENERAL";"TAB3",#N/A,TRUE,"GENERAL";"TAB4",#N/A,TRUE,"GENERAL";"TAB5",#N/A,TRUE,"GENERAL"}</definedName>
    <definedName name="____t3" localSheetId="2" hidden="1">{"TAB1",#N/A,TRUE,"GENERAL";"TAB2",#N/A,TRUE,"GENERAL";"TAB3",#N/A,TRUE,"GENERAL";"TAB4",#N/A,TRUE,"GENERAL";"TAB5",#N/A,TRUE,"GENERAL"}</definedName>
    <definedName name="____t3" hidden="1">{"TAB1",#N/A,TRUE,"GENERAL";"TAB2",#N/A,TRUE,"GENERAL";"TAB3",#N/A,TRUE,"GENERAL";"TAB4",#N/A,TRUE,"GENERAL";"TAB5",#N/A,TRUE,"GENERAL"}</definedName>
    <definedName name="____t4" localSheetId="3" hidden="1">{"via1",#N/A,TRUE,"general";"via2",#N/A,TRUE,"general";"via3",#N/A,TRUE,"general"}</definedName>
    <definedName name="____t4" localSheetId="1" hidden="1">{"via1",#N/A,TRUE,"general";"via2",#N/A,TRUE,"general";"via3",#N/A,TRUE,"general"}</definedName>
    <definedName name="____t4" localSheetId="2" hidden="1">{"via1",#N/A,TRUE,"general";"via2",#N/A,TRUE,"general";"via3",#N/A,TRUE,"general"}</definedName>
    <definedName name="____t4" hidden="1">{"via1",#N/A,TRUE,"general";"via2",#N/A,TRUE,"general";"via3",#N/A,TRUE,"general"}</definedName>
    <definedName name="____t5" localSheetId="3" hidden="1">{"TAB1",#N/A,TRUE,"GENERAL";"TAB2",#N/A,TRUE,"GENERAL";"TAB3",#N/A,TRUE,"GENERAL";"TAB4",#N/A,TRUE,"GENERAL";"TAB5",#N/A,TRUE,"GENERAL"}</definedName>
    <definedName name="____t5" localSheetId="1" hidden="1">{"TAB1",#N/A,TRUE,"GENERAL";"TAB2",#N/A,TRUE,"GENERAL";"TAB3",#N/A,TRUE,"GENERAL";"TAB4",#N/A,TRUE,"GENERAL";"TAB5",#N/A,TRUE,"GENERAL"}</definedName>
    <definedName name="____t5" localSheetId="2" hidden="1">{"TAB1",#N/A,TRUE,"GENERAL";"TAB2",#N/A,TRUE,"GENERAL";"TAB3",#N/A,TRUE,"GENERAL";"TAB4",#N/A,TRUE,"GENERAL";"TAB5",#N/A,TRUE,"GENERAL"}</definedName>
    <definedName name="____t5" hidden="1">{"TAB1",#N/A,TRUE,"GENERAL";"TAB2",#N/A,TRUE,"GENERAL";"TAB3",#N/A,TRUE,"GENERAL";"TAB4",#N/A,TRUE,"GENERAL";"TAB5",#N/A,TRUE,"GENERAL"}</definedName>
    <definedName name="____t6" localSheetId="3" hidden="1">{"via1",#N/A,TRUE,"general";"via2",#N/A,TRUE,"general";"via3",#N/A,TRUE,"general"}</definedName>
    <definedName name="____t6" localSheetId="1" hidden="1">{"via1",#N/A,TRUE,"general";"via2",#N/A,TRUE,"general";"via3",#N/A,TRUE,"general"}</definedName>
    <definedName name="____t6" localSheetId="2" hidden="1">{"via1",#N/A,TRUE,"general";"via2",#N/A,TRUE,"general";"via3",#N/A,TRUE,"general"}</definedName>
    <definedName name="____t6" hidden="1">{"via1",#N/A,TRUE,"general";"via2",#N/A,TRUE,"general";"via3",#N/A,TRUE,"general"}</definedName>
    <definedName name="____t66" localSheetId="3" hidden="1">{"TAB1",#N/A,TRUE,"GENERAL";"TAB2",#N/A,TRUE,"GENERAL";"TAB3",#N/A,TRUE,"GENERAL";"TAB4",#N/A,TRUE,"GENERAL";"TAB5",#N/A,TRUE,"GENERAL"}</definedName>
    <definedName name="____t66" localSheetId="1" hidden="1">{"TAB1",#N/A,TRUE,"GENERAL";"TAB2",#N/A,TRUE,"GENERAL";"TAB3",#N/A,TRUE,"GENERAL";"TAB4",#N/A,TRUE,"GENERAL";"TAB5",#N/A,TRUE,"GENERAL"}</definedName>
    <definedName name="____t66" localSheetId="2" hidden="1">{"TAB1",#N/A,TRUE,"GENERAL";"TAB2",#N/A,TRUE,"GENERAL";"TAB3",#N/A,TRUE,"GENERAL";"TAB4",#N/A,TRUE,"GENERAL";"TAB5",#N/A,TRUE,"GENERAL"}</definedName>
    <definedName name="____t66" hidden="1">{"TAB1",#N/A,TRUE,"GENERAL";"TAB2",#N/A,TRUE,"GENERAL";"TAB3",#N/A,TRUE,"GENERAL";"TAB4",#N/A,TRUE,"GENERAL";"TAB5",#N/A,TRUE,"GENERAL"}</definedName>
    <definedName name="____t7" localSheetId="3" hidden="1">{"via1",#N/A,TRUE,"general";"via2",#N/A,TRUE,"general";"via3",#N/A,TRUE,"general"}</definedName>
    <definedName name="____t7" localSheetId="1" hidden="1">{"via1",#N/A,TRUE,"general";"via2",#N/A,TRUE,"general";"via3",#N/A,TRUE,"general"}</definedName>
    <definedName name="____t7" localSheetId="2" hidden="1">{"via1",#N/A,TRUE,"general";"via2",#N/A,TRUE,"general";"via3",#N/A,TRUE,"general"}</definedName>
    <definedName name="____t7" hidden="1">{"via1",#N/A,TRUE,"general";"via2",#N/A,TRUE,"general";"via3",#N/A,TRUE,"general"}</definedName>
    <definedName name="____t77" localSheetId="3" hidden="1">{"TAB1",#N/A,TRUE,"GENERAL";"TAB2",#N/A,TRUE,"GENERAL";"TAB3",#N/A,TRUE,"GENERAL";"TAB4",#N/A,TRUE,"GENERAL";"TAB5",#N/A,TRUE,"GENERAL"}</definedName>
    <definedName name="____t77" localSheetId="1" hidden="1">{"TAB1",#N/A,TRUE,"GENERAL";"TAB2",#N/A,TRUE,"GENERAL";"TAB3",#N/A,TRUE,"GENERAL";"TAB4",#N/A,TRUE,"GENERAL";"TAB5",#N/A,TRUE,"GENERAL"}</definedName>
    <definedName name="____t77" localSheetId="2" hidden="1">{"TAB1",#N/A,TRUE,"GENERAL";"TAB2",#N/A,TRUE,"GENERAL";"TAB3",#N/A,TRUE,"GENERAL";"TAB4",#N/A,TRUE,"GENERAL";"TAB5",#N/A,TRUE,"GENERAL"}</definedName>
    <definedName name="____t77" hidden="1">{"TAB1",#N/A,TRUE,"GENERAL";"TAB2",#N/A,TRUE,"GENERAL";"TAB3",#N/A,TRUE,"GENERAL";"TAB4",#N/A,TRUE,"GENERAL";"TAB5",#N/A,TRUE,"GENERAL"}</definedName>
    <definedName name="____t8" localSheetId="3" hidden="1">{"TAB1",#N/A,TRUE,"GENERAL";"TAB2",#N/A,TRUE,"GENERAL";"TAB3",#N/A,TRUE,"GENERAL";"TAB4",#N/A,TRUE,"GENERAL";"TAB5",#N/A,TRUE,"GENERAL"}</definedName>
    <definedName name="____t8" localSheetId="1" hidden="1">{"TAB1",#N/A,TRUE,"GENERAL";"TAB2",#N/A,TRUE,"GENERAL";"TAB3",#N/A,TRUE,"GENERAL";"TAB4",#N/A,TRUE,"GENERAL";"TAB5",#N/A,TRUE,"GENERAL"}</definedName>
    <definedName name="____t8" localSheetId="2" hidden="1">{"TAB1",#N/A,TRUE,"GENERAL";"TAB2",#N/A,TRUE,"GENERAL";"TAB3",#N/A,TRUE,"GENERAL";"TAB4",#N/A,TRUE,"GENERAL";"TAB5",#N/A,TRUE,"GENERAL"}</definedName>
    <definedName name="____t8" hidden="1">{"TAB1",#N/A,TRUE,"GENERAL";"TAB2",#N/A,TRUE,"GENERAL";"TAB3",#N/A,TRUE,"GENERAL";"TAB4",#N/A,TRUE,"GENERAL";"TAB5",#N/A,TRUE,"GENERAL"}</definedName>
    <definedName name="____t88" localSheetId="3" hidden="1">{"via1",#N/A,TRUE,"general";"via2",#N/A,TRUE,"general";"via3",#N/A,TRUE,"general"}</definedName>
    <definedName name="____t88" localSheetId="1" hidden="1">{"via1",#N/A,TRUE,"general";"via2",#N/A,TRUE,"general";"via3",#N/A,TRUE,"general"}</definedName>
    <definedName name="____t88" localSheetId="2" hidden="1">{"via1",#N/A,TRUE,"general";"via2",#N/A,TRUE,"general";"via3",#N/A,TRUE,"general"}</definedName>
    <definedName name="____t88" hidden="1">{"via1",#N/A,TRUE,"general";"via2",#N/A,TRUE,"general";"via3",#N/A,TRUE,"general"}</definedName>
    <definedName name="____t9" localSheetId="3" hidden="1">{"TAB1",#N/A,TRUE,"GENERAL";"TAB2",#N/A,TRUE,"GENERAL";"TAB3",#N/A,TRUE,"GENERAL";"TAB4",#N/A,TRUE,"GENERAL";"TAB5",#N/A,TRUE,"GENERAL"}</definedName>
    <definedName name="____t9" localSheetId="1" hidden="1">{"TAB1",#N/A,TRUE,"GENERAL";"TAB2",#N/A,TRUE,"GENERAL";"TAB3",#N/A,TRUE,"GENERAL";"TAB4",#N/A,TRUE,"GENERAL";"TAB5",#N/A,TRUE,"GENERAL"}</definedName>
    <definedName name="____t9" localSheetId="2" hidden="1">{"TAB1",#N/A,TRUE,"GENERAL";"TAB2",#N/A,TRUE,"GENERAL";"TAB3",#N/A,TRUE,"GENERAL";"TAB4",#N/A,TRUE,"GENERAL";"TAB5",#N/A,TRUE,"GENERAL"}</definedName>
    <definedName name="____t9" hidden="1">{"TAB1",#N/A,TRUE,"GENERAL";"TAB2",#N/A,TRUE,"GENERAL";"TAB3",#N/A,TRUE,"GENERAL";"TAB4",#N/A,TRUE,"GENERAL";"TAB5",#N/A,TRUE,"GENERAL"}</definedName>
    <definedName name="____t99" localSheetId="3" hidden="1">{"via1",#N/A,TRUE,"general";"via2",#N/A,TRUE,"general";"via3",#N/A,TRUE,"general"}</definedName>
    <definedName name="____t99" localSheetId="1" hidden="1">{"via1",#N/A,TRUE,"general";"via2",#N/A,TRUE,"general";"via3",#N/A,TRUE,"general"}</definedName>
    <definedName name="____t99" localSheetId="2" hidden="1">{"via1",#N/A,TRUE,"general";"via2",#N/A,TRUE,"general";"via3",#N/A,TRUE,"general"}</definedName>
    <definedName name="____t99" hidden="1">{"via1",#N/A,TRUE,"general";"via2",#N/A,TRUE,"general";"via3",#N/A,TRUE,"general"}</definedName>
    <definedName name="____TA1">#REF!</definedName>
    <definedName name="____TA2">#REF!</definedName>
    <definedName name="____TA3">#REF!</definedName>
    <definedName name="____TA4">#REF!</definedName>
    <definedName name="____TA5">#REF!</definedName>
    <definedName name="____TA6">#REF!</definedName>
    <definedName name="____TA7">#REF!</definedName>
    <definedName name="____TA8">#REF!</definedName>
    <definedName name="____TA9">#REF!</definedName>
    <definedName name="____TOP1">#REF!</definedName>
    <definedName name="____TOP10">#REF!</definedName>
    <definedName name="____TOP2">#REF!</definedName>
    <definedName name="____TOP3">#REF!</definedName>
    <definedName name="____TOP4">#REF!</definedName>
    <definedName name="____TOP5">#REF!</definedName>
    <definedName name="____TOP6">#REF!</definedName>
    <definedName name="____TOP7">#REF!</definedName>
    <definedName name="____TOP8">#REF!</definedName>
    <definedName name="____TOP9">#REF!</definedName>
    <definedName name="____u4" localSheetId="3" hidden="1">{"TAB1",#N/A,TRUE,"GENERAL";"TAB2",#N/A,TRUE,"GENERAL";"TAB3",#N/A,TRUE,"GENERAL";"TAB4",#N/A,TRUE,"GENERAL";"TAB5",#N/A,TRUE,"GENERAL"}</definedName>
    <definedName name="____u4" localSheetId="1" hidden="1">{"TAB1",#N/A,TRUE,"GENERAL";"TAB2",#N/A,TRUE,"GENERAL";"TAB3",#N/A,TRUE,"GENERAL";"TAB4",#N/A,TRUE,"GENERAL";"TAB5",#N/A,TRUE,"GENERAL"}</definedName>
    <definedName name="____u4" localSheetId="2" hidden="1">{"TAB1",#N/A,TRUE,"GENERAL";"TAB2",#N/A,TRUE,"GENERAL";"TAB3",#N/A,TRUE,"GENERAL";"TAB4",#N/A,TRUE,"GENERAL";"TAB5",#N/A,TRUE,"GENERAL"}</definedName>
    <definedName name="____u4" hidden="1">{"TAB1",#N/A,TRUE,"GENERAL";"TAB2",#N/A,TRUE,"GENERAL";"TAB3",#N/A,TRUE,"GENERAL";"TAB4",#N/A,TRUE,"GENERAL";"TAB5",#N/A,TRUE,"GENERAL"}</definedName>
    <definedName name="____u5" localSheetId="3" hidden="1">{"TAB1",#N/A,TRUE,"GENERAL";"TAB2",#N/A,TRUE,"GENERAL";"TAB3",#N/A,TRUE,"GENERAL";"TAB4",#N/A,TRUE,"GENERAL";"TAB5",#N/A,TRUE,"GENERAL"}</definedName>
    <definedName name="____u5" localSheetId="1" hidden="1">{"TAB1",#N/A,TRUE,"GENERAL";"TAB2",#N/A,TRUE,"GENERAL";"TAB3",#N/A,TRUE,"GENERAL";"TAB4",#N/A,TRUE,"GENERAL";"TAB5",#N/A,TRUE,"GENERAL"}</definedName>
    <definedName name="____u5" localSheetId="2" hidden="1">{"TAB1",#N/A,TRUE,"GENERAL";"TAB2",#N/A,TRUE,"GENERAL";"TAB3",#N/A,TRUE,"GENERAL";"TAB4",#N/A,TRUE,"GENERAL";"TAB5",#N/A,TRUE,"GENERAL"}</definedName>
    <definedName name="____u5" hidden="1">{"TAB1",#N/A,TRUE,"GENERAL";"TAB2",#N/A,TRUE,"GENERAL";"TAB3",#N/A,TRUE,"GENERAL";"TAB4",#N/A,TRUE,"GENERAL";"TAB5",#N/A,TRUE,"GENERAL"}</definedName>
    <definedName name="____u6" localSheetId="3" hidden="1">{"TAB1",#N/A,TRUE,"GENERAL";"TAB2",#N/A,TRUE,"GENERAL";"TAB3",#N/A,TRUE,"GENERAL";"TAB4",#N/A,TRUE,"GENERAL";"TAB5",#N/A,TRUE,"GENERAL"}</definedName>
    <definedName name="____u6" localSheetId="1" hidden="1">{"TAB1",#N/A,TRUE,"GENERAL";"TAB2",#N/A,TRUE,"GENERAL";"TAB3",#N/A,TRUE,"GENERAL";"TAB4",#N/A,TRUE,"GENERAL";"TAB5",#N/A,TRUE,"GENERAL"}</definedName>
    <definedName name="____u6" localSheetId="2" hidden="1">{"TAB1",#N/A,TRUE,"GENERAL";"TAB2",#N/A,TRUE,"GENERAL";"TAB3",#N/A,TRUE,"GENERAL";"TAB4",#N/A,TRUE,"GENERAL";"TAB5",#N/A,TRUE,"GENERAL"}</definedName>
    <definedName name="____u6" hidden="1">{"TAB1",#N/A,TRUE,"GENERAL";"TAB2",#N/A,TRUE,"GENERAL";"TAB3",#N/A,TRUE,"GENERAL";"TAB4",#N/A,TRUE,"GENERAL";"TAB5",#N/A,TRUE,"GENERAL"}</definedName>
    <definedName name="____u7" localSheetId="3" hidden="1">{"via1",#N/A,TRUE,"general";"via2",#N/A,TRUE,"general";"via3",#N/A,TRUE,"general"}</definedName>
    <definedName name="____u7" localSheetId="1" hidden="1">{"via1",#N/A,TRUE,"general";"via2",#N/A,TRUE,"general";"via3",#N/A,TRUE,"general"}</definedName>
    <definedName name="____u7" localSheetId="2" hidden="1">{"via1",#N/A,TRUE,"general";"via2",#N/A,TRUE,"general";"via3",#N/A,TRUE,"general"}</definedName>
    <definedName name="____u7" hidden="1">{"via1",#N/A,TRUE,"general";"via2",#N/A,TRUE,"general";"via3",#N/A,TRUE,"general"}</definedName>
    <definedName name="____u8" localSheetId="3" hidden="1">{"TAB1",#N/A,TRUE,"GENERAL";"TAB2",#N/A,TRUE,"GENERAL";"TAB3",#N/A,TRUE,"GENERAL";"TAB4",#N/A,TRUE,"GENERAL";"TAB5",#N/A,TRUE,"GENERAL"}</definedName>
    <definedName name="____u8" localSheetId="1" hidden="1">{"TAB1",#N/A,TRUE,"GENERAL";"TAB2",#N/A,TRUE,"GENERAL";"TAB3",#N/A,TRUE,"GENERAL";"TAB4",#N/A,TRUE,"GENERAL";"TAB5",#N/A,TRUE,"GENERAL"}</definedName>
    <definedName name="____u8" localSheetId="2" hidden="1">{"TAB1",#N/A,TRUE,"GENERAL";"TAB2",#N/A,TRUE,"GENERAL";"TAB3",#N/A,TRUE,"GENERAL";"TAB4",#N/A,TRUE,"GENERAL";"TAB5",#N/A,TRUE,"GENERAL"}</definedName>
    <definedName name="____u8" hidden="1">{"TAB1",#N/A,TRUE,"GENERAL";"TAB2",#N/A,TRUE,"GENERAL";"TAB3",#N/A,TRUE,"GENERAL";"TAB4",#N/A,TRUE,"GENERAL";"TAB5",#N/A,TRUE,"GENERAL"}</definedName>
    <definedName name="____u9" localSheetId="3" hidden="1">{"TAB1",#N/A,TRUE,"GENERAL";"TAB2",#N/A,TRUE,"GENERAL";"TAB3",#N/A,TRUE,"GENERAL";"TAB4",#N/A,TRUE,"GENERAL";"TAB5",#N/A,TRUE,"GENERAL"}</definedName>
    <definedName name="____u9" localSheetId="1" hidden="1">{"TAB1",#N/A,TRUE,"GENERAL";"TAB2",#N/A,TRUE,"GENERAL";"TAB3",#N/A,TRUE,"GENERAL";"TAB4",#N/A,TRUE,"GENERAL";"TAB5",#N/A,TRUE,"GENERAL"}</definedName>
    <definedName name="____u9" localSheetId="2" hidden="1">{"TAB1",#N/A,TRUE,"GENERAL";"TAB2",#N/A,TRUE,"GENERAL";"TAB3",#N/A,TRUE,"GENERAL";"TAB4",#N/A,TRUE,"GENERAL";"TAB5",#N/A,TRUE,"GENERAL"}</definedName>
    <definedName name="____u9" hidden="1">{"TAB1",#N/A,TRUE,"GENERAL";"TAB2",#N/A,TRUE,"GENERAL";"TAB3",#N/A,TRUE,"GENERAL";"TAB4",#N/A,TRUE,"GENERAL";"TAB5",#N/A,TRUE,"GENERAL"}</definedName>
    <definedName name="____ur7" localSheetId="3" hidden="1">{"TAB1",#N/A,TRUE,"GENERAL";"TAB2",#N/A,TRUE,"GENERAL";"TAB3",#N/A,TRUE,"GENERAL";"TAB4",#N/A,TRUE,"GENERAL";"TAB5",#N/A,TRUE,"GENERAL"}</definedName>
    <definedName name="____ur7" localSheetId="1" hidden="1">{"TAB1",#N/A,TRUE,"GENERAL";"TAB2",#N/A,TRUE,"GENERAL";"TAB3",#N/A,TRUE,"GENERAL";"TAB4",#N/A,TRUE,"GENERAL";"TAB5",#N/A,TRUE,"GENERAL"}</definedName>
    <definedName name="____ur7" localSheetId="2" hidden="1">{"TAB1",#N/A,TRUE,"GENERAL";"TAB2",#N/A,TRUE,"GENERAL";"TAB3",#N/A,TRUE,"GENERAL";"TAB4",#N/A,TRUE,"GENERAL";"TAB5",#N/A,TRUE,"GENERAL"}</definedName>
    <definedName name="____ur7" hidden="1">{"TAB1",#N/A,TRUE,"GENERAL";"TAB2",#N/A,TRUE,"GENERAL";"TAB3",#N/A,TRUE,"GENERAL";"TAB4",#N/A,TRUE,"GENERAL";"TAB5",#N/A,TRUE,"GENERAL"}</definedName>
    <definedName name="____v2" localSheetId="3" hidden="1">{"via1",#N/A,TRUE,"general";"via2",#N/A,TRUE,"general";"via3",#N/A,TRUE,"general"}</definedName>
    <definedName name="____v2" localSheetId="1" hidden="1">{"via1",#N/A,TRUE,"general";"via2",#N/A,TRUE,"general";"via3",#N/A,TRUE,"general"}</definedName>
    <definedName name="____v2" localSheetId="2" hidden="1">{"via1",#N/A,TRUE,"general";"via2",#N/A,TRUE,"general";"via3",#N/A,TRUE,"general"}</definedName>
    <definedName name="____v2" hidden="1">{"via1",#N/A,TRUE,"general";"via2",#N/A,TRUE,"general";"via3",#N/A,TRUE,"general"}</definedName>
    <definedName name="____v3" localSheetId="3" hidden="1">{"TAB1",#N/A,TRUE,"GENERAL";"TAB2",#N/A,TRUE,"GENERAL";"TAB3",#N/A,TRUE,"GENERAL";"TAB4",#N/A,TRUE,"GENERAL";"TAB5",#N/A,TRUE,"GENERAL"}</definedName>
    <definedName name="____v3" localSheetId="1" hidden="1">{"TAB1",#N/A,TRUE,"GENERAL";"TAB2",#N/A,TRUE,"GENERAL";"TAB3",#N/A,TRUE,"GENERAL";"TAB4",#N/A,TRUE,"GENERAL";"TAB5",#N/A,TRUE,"GENERAL"}</definedName>
    <definedName name="____v3" localSheetId="2" hidden="1">{"TAB1",#N/A,TRUE,"GENERAL";"TAB2",#N/A,TRUE,"GENERAL";"TAB3",#N/A,TRUE,"GENERAL";"TAB4",#N/A,TRUE,"GENERAL";"TAB5",#N/A,TRUE,"GENERAL"}</definedName>
    <definedName name="____v3" hidden="1">{"TAB1",#N/A,TRUE,"GENERAL";"TAB2",#N/A,TRUE,"GENERAL";"TAB3",#N/A,TRUE,"GENERAL";"TAB4",#N/A,TRUE,"GENERAL";"TAB5",#N/A,TRUE,"GENERAL"}</definedName>
    <definedName name="____v4" localSheetId="3" hidden="1">{"TAB1",#N/A,TRUE,"GENERAL";"TAB2",#N/A,TRUE,"GENERAL";"TAB3",#N/A,TRUE,"GENERAL";"TAB4",#N/A,TRUE,"GENERAL";"TAB5",#N/A,TRUE,"GENERAL"}</definedName>
    <definedName name="____v4" localSheetId="1" hidden="1">{"TAB1",#N/A,TRUE,"GENERAL";"TAB2",#N/A,TRUE,"GENERAL";"TAB3",#N/A,TRUE,"GENERAL";"TAB4",#N/A,TRUE,"GENERAL";"TAB5",#N/A,TRUE,"GENERAL"}</definedName>
    <definedName name="____v4" localSheetId="2" hidden="1">{"TAB1",#N/A,TRUE,"GENERAL";"TAB2",#N/A,TRUE,"GENERAL";"TAB3",#N/A,TRUE,"GENERAL";"TAB4",#N/A,TRUE,"GENERAL";"TAB5",#N/A,TRUE,"GENERAL"}</definedName>
    <definedName name="____v4" hidden="1">{"TAB1",#N/A,TRUE,"GENERAL";"TAB2",#N/A,TRUE,"GENERAL";"TAB3",#N/A,TRUE,"GENERAL";"TAB4",#N/A,TRUE,"GENERAL";"TAB5",#N/A,TRUE,"GENERAL"}</definedName>
    <definedName name="____v5" localSheetId="3" hidden="1">{"TAB1",#N/A,TRUE,"GENERAL";"TAB2",#N/A,TRUE,"GENERAL";"TAB3",#N/A,TRUE,"GENERAL";"TAB4",#N/A,TRUE,"GENERAL";"TAB5",#N/A,TRUE,"GENERAL"}</definedName>
    <definedName name="____v5" localSheetId="1" hidden="1">{"TAB1",#N/A,TRUE,"GENERAL";"TAB2",#N/A,TRUE,"GENERAL";"TAB3",#N/A,TRUE,"GENERAL";"TAB4",#N/A,TRUE,"GENERAL";"TAB5",#N/A,TRUE,"GENERAL"}</definedName>
    <definedName name="____v5" localSheetId="2" hidden="1">{"TAB1",#N/A,TRUE,"GENERAL";"TAB2",#N/A,TRUE,"GENERAL";"TAB3",#N/A,TRUE,"GENERAL";"TAB4",#N/A,TRUE,"GENERAL";"TAB5",#N/A,TRUE,"GENERAL"}</definedName>
    <definedName name="____v5" hidden="1">{"TAB1",#N/A,TRUE,"GENERAL";"TAB2",#N/A,TRUE,"GENERAL";"TAB3",#N/A,TRUE,"GENERAL";"TAB4",#N/A,TRUE,"GENERAL";"TAB5",#N/A,TRUE,"GENERAL"}</definedName>
    <definedName name="____v6" localSheetId="3" hidden="1">{"TAB1",#N/A,TRUE,"GENERAL";"TAB2",#N/A,TRUE,"GENERAL";"TAB3",#N/A,TRUE,"GENERAL";"TAB4",#N/A,TRUE,"GENERAL";"TAB5",#N/A,TRUE,"GENERAL"}</definedName>
    <definedName name="____v6" localSheetId="1" hidden="1">{"TAB1",#N/A,TRUE,"GENERAL";"TAB2",#N/A,TRUE,"GENERAL";"TAB3",#N/A,TRUE,"GENERAL";"TAB4",#N/A,TRUE,"GENERAL";"TAB5",#N/A,TRUE,"GENERAL"}</definedName>
    <definedName name="____v6" localSheetId="2" hidden="1">{"TAB1",#N/A,TRUE,"GENERAL";"TAB2",#N/A,TRUE,"GENERAL";"TAB3",#N/A,TRUE,"GENERAL";"TAB4",#N/A,TRUE,"GENERAL";"TAB5",#N/A,TRUE,"GENERAL"}</definedName>
    <definedName name="____v6" hidden="1">{"TAB1",#N/A,TRUE,"GENERAL";"TAB2",#N/A,TRUE,"GENERAL";"TAB3",#N/A,TRUE,"GENERAL";"TAB4",#N/A,TRUE,"GENERAL";"TAB5",#N/A,TRUE,"GENERAL"}</definedName>
    <definedName name="____v7" localSheetId="3" hidden="1">{"via1",#N/A,TRUE,"general";"via2",#N/A,TRUE,"general";"via3",#N/A,TRUE,"general"}</definedName>
    <definedName name="____v7" localSheetId="1" hidden="1">{"via1",#N/A,TRUE,"general";"via2",#N/A,TRUE,"general";"via3",#N/A,TRUE,"general"}</definedName>
    <definedName name="____v7" localSheetId="2" hidden="1">{"via1",#N/A,TRUE,"general";"via2",#N/A,TRUE,"general";"via3",#N/A,TRUE,"general"}</definedName>
    <definedName name="____v7" hidden="1">{"via1",#N/A,TRUE,"general";"via2",#N/A,TRUE,"general";"via3",#N/A,TRUE,"general"}</definedName>
    <definedName name="____v8" localSheetId="3" hidden="1">{"TAB1",#N/A,TRUE,"GENERAL";"TAB2",#N/A,TRUE,"GENERAL";"TAB3",#N/A,TRUE,"GENERAL";"TAB4",#N/A,TRUE,"GENERAL";"TAB5",#N/A,TRUE,"GENERAL"}</definedName>
    <definedName name="____v8" localSheetId="1" hidden="1">{"TAB1",#N/A,TRUE,"GENERAL";"TAB2",#N/A,TRUE,"GENERAL";"TAB3",#N/A,TRUE,"GENERAL";"TAB4",#N/A,TRUE,"GENERAL";"TAB5",#N/A,TRUE,"GENERAL"}</definedName>
    <definedName name="____v8" localSheetId="2" hidden="1">{"TAB1",#N/A,TRUE,"GENERAL";"TAB2",#N/A,TRUE,"GENERAL";"TAB3",#N/A,TRUE,"GENERAL";"TAB4",#N/A,TRUE,"GENERAL";"TAB5",#N/A,TRUE,"GENERAL"}</definedName>
    <definedName name="____v8" hidden="1">{"TAB1",#N/A,TRUE,"GENERAL";"TAB2",#N/A,TRUE,"GENERAL";"TAB3",#N/A,TRUE,"GENERAL";"TAB4",#N/A,TRUE,"GENERAL";"TAB5",#N/A,TRUE,"GENERAL"}</definedName>
    <definedName name="____v9" localSheetId="3" hidden="1">{"TAB1",#N/A,TRUE,"GENERAL";"TAB2",#N/A,TRUE,"GENERAL";"TAB3",#N/A,TRUE,"GENERAL";"TAB4",#N/A,TRUE,"GENERAL";"TAB5",#N/A,TRUE,"GENERAL"}</definedName>
    <definedName name="____v9" localSheetId="1" hidden="1">{"TAB1",#N/A,TRUE,"GENERAL";"TAB2",#N/A,TRUE,"GENERAL";"TAB3",#N/A,TRUE,"GENERAL";"TAB4",#N/A,TRUE,"GENERAL";"TAB5",#N/A,TRUE,"GENERAL"}</definedName>
    <definedName name="____v9" localSheetId="2" hidden="1">{"TAB1",#N/A,TRUE,"GENERAL";"TAB2",#N/A,TRUE,"GENERAL";"TAB3",#N/A,TRUE,"GENERAL";"TAB4",#N/A,TRUE,"GENERAL";"TAB5",#N/A,TRUE,"GENERAL"}</definedName>
    <definedName name="____v9" hidden="1">{"TAB1",#N/A,TRUE,"GENERAL";"TAB2",#N/A,TRUE,"GENERAL";"TAB3",#N/A,TRUE,"GENERAL";"TAB4",#N/A,TRUE,"GENERAL";"TAB5",#N/A,TRUE,"GENERAL"}</definedName>
    <definedName name="____VEX1">#REF!</definedName>
    <definedName name="____VFA1">#REF!</definedName>
    <definedName name="____vfv4" localSheetId="3" hidden="1">{"via1",#N/A,TRUE,"general";"via2",#N/A,TRUE,"general";"via3",#N/A,TRUE,"general"}</definedName>
    <definedName name="____vfv4" localSheetId="1" hidden="1">{"via1",#N/A,TRUE,"general";"via2",#N/A,TRUE,"general";"via3",#N/A,TRUE,"general"}</definedName>
    <definedName name="____vfv4" localSheetId="2" hidden="1">{"via1",#N/A,TRUE,"general";"via2",#N/A,TRUE,"general";"via3",#N/A,TRUE,"general"}</definedName>
    <definedName name="____vfv4" hidden="1">{"via1",#N/A,TRUE,"general";"via2",#N/A,TRUE,"general";"via3",#N/A,TRUE,"general"}</definedName>
    <definedName name="____VIT1">#REF!</definedName>
    <definedName name="____Vol1">#REF!</definedName>
    <definedName name="____VPR1">#REF!</definedName>
    <definedName name="____VPR2">#REF!</definedName>
    <definedName name="____VRP1">#REF!</definedName>
    <definedName name="____VSM1">#REF!</definedName>
    <definedName name="____x1" localSheetId="3" hidden="1">{"TAB1",#N/A,TRUE,"GENERAL";"TAB2",#N/A,TRUE,"GENERAL";"TAB3",#N/A,TRUE,"GENERAL";"TAB4",#N/A,TRUE,"GENERAL";"TAB5",#N/A,TRUE,"GENERAL"}</definedName>
    <definedName name="____x1" localSheetId="1" hidden="1">{"TAB1",#N/A,TRUE,"GENERAL";"TAB2",#N/A,TRUE,"GENERAL";"TAB3",#N/A,TRUE,"GENERAL";"TAB4",#N/A,TRUE,"GENERAL";"TAB5",#N/A,TRUE,"GENERAL"}</definedName>
    <definedName name="____x1" localSheetId="2" hidden="1">{"TAB1",#N/A,TRUE,"GENERAL";"TAB2",#N/A,TRUE,"GENERAL";"TAB3",#N/A,TRUE,"GENERAL";"TAB4",#N/A,TRUE,"GENERAL";"TAB5",#N/A,TRUE,"GENERAL"}</definedName>
    <definedName name="____x1" hidden="1">{"TAB1",#N/A,TRUE,"GENERAL";"TAB2",#N/A,TRUE,"GENERAL";"TAB3",#N/A,TRUE,"GENERAL";"TAB4",#N/A,TRUE,"GENERAL";"TAB5",#N/A,TRUE,"GENERAL"}</definedName>
    <definedName name="____x2" localSheetId="3" hidden="1">{"via1",#N/A,TRUE,"general";"via2",#N/A,TRUE,"general";"via3",#N/A,TRUE,"general"}</definedName>
    <definedName name="____x2" localSheetId="1" hidden="1">{"via1",#N/A,TRUE,"general";"via2",#N/A,TRUE,"general";"via3",#N/A,TRUE,"general"}</definedName>
    <definedName name="____x2" localSheetId="2" hidden="1">{"via1",#N/A,TRUE,"general";"via2",#N/A,TRUE,"general";"via3",#N/A,TRUE,"general"}</definedName>
    <definedName name="____x2" hidden="1">{"via1",#N/A,TRUE,"general";"via2",#N/A,TRUE,"general";"via3",#N/A,TRUE,"general"}</definedName>
    <definedName name="____x3" localSheetId="3" hidden="1">{"via1",#N/A,TRUE,"general";"via2",#N/A,TRUE,"general";"via3",#N/A,TRUE,"general"}</definedName>
    <definedName name="____x3" localSheetId="1" hidden="1">{"via1",#N/A,TRUE,"general";"via2",#N/A,TRUE,"general";"via3",#N/A,TRUE,"general"}</definedName>
    <definedName name="____x3" localSheetId="2" hidden="1">{"via1",#N/A,TRUE,"general";"via2",#N/A,TRUE,"general";"via3",#N/A,TRUE,"general"}</definedName>
    <definedName name="____x3" hidden="1">{"via1",#N/A,TRUE,"general";"via2",#N/A,TRUE,"general";"via3",#N/A,TRUE,"general"}</definedName>
    <definedName name="____x4" localSheetId="3" hidden="1">{"via1",#N/A,TRUE,"general";"via2",#N/A,TRUE,"general";"via3",#N/A,TRUE,"general"}</definedName>
    <definedName name="____x4" localSheetId="1" hidden="1">{"via1",#N/A,TRUE,"general";"via2",#N/A,TRUE,"general";"via3",#N/A,TRUE,"general"}</definedName>
    <definedName name="____x4" localSheetId="2" hidden="1">{"via1",#N/A,TRUE,"general";"via2",#N/A,TRUE,"general";"via3",#N/A,TRUE,"general"}</definedName>
    <definedName name="____x4" hidden="1">{"via1",#N/A,TRUE,"general";"via2",#N/A,TRUE,"general";"via3",#N/A,TRUE,"general"}</definedName>
    <definedName name="____x5" localSheetId="3" hidden="1">{"TAB1",#N/A,TRUE,"GENERAL";"TAB2",#N/A,TRUE,"GENERAL";"TAB3",#N/A,TRUE,"GENERAL";"TAB4",#N/A,TRUE,"GENERAL";"TAB5",#N/A,TRUE,"GENERAL"}</definedName>
    <definedName name="____x5" localSheetId="1" hidden="1">{"TAB1",#N/A,TRUE,"GENERAL";"TAB2",#N/A,TRUE,"GENERAL";"TAB3",#N/A,TRUE,"GENERAL";"TAB4",#N/A,TRUE,"GENERAL";"TAB5",#N/A,TRUE,"GENERAL"}</definedName>
    <definedName name="____x5" localSheetId="2" hidden="1">{"TAB1",#N/A,TRUE,"GENERAL";"TAB2",#N/A,TRUE,"GENERAL";"TAB3",#N/A,TRUE,"GENERAL";"TAB4",#N/A,TRUE,"GENERAL";"TAB5",#N/A,TRUE,"GENERAL"}</definedName>
    <definedName name="____x5" hidden="1">{"TAB1",#N/A,TRUE,"GENERAL";"TAB2",#N/A,TRUE,"GENERAL";"TAB3",#N/A,TRUE,"GENERAL";"TAB4",#N/A,TRUE,"GENERAL";"TAB5",#N/A,TRUE,"GENERAL"}</definedName>
    <definedName name="____x6" localSheetId="3" hidden="1">{"TAB1",#N/A,TRUE,"GENERAL";"TAB2",#N/A,TRUE,"GENERAL";"TAB3",#N/A,TRUE,"GENERAL";"TAB4",#N/A,TRUE,"GENERAL";"TAB5",#N/A,TRUE,"GENERAL"}</definedName>
    <definedName name="____x6" localSheetId="1" hidden="1">{"TAB1",#N/A,TRUE,"GENERAL";"TAB2",#N/A,TRUE,"GENERAL";"TAB3",#N/A,TRUE,"GENERAL";"TAB4",#N/A,TRUE,"GENERAL";"TAB5",#N/A,TRUE,"GENERAL"}</definedName>
    <definedName name="____x6" localSheetId="2" hidden="1">{"TAB1",#N/A,TRUE,"GENERAL";"TAB2",#N/A,TRUE,"GENERAL";"TAB3",#N/A,TRUE,"GENERAL";"TAB4",#N/A,TRUE,"GENERAL";"TAB5",#N/A,TRUE,"GENERAL"}</definedName>
    <definedName name="____x6" hidden="1">{"TAB1",#N/A,TRUE,"GENERAL";"TAB2",#N/A,TRUE,"GENERAL";"TAB3",#N/A,TRUE,"GENERAL";"TAB4",#N/A,TRUE,"GENERAL";"TAB5",#N/A,TRUE,"GENERAL"}</definedName>
    <definedName name="____x7" localSheetId="3" hidden="1">{"TAB1",#N/A,TRUE,"GENERAL";"TAB2",#N/A,TRUE,"GENERAL";"TAB3",#N/A,TRUE,"GENERAL";"TAB4",#N/A,TRUE,"GENERAL";"TAB5",#N/A,TRUE,"GENERAL"}</definedName>
    <definedName name="____x7" localSheetId="1" hidden="1">{"TAB1",#N/A,TRUE,"GENERAL";"TAB2",#N/A,TRUE,"GENERAL";"TAB3",#N/A,TRUE,"GENERAL";"TAB4",#N/A,TRUE,"GENERAL";"TAB5",#N/A,TRUE,"GENERAL"}</definedName>
    <definedName name="____x7" localSheetId="2" hidden="1">{"TAB1",#N/A,TRUE,"GENERAL";"TAB2",#N/A,TRUE,"GENERAL";"TAB3",#N/A,TRUE,"GENERAL";"TAB4",#N/A,TRUE,"GENERAL";"TAB5",#N/A,TRUE,"GENERAL"}</definedName>
    <definedName name="____x7" hidden="1">{"TAB1",#N/A,TRUE,"GENERAL";"TAB2",#N/A,TRUE,"GENERAL";"TAB3",#N/A,TRUE,"GENERAL";"TAB4",#N/A,TRUE,"GENERAL";"TAB5",#N/A,TRUE,"GENERAL"}</definedName>
    <definedName name="____x8" localSheetId="3" hidden="1">{"via1",#N/A,TRUE,"general";"via2",#N/A,TRUE,"general";"via3",#N/A,TRUE,"general"}</definedName>
    <definedName name="____x8" localSheetId="1" hidden="1">{"via1",#N/A,TRUE,"general";"via2",#N/A,TRUE,"general";"via3",#N/A,TRUE,"general"}</definedName>
    <definedName name="____x8" localSheetId="2" hidden="1">{"via1",#N/A,TRUE,"general";"via2",#N/A,TRUE,"general";"via3",#N/A,TRUE,"general"}</definedName>
    <definedName name="____x8" hidden="1">{"via1",#N/A,TRUE,"general";"via2",#N/A,TRUE,"general";"via3",#N/A,TRUE,"general"}</definedName>
    <definedName name="____x9" localSheetId="3" hidden="1">{"TAB1",#N/A,TRUE,"GENERAL";"TAB2",#N/A,TRUE,"GENERAL";"TAB3",#N/A,TRUE,"GENERAL";"TAB4",#N/A,TRUE,"GENERAL";"TAB5",#N/A,TRUE,"GENERAL"}</definedName>
    <definedName name="____x9" localSheetId="1" hidden="1">{"TAB1",#N/A,TRUE,"GENERAL";"TAB2",#N/A,TRUE,"GENERAL";"TAB3",#N/A,TRUE,"GENERAL";"TAB4",#N/A,TRUE,"GENERAL";"TAB5",#N/A,TRUE,"GENERAL"}</definedName>
    <definedName name="____x9" localSheetId="2" hidden="1">{"TAB1",#N/A,TRUE,"GENERAL";"TAB2",#N/A,TRUE,"GENERAL";"TAB3",#N/A,TRUE,"GENERAL";"TAB4",#N/A,TRUE,"GENERAL";"TAB5",#N/A,TRUE,"GENERAL"}</definedName>
    <definedName name="____x9" hidden="1">{"TAB1",#N/A,TRUE,"GENERAL";"TAB2",#N/A,TRUE,"GENERAL";"TAB3",#N/A,TRUE,"GENERAL";"TAB4",#N/A,TRUE,"GENERAL";"TAB5",#N/A,TRUE,"GENERAL"}</definedName>
    <definedName name="____y2" localSheetId="3" hidden="1">{"TAB1",#N/A,TRUE,"GENERAL";"TAB2",#N/A,TRUE,"GENERAL";"TAB3",#N/A,TRUE,"GENERAL";"TAB4",#N/A,TRUE,"GENERAL";"TAB5",#N/A,TRUE,"GENERAL"}</definedName>
    <definedName name="____y2" localSheetId="1" hidden="1">{"TAB1",#N/A,TRUE,"GENERAL";"TAB2",#N/A,TRUE,"GENERAL";"TAB3",#N/A,TRUE,"GENERAL";"TAB4",#N/A,TRUE,"GENERAL";"TAB5",#N/A,TRUE,"GENERAL"}</definedName>
    <definedName name="____y2" localSheetId="2" hidden="1">{"TAB1",#N/A,TRUE,"GENERAL";"TAB2",#N/A,TRUE,"GENERAL";"TAB3",#N/A,TRUE,"GENERAL";"TAB4",#N/A,TRUE,"GENERAL";"TAB5",#N/A,TRUE,"GENERAL"}</definedName>
    <definedName name="____y2" hidden="1">{"TAB1",#N/A,TRUE,"GENERAL";"TAB2",#N/A,TRUE,"GENERAL";"TAB3",#N/A,TRUE,"GENERAL";"TAB4",#N/A,TRUE,"GENERAL";"TAB5",#N/A,TRUE,"GENERAL"}</definedName>
    <definedName name="____y3" localSheetId="3" hidden="1">{"via1",#N/A,TRUE,"general";"via2",#N/A,TRUE,"general";"via3",#N/A,TRUE,"general"}</definedName>
    <definedName name="____y3" localSheetId="1" hidden="1">{"via1",#N/A,TRUE,"general";"via2",#N/A,TRUE,"general";"via3",#N/A,TRUE,"general"}</definedName>
    <definedName name="____y3" localSheetId="2" hidden="1">{"via1",#N/A,TRUE,"general";"via2",#N/A,TRUE,"general";"via3",#N/A,TRUE,"general"}</definedName>
    <definedName name="____y3" hidden="1">{"via1",#N/A,TRUE,"general";"via2",#N/A,TRUE,"general";"via3",#N/A,TRUE,"general"}</definedName>
    <definedName name="____y4" localSheetId="3" hidden="1">{"via1",#N/A,TRUE,"general";"via2",#N/A,TRUE,"general";"via3",#N/A,TRUE,"general"}</definedName>
    <definedName name="____y4" localSheetId="1" hidden="1">{"via1",#N/A,TRUE,"general";"via2",#N/A,TRUE,"general";"via3",#N/A,TRUE,"general"}</definedName>
    <definedName name="____y4" localSheetId="2" hidden="1">{"via1",#N/A,TRUE,"general";"via2",#N/A,TRUE,"general";"via3",#N/A,TRUE,"general"}</definedName>
    <definedName name="____y4" hidden="1">{"via1",#N/A,TRUE,"general";"via2",#N/A,TRUE,"general";"via3",#N/A,TRUE,"general"}</definedName>
    <definedName name="____y5" localSheetId="3" hidden="1">{"TAB1",#N/A,TRUE,"GENERAL";"TAB2",#N/A,TRUE,"GENERAL";"TAB3",#N/A,TRUE,"GENERAL";"TAB4",#N/A,TRUE,"GENERAL";"TAB5",#N/A,TRUE,"GENERAL"}</definedName>
    <definedName name="____y5" localSheetId="1" hidden="1">{"TAB1",#N/A,TRUE,"GENERAL";"TAB2",#N/A,TRUE,"GENERAL";"TAB3",#N/A,TRUE,"GENERAL";"TAB4",#N/A,TRUE,"GENERAL";"TAB5",#N/A,TRUE,"GENERAL"}</definedName>
    <definedName name="____y5" localSheetId="2" hidden="1">{"TAB1",#N/A,TRUE,"GENERAL";"TAB2",#N/A,TRUE,"GENERAL";"TAB3",#N/A,TRUE,"GENERAL";"TAB4",#N/A,TRUE,"GENERAL";"TAB5",#N/A,TRUE,"GENERAL"}</definedName>
    <definedName name="____y5" hidden="1">{"TAB1",#N/A,TRUE,"GENERAL";"TAB2",#N/A,TRUE,"GENERAL";"TAB3",#N/A,TRUE,"GENERAL";"TAB4",#N/A,TRUE,"GENERAL";"TAB5",#N/A,TRUE,"GENERAL"}</definedName>
    <definedName name="____y6" localSheetId="3" hidden="1">{"via1",#N/A,TRUE,"general";"via2",#N/A,TRUE,"general";"via3",#N/A,TRUE,"general"}</definedName>
    <definedName name="____y6" localSheetId="1" hidden="1">{"via1",#N/A,TRUE,"general";"via2",#N/A,TRUE,"general";"via3",#N/A,TRUE,"general"}</definedName>
    <definedName name="____y6" localSheetId="2" hidden="1">{"via1",#N/A,TRUE,"general";"via2",#N/A,TRUE,"general";"via3",#N/A,TRUE,"general"}</definedName>
    <definedName name="____y6" hidden="1">{"via1",#N/A,TRUE,"general";"via2",#N/A,TRUE,"general";"via3",#N/A,TRUE,"general"}</definedName>
    <definedName name="____y7" localSheetId="3" hidden="1">{"via1",#N/A,TRUE,"general";"via2",#N/A,TRUE,"general";"via3",#N/A,TRUE,"general"}</definedName>
    <definedName name="____y7" localSheetId="1" hidden="1">{"via1",#N/A,TRUE,"general";"via2",#N/A,TRUE,"general";"via3",#N/A,TRUE,"general"}</definedName>
    <definedName name="____y7" localSheetId="2" hidden="1">{"via1",#N/A,TRUE,"general";"via2",#N/A,TRUE,"general";"via3",#N/A,TRUE,"general"}</definedName>
    <definedName name="____y7" hidden="1">{"via1",#N/A,TRUE,"general";"via2",#N/A,TRUE,"general";"via3",#N/A,TRUE,"general"}</definedName>
    <definedName name="____y8" localSheetId="3" hidden="1">{"via1",#N/A,TRUE,"general";"via2",#N/A,TRUE,"general";"via3",#N/A,TRUE,"general"}</definedName>
    <definedName name="____y8" localSheetId="1" hidden="1">{"via1",#N/A,TRUE,"general";"via2",#N/A,TRUE,"general";"via3",#N/A,TRUE,"general"}</definedName>
    <definedName name="____y8" localSheetId="2" hidden="1">{"via1",#N/A,TRUE,"general";"via2",#N/A,TRUE,"general";"via3",#N/A,TRUE,"general"}</definedName>
    <definedName name="____y8" hidden="1">{"via1",#N/A,TRUE,"general";"via2",#N/A,TRUE,"general";"via3",#N/A,TRUE,"general"}</definedName>
    <definedName name="____y9" localSheetId="3" hidden="1">{"TAB1",#N/A,TRUE,"GENERAL";"TAB2",#N/A,TRUE,"GENERAL";"TAB3",#N/A,TRUE,"GENERAL";"TAB4",#N/A,TRUE,"GENERAL";"TAB5",#N/A,TRUE,"GENERAL"}</definedName>
    <definedName name="____y9" localSheetId="1" hidden="1">{"TAB1",#N/A,TRUE,"GENERAL";"TAB2",#N/A,TRUE,"GENERAL";"TAB3",#N/A,TRUE,"GENERAL";"TAB4",#N/A,TRUE,"GENERAL";"TAB5",#N/A,TRUE,"GENERAL"}</definedName>
    <definedName name="____y9" localSheetId="2" hidden="1">{"TAB1",#N/A,TRUE,"GENERAL";"TAB2",#N/A,TRUE,"GENERAL";"TAB3",#N/A,TRUE,"GENERAL";"TAB4",#N/A,TRUE,"GENERAL";"TAB5",#N/A,TRUE,"GENERAL"}</definedName>
    <definedName name="____y9" hidden="1">{"TAB1",#N/A,TRUE,"GENERAL";"TAB2",#N/A,TRUE,"GENERAL";"TAB3",#N/A,TRUE,"GENERAL";"TAB4",#N/A,TRUE,"GENERAL";"TAB5",#N/A,TRUE,"GENERAL"}</definedName>
    <definedName name="____z1" localSheetId="3" hidden="1">{"TAB1",#N/A,TRUE,"GENERAL";"TAB2",#N/A,TRUE,"GENERAL";"TAB3",#N/A,TRUE,"GENERAL";"TAB4",#N/A,TRUE,"GENERAL";"TAB5",#N/A,TRUE,"GENERAL"}</definedName>
    <definedName name="____z1" localSheetId="1" hidden="1">{"TAB1",#N/A,TRUE,"GENERAL";"TAB2",#N/A,TRUE,"GENERAL";"TAB3",#N/A,TRUE,"GENERAL";"TAB4",#N/A,TRUE,"GENERAL";"TAB5",#N/A,TRUE,"GENERAL"}</definedName>
    <definedName name="____z1" localSheetId="2" hidden="1">{"TAB1",#N/A,TRUE,"GENERAL";"TAB2",#N/A,TRUE,"GENERAL";"TAB3",#N/A,TRUE,"GENERAL";"TAB4",#N/A,TRUE,"GENERAL";"TAB5",#N/A,TRUE,"GENERAL"}</definedName>
    <definedName name="____z1" hidden="1">{"TAB1",#N/A,TRUE,"GENERAL";"TAB2",#N/A,TRUE,"GENERAL";"TAB3",#N/A,TRUE,"GENERAL";"TAB4",#N/A,TRUE,"GENERAL";"TAB5",#N/A,TRUE,"GENERAL"}</definedName>
    <definedName name="____z2" localSheetId="3" hidden="1">{"via1",#N/A,TRUE,"general";"via2",#N/A,TRUE,"general";"via3",#N/A,TRUE,"general"}</definedName>
    <definedName name="____z2" localSheetId="1" hidden="1">{"via1",#N/A,TRUE,"general";"via2",#N/A,TRUE,"general";"via3",#N/A,TRUE,"general"}</definedName>
    <definedName name="____z2" localSheetId="2" hidden="1">{"via1",#N/A,TRUE,"general";"via2",#N/A,TRUE,"general";"via3",#N/A,TRUE,"general"}</definedName>
    <definedName name="____z2" hidden="1">{"via1",#N/A,TRUE,"general";"via2",#N/A,TRUE,"general";"via3",#N/A,TRUE,"general"}</definedName>
    <definedName name="____z3" localSheetId="3" hidden="1">{"via1",#N/A,TRUE,"general";"via2",#N/A,TRUE,"general";"via3",#N/A,TRUE,"general"}</definedName>
    <definedName name="____z3" localSheetId="1" hidden="1">{"via1",#N/A,TRUE,"general";"via2",#N/A,TRUE,"general";"via3",#N/A,TRUE,"general"}</definedName>
    <definedName name="____z3" localSheetId="2" hidden="1">{"via1",#N/A,TRUE,"general";"via2",#N/A,TRUE,"general";"via3",#N/A,TRUE,"general"}</definedName>
    <definedName name="____z3" hidden="1">{"via1",#N/A,TRUE,"general";"via2",#N/A,TRUE,"general";"via3",#N/A,TRUE,"general"}</definedName>
    <definedName name="____z4" localSheetId="3" hidden="1">{"TAB1",#N/A,TRUE,"GENERAL";"TAB2",#N/A,TRUE,"GENERAL";"TAB3",#N/A,TRUE,"GENERAL";"TAB4",#N/A,TRUE,"GENERAL";"TAB5",#N/A,TRUE,"GENERAL"}</definedName>
    <definedName name="____z4" localSheetId="1" hidden="1">{"TAB1",#N/A,TRUE,"GENERAL";"TAB2",#N/A,TRUE,"GENERAL";"TAB3",#N/A,TRUE,"GENERAL";"TAB4",#N/A,TRUE,"GENERAL";"TAB5",#N/A,TRUE,"GENERAL"}</definedName>
    <definedName name="____z4" localSheetId="2" hidden="1">{"TAB1",#N/A,TRUE,"GENERAL";"TAB2",#N/A,TRUE,"GENERAL";"TAB3",#N/A,TRUE,"GENERAL";"TAB4",#N/A,TRUE,"GENERAL";"TAB5",#N/A,TRUE,"GENERAL"}</definedName>
    <definedName name="____z4" hidden="1">{"TAB1",#N/A,TRUE,"GENERAL";"TAB2",#N/A,TRUE,"GENERAL";"TAB3",#N/A,TRUE,"GENERAL";"TAB4",#N/A,TRUE,"GENERAL";"TAB5",#N/A,TRUE,"GENERAL"}</definedName>
    <definedName name="____z5" localSheetId="3" hidden="1">{"via1",#N/A,TRUE,"general";"via2",#N/A,TRUE,"general";"via3",#N/A,TRUE,"general"}</definedName>
    <definedName name="____z5" localSheetId="1" hidden="1">{"via1",#N/A,TRUE,"general";"via2",#N/A,TRUE,"general";"via3",#N/A,TRUE,"general"}</definedName>
    <definedName name="____z5" localSheetId="2" hidden="1">{"via1",#N/A,TRUE,"general";"via2",#N/A,TRUE,"general";"via3",#N/A,TRUE,"general"}</definedName>
    <definedName name="____z5" hidden="1">{"via1",#N/A,TRUE,"general";"via2",#N/A,TRUE,"general";"via3",#N/A,TRUE,"general"}</definedName>
    <definedName name="____z6" localSheetId="3" hidden="1">{"TAB1",#N/A,TRUE,"GENERAL";"TAB2",#N/A,TRUE,"GENERAL";"TAB3",#N/A,TRUE,"GENERAL";"TAB4",#N/A,TRUE,"GENERAL";"TAB5",#N/A,TRUE,"GENERAL"}</definedName>
    <definedName name="____z6" localSheetId="1" hidden="1">{"TAB1",#N/A,TRUE,"GENERAL";"TAB2",#N/A,TRUE,"GENERAL";"TAB3",#N/A,TRUE,"GENERAL";"TAB4",#N/A,TRUE,"GENERAL";"TAB5",#N/A,TRUE,"GENERAL"}</definedName>
    <definedName name="____z6" localSheetId="2" hidden="1">{"TAB1",#N/A,TRUE,"GENERAL";"TAB2",#N/A,TRUE,"GENERAL";"TAB3",#N/A,TRUE,"GENERAL";"TAB4",#N/A,TRUE,"GENERAL";"TAB5",#N/A,TRUE,"GENERAL"}</definedName>
    <definedName name="____z6" hidden="1">{"TAB1",#N/A,TRUE,"GENERAL";"TAB2",#N/A,TRUE,"GENERAL";"TAB3",#N/A,TRUE,"GENERAL";"TAB4",#N/A,TRUE,"GENERAL";"TAB5",#N/A,TRUE,"GENERAL"}</definedName>
    <definedName name="___a1" localSheetId="3" hidden="1">{"TAB1",#N/A,TRUE,"GENERAL";"TAB2",#N/A,TRUE,"GENERAL";"TAB3",#N/A,TRUE,"GENERAL";"TAB4",#N/A,TRUE,"GENERAL";"TAB5",#N/A,TRUE,"GENERAL"}</definedName>
    <definedName name="___a1" localSheetId="1" hidden="1">{"TAB1",#N/A,TRUE,"GENERAL";"TAB2",#N/A,TRUE,"GENERAL";"TAB3",#N/A,TRUE,"GENERAL";"TAB4",#N/A,TRUE,"GENERAL";"TAB5",#N/A,TRUE,"GENERAL"}</definedName>
    <definedName name="___a1" localSheetId="2" hidden="1">{"TAB1",#N/A,TRUE,"GENERAL";"TAB2",#N/A,TRUE,"GENERAL";"TAB3",#N/A,TRUE,"GENERAL";"TAB4",#N/A,TRUE,"GENERAL";"TAB5",#N/A,TRUE,"GENERAL"}</definedName>
    <definedName name="___a1" hidden="1">{"TAB1",#N/A,TRUE,"GENERAL";"TAB2",#N/A,TRUE,"GENERAL";"TAB3",#N/A,TRUE,"GENERAL";"TAB4",#N/A,TRUE,"GENERAL";"TAB5",#N/A,TRUE,"GENERAL"}</definedName>
    <definedName name="___a3" localSheetId="3" hidden="1">{"TAB1",#N/A,TRUE,"GENERAL";"TAB2",#N/A,TRUE,"GENERAL";"TAB3",#N/A,TRUE,"GENERAL";"TAB4",#N/A,TRUE,"GENERAL";"TAB5",#N/A,TRUE,"GENERAL"}</definedName>
    <definedName name="___a3" localSheetId="1" hidden="1">{"TAB1",#N/A,TRUE,"GENERAL";"TAB2",#N/A,TRUE,"GENERAL";"TAB3",#N/A,TRUE,"GENERAL";"TAB4",#N/A,TRUE,"GENERAL";"TAB5",#N/A,TRUE,"GENERAL"}</definedName>
    <definedName name="___a3" localSheetId="2" hidden="1">{"TAB1",#N/A,TRUE,"GENERAL";"TAB2",#N/A,TRUE,"GENERAL";"TAB3",#N/A,TRUE,"GENERAL";"TAB4",#N/A,TRUE,"GENERAL";"TAB5",#N/A,TRUE,"GENERAL"}</definedName>
    <definedName name="___a3" hidden="1">{"TAB1",#N/A,TRUE,"GENERAL";"TAB2",#N/A,TRUE,"GENERAL";"TAB3",#N/A,TRUE,"GENERAL";"TAB4",#N/A,TRUE,"GENERAL";"TAB5",#N/A,TRUE,"GENERAL"}</definedName>
    <definedName name="___a4" localSheetId="3" hidden="1">{"via1",#N/A,TRUE,"general";"via2",#N/A,TRUE,"general";"via3",#N/A,TRUE,"general"}</definedName>
    <definedName name="___a4" localSheetId="1" hidden="1">{"via1",#N/A,TRUE,"general";"via2",#N/A,TRUE,"general";"via3",#N/A,TRUE,"general"}</definedName>
    <definedName name="___a4" localSheetId="2" hidden="1">{"via1",#N/A,TRUE,"general";"via2",#N/A,TRUE,"general";"via3",#N/A,TRUE,"general"}</definedName>
    <definedName name="___a4" hidden="1">{"via1",#N/A,TRUE,"general";"via2",#N/A,TRUE,"general";"via3",#N/A,TRUE,"general"}</definedName>
    <definedName name="___a5" localSheetId="3" hidden="1">{"TAB1",#N/A,TRUE,"GENERAL";"TAB2",#N/A,TRUE,"GENERAL";"TAB3",#N/A,TRUE,"GENERAL";"TAB4",#N/A,TRUE,"GENERAL";"TAB5",#N/A,TRUE,"GENERAL"}</definedName>
    <definedName name="___a5" localSheetId="1" hidden="1">{"TAB1",#N/A,TRUE,"GENERAL";"TAB2",#N/A,TRUE,"GENERAL";"TAB3",#N/A,TRUE,"GENERAL";"TAB4",#N/A,TRUE,"GENERAL";"TAB5",#N/A,TRUE,"GENERAL"}</definedName>
    <definedName name="___a5" localSheetId="2" hidden="1">{"TAB1",#N/A,TRUE,"GENERAL";"TAB2",#N/A,TRUE,"GENERAL";"TAB3",#N/A,TRUE,"GENERAL";"TAB4",#N/A,TRUE,"GENERAL";"TAB5",#N/A,TRUE,"GENERAL"}</definedName>
    <definedName name="___a5" hidden="1">{"TAB1",#N/A,TRUE,"GENERAL";"TAB2",#N/A,TRUE,"GENERAL";"TAB3",#N/A,TRUE,"GENERAL";"TAB4",#N/A,TRUE,"GENERAL";"TAB5",#N/A,TRUE,"GENERAL"}</definedName>
    <definedName name="___a6" localSheetId="3" hidden="1">{"TAB1",#N/A,TRUE,"GENERAL";"TAB2",#N/A,TRUE,"GENERAL";"TAB3",#N/A,TRUE,"GENERAL";"TAB4",#N/A,TRUE,"GENERAL";"TAB5",#N/A,TRUE,"GENERAL"}</definedName>
    <definedName name="___a6" localSheetId="1" hidden="1">{"TAB1",#N/A,TRUE,"GENERAL";"TAB2",#N/A,TRUE,"GENERAL";"TAB3",#N/A,TRUE,"GENERAL";"TAB4",#N/A,TRUE,"GENERAL";"TAB5",#N/A,TRUE,"GENERAL"}</definedName>
    <definedName name="___a6" localSheetId="2" hidden="1">{"TAB1",#N/A,TRUE,"GENERAL";"TAB2",#N/A,TRUE,"GENERAL";"TAB3",#N/A,TRUE,"GENERAL";"TAB4",#N/A,TRUE,"GENERAL";"TAB5",#N/A,TRUE,"GENERAL"}</definedName>
    <definedName name="___a6" hidden="1">{"TAB1",#N/A,TRUE,"GENERAL";"TAB2",#N/A,TRUE,"GENERAL";"TAB3",#N/A,TRUE,"GENERAL";"TAB4",#N/A,TRUE,"GENERAL";"TAB5",#N/A,TRUE,"GENERAL"}</definedName>
    <definedName name="___AFC1">#REF!</definedName>
    <definedName name="___AFC3">#REF!</definedName>
    <definedName name="___AFC5">#REF!</definedName>
    <definedName name="___aiu2">#REF!</definedName>
    <definedName name="___ane7">#REF!</definedName>
    <definedName name="___ane8">#REF!</definedName>
    <definedName name="___APU221">#REF!</definedName>
    <definedName name="___APU465">#REF!</definedName>
    <definedName name="___Atp2">#REF!</definedName>
    <definedName name="___b2" localSheetId="3" hidden="1">{"TAB1",#N/A,TRUE,"GENERAL";"TAB2",#N/A,TRUE,"GENERAL";"TAB3",#N/A,TRUE,"GENERAL";"TAB4",#N/A,TRUE,"GENERAL";"TAB5",#N/A,TRUE,"GENERAL"}</definedName>
    <definedName name="___b2" localSheetId="1" hidden="1">{"TAB1",#N/A,TRUE,"GENERAL";"TAB2",#N/A,TRUE,"GENERAL";"TAB3",#N/A,TRUE,"GENERAL";"TAB4",#N/A,TRUE,"GENERAL";"TAB5",#N/A,TRUE,"GENERAL"}</definedName>
    <definedName name="___b2" localSheetId="2" hidden="1">{"TAB1",#N/A,TRUE,"GENERAL";"TAB2",#N/A,TRUE,"GENERAL";"TAB3",#N/A,TRUE,"GENERAL";"TAB4",#N/A,TRUE,"GENERAL";"TAB5",#N/A,TRUE,"GENERAL"}</definedName>
    <definedName name="___b2" hidden="1">{"TAB1",#N/A,TRUE,"GENERAL";"TAB2",#N/A,TRUE,"GENERAL";"TAB3",#N/A,TRUE,"GENERAL";"TAB4",#N/A,TRUE,"GENERAL";"TAB5",#N/A,TRUE,"GENERAL"}</definedName>
    <definedName name="___b3" localSheetId="3" hidden="1">{"TAB1",#N/A,TRUE,"GENERAL";"TAB2",#N/A,TRUE,"GENERAL";"TAB3",#N/A,TRUE,"GENERAL";"TAB4",#N/A,TRUE,"GENERAL";"TAB5",#N/A,TRUE,"GENERAL"}</definedName>
    <definedName name="___b3" localSheetId="1" hidden="1">{"TAB1",#N/A,TRUE,"GENERAL";"TAB2",#N/A,TRUE,"GENERAL";"TAB3",#N/A,TRUE,"GENERAL";"TAB4",#N/A,TRUE,"GENERAL";"TAB5",#N/A,TRUE,"GENERAL"}</definedName>
    <definedName name="___b3" localSheetId="2" hidden="1">{"TAB1",#N/A,TRUE,"GENERAL";"TAB2",#N/A,TRUE,"GENERAL";"TAB3",#N/A,TRUE,"GENERAL";"TAB4",#N/A,TRUE,"GENERAL";"TAB5",#N/A,TRUE,"GENERAL"}</definedName>
    <definedName name="___b3" hidden="1">{"TAB1",#N/A,TRUE,"GENERAL";"TAB2",#N/A,TRUE,"GENERAL";"TAB3",#N/A,TRUE,"GENERAL";"TAB4",#N/A,TRUE,"GENERAL";"TAB5",#N/A,TRUE,"GENERAL"}</definedName>
    <definedName name="___b4" localSheetId="3" hidden="1">{"TAB1",#N/A,TRUE,"GENERAL";"TAB2",#N/A,TRUE,"GENERAL";"TAB3",#N/A,TRUE,"GENERAL";"TAB4",#N/A,TRUE,"GENERAL";"TAB5",#N/A,TRUE,"GENERAL"}</definedName>
    <definedName name="___b4" localSheetId="1" hidden="1">{"TAB1",#N/A,TRUE,"GENERAL";"TAB2",#N/A,TRUE,"GENERAL";"TAB3",#N/A,TRUE,"GENERAL";"TAB4",#N/A,TRUE,"GENERAL";"TAB5",#N/A,TRUE,"GENERAL"}</definedName>
    <definedName name="___b4" localSheetId="2" hidden="1">{"TAB1",#N/A,TRUE,"GENERAL";"TAB2",#N/A,TRUE,"GENERAL";"TAB3",#N/A,TRUE,"GENERAL";"TAB4",#N/A,TRUE,"GENERAL";"TAB5",#N/A,TRUE,"GENERAL"}</definedName>
    <definedName name="___b4" hidden="1">{"TAB1",#N/A,TRUE,"GENERAL";"TAB2",#N/A,TRUE,"GENERAL";"TAB3",#N/A,TRUE,"GENERAL";"TAB4",#N/A,TRUE,"GENERAL";"TAB5",#N/A,TRUE,"GENERAL"}</definedName>
    <definedName name="___b5" localSheetId="3" hidden="1">{"TAB1",#N/A,TRUE,"GENERAL";"TAB2",#N/A,TRUE,"GENERAL";"TAB3",#N/A,TRUE,"GENERAL";"TAB4",#N/A,TRUE,"GENERAL";"TAB5",#N/A,TRUE,"GENERAL"}</definedName>
    <definedName name="___b5" localSheetId="1" hidden="1">{"TAB1",#N/A,TRUE,"GENERAL";"TAB2",#N/A,TRUE,"GENERAL";"TAB3",#N/A,TRUE,"GENERAL";"TAB4",#N/A,TRUE,"GENERAL";"TAB5",#N/A,TRUE,"GENERAL"}</definedName>
    <definedName name="___b5" localSheetId="2" hidden="1">{"TAB1",#N/A,TRUE,"GENERAL";"TAB2",#N/A,TRUE,"GENERAL";"TAB3",#N/A,TRUE,"GENERAL";"TAB4",#N/A,TRUE,"GENERAL";"TAB5",#N/A,TRUE,"GENERAL"}</definedName>
    <definedName name="___b5" hidden="1">{"TAB1",#N/A,TRUE,"GENERAL";"TAB2",#N/A,TRUE,"GENERAL";"TAB3",#N/A,TRUE,"GENERAL";"TAB4",#N/A,TRUE,"GENERAL";"TAB5",#N/A,TRUE,"GENERAL"}</definedName>
    <definedName name="___b6" localSheetId="3" hidden="1">{"TAB1",#N/A,TRUE,"GENERAL";"TAB2",#N/A,TRUE,"GENERAL";"TAB3",#N/A,TRUE,"GENERAL";"TAB4",#N/A,TRUE,"GENERAL";"TAB5",#N/A,TRUE,"GENERAL"}</definedName>
    <definedName name="___b6" localSheetId="1" hidden="1">{"TAB1",#N/A,TRUE,"GENERAL";"TAB2",#N/A,TRUE,"GENERAL";"TAB3",#N/A,TRUE,"GENERAL";"TAB4",#N/A,TRUE,"GENERAL";"TAB5",#N/A,TRUE,"GENERAL"}</definedName>
    <definedName name="___b6" localSheetId="2" hidden="1">{"TAB1",#N/A,TRUE,"GENERAL";"TAB2",#N/A,TRUE,"GENERAL";"TAB3",#N/A,TRUE,"GENERAL";"TAB4",#N/A,TRUE,"GENERAL";"TAB5",#N/A,TRUE,"GENERAL"}</definedName>
    <definedName name="___b6" hidden="1">{"TAB1",#N/A,TRUE,"GENERAL";"TAB2",#N/A,TRUE,"GENERAL";"TAB3",#N/A,TRUE,"GENERAL";"TAB4",#N/A,TRUE,"GENERAL";"TAB5",#N/A,TRUE,"GENERAL"}</definedName>
    <definedName name="___b7" localSheetId="3" hidden="1">{"via1",#N/A,TRUE,"general";"via2",#N/A,TRUE,"general";"via3",#N/A,TRUE,"general"}</definedName>
    <definedName name="___b7" localSheetId="1" hidden="1">{"via1",#N/A,TRUE,"general";"via2",#N/A,TRUE,"general";"via3",#N/A,TRUE,"general"}</definedName>
    <definedName name="___b7" localSheetId="2" hidden="1">{"via1",#N/A,TRUE,"general";"via2",#N/A,TRUE,"general";"via3",#N/A,TRUE,"general"}</definedName>
    <definedName name="___b7" hidden="1">{"via1",#N/A,TRUE,"general";"via2",#N/A,TRUE,"general";"via3",#N/A,TRUE,"general"}</definedName>
    <definedName name="___b8" localSheetId="3" hidden="1">{"via1",#N/A,TRUE,"general";"via2",#N/A,TRUE,"general";"via3",#N/A,TRUE,"general"}</definedName>
    <definedName name="___b8" localSheetId="1" hidden="1">{"via1",#N/A,TRUE,"general";"via2",#N/A,TRUE,"general";"via3",#N/A,TRUE,"general"}</definedName>
    <definedName name="___b8" localSheetId="2" hidden="1">{"via1",#N/A,TRUE,"general";"via2",#N/A,TRUE,"general";"via3",#N/A,TRUE,"general"}</definedName>
    <definedName name="___b8" hidden="1">{"via1",#N/A,TRUE,"general";"via2",#N/A,TRUE,"general";"via3",#N/A,TRUE,"general"}</definedName>
    <definedName name="___bb9" localSheetId="3" hidden="1">{"TAB1",#N/A,TRUE,"GENERAL";"TAB2",#N/A,TRUE,"GENERAL";"TAB3",#N/A,TRUE,"GENERAL";"TAB4",#N/A,TRUE,"GENERAL";"TAB5",#N/A,TRUE,"GENERAL"}</definedName>
    <definedName name="___bb9" localSheetId="1" hidden="1">{"TAB1",#N/A,TRUE,"GENERAL";"TAB2",#N/A,TRUE,"GENERAL";"TAB3",#N/A,TRUE,"GENERAL";"TAB4",#N/A,TRUE,"GENERAL";"TAB5",#N/A,TRUE,"GENERAL"}</definedName>
    <definedName name="___bb9" localSheetId="2" hidden="1">{"TAB1",#N/A,TRUE,"GENERAL";"TAB2",#N/A,TRUE,"GENERAL";"TAB3",#N/A,TRUE,"GENERAL";"TAB4",#N/A,TRUE,"GENERAL";"TAB5",#N/A,TRUE,"GENERAL"}</definedName>
    <definedName name="___bb9" hidden="1">{"TAB1",#N/A,TRUE,"GENERAL";"TAB2",#N/A,TRUE,"GENERAL";"TAB3",#N/A,TRUE,"GENERAL";"TAB4",#N/A,TRUE,"GENERAL";"TAB5",#N/A,TRUE,"GENERAL"}</definedName>
    <definedName name="___bgb5" localSheetId="3" hidden="1">{"TAB1",#N/A,TRUE,"GENERAL";"TAB2",#N/A,TRUE,"GENERAL";"TAB3",#N/A,TRUE,"GENERAL";"TAB4",#N/A,TRUE,"GENERAL";"TAB5",#N/A,TRUE,"GENERAL"}</definedName>
    <definedName name="___bgb5" localSheetId="1" hidden="1">{"TAB1",#N/A,TRUE,"GENERAL";"TAB2",#N/A,TRUE,"GENERAL";"TAB3",#N/A,TRUE,"GENERAL";"TAB4",#N/A,TRUE,"GENERAL";"TAB5",#N/A,TRUE,"GENERAL"}</definedName>
    <definedName name="___bgb5" localSheetId="2" hidden="1">{"TAB1",#N/A,TRUE,"GENERAL";"TAB2",#N/A,TRUE,"GENERAL";"TAB3",#N/A,TRUE,"GENERAL";"TAB4",#N/A,TRUE,"GENERAL";"TAB5",#N/A,TRUE,"GENERAL"}</definedName>
    <definedName name="___bgb5" hidden="1">{"TAB1",#N/A,TRUE,"GENERAL";"TAB2",#N/A,TRUE,"GENERAL";"TAB3",#N/A,TRUE,"GENERAL";"TAB4",#N/A,TRUE,"GENERAL";"TAB5",#N/A,TRUE,"GENERAL"}</definedName>
    <definedName name="___BGC1">#REF!</definedName>
    <definedName name="___BGC3">#REF!</definedName>
    <definedName name="___BGC5">#REF!</definedName>
    <definedName name="___CAC1">#REF!</definedName>
    <definedName name="___CAC3">#REF!</definedName>
    <definedName name="___CAC5">#REF!</definedName>
    <definedName name="___COM1">#REF!</definedName>
    <definedName name="___COM10">#REF!</definedName>
    <definedName name="___COM11">#REF!</definedName>
    <definedName name="___COM12">#REF!</definedName>
    <definedName name="___COM13">#REF!</definedName>
    <definedName name="___COM14">#REF!</definedName>
    <definedName name="___COM15">#REF!</definedName>
    <definedName name="___COM16">#REF!</definedName>
    <definedName name="___COM17">#REF!</definedName>
    <definedName name="___COM18">#REF!</definedName>
    <definedName name="___COM19">#REF!</definedName>
    <definedName name="___COM2">#REF!</definedName>
    <definedName name="___COM20">#REF!</definedName>
    <definedName name="___COM21">#REF!</definedName>
    <definedName name="___COM3">#REF!</definedName>
    <definedName name="___COM4">#REF!</definedName>
    <definedName name="___COM5">#REF!</definedName>
    <definedName name="___COM6">#REF!</definedName>
    <definedName name="___COM7">#REF!</definedName>
    <definedName name="___COM8">#REF!</definedName>
    <definedName name="___COM9">#REF!</definedName>
    <definedName name="___CON123">#REF!</definedName>
    <definedName name="___DCI1">#REF!</definedName>
    <definedName name="___DDS1">#REF!</definedName>
    <definedName name="___DGO1">#REF!</definedName>
    <definedName name="___DGP1">#REF!</definedName>
    <definedName name="___DIJ1">#REF!</definedName>
    <definedName name="___DPI1">#REF!</definedName>
    <definedName name="___DPY1">#REF!</definedName>
    <definedName name="___DRI1">#REF!</definedName>
    <definedName name="___DRL1">#REF!</definedName>
    <definedName name="___DSP1">#REF!</definedName>
    <definedName name="___ECP1">#REF!</definedName>
    <definedName name="___EQP1">#REF!</definedName>
    <definedName name="___EQP10">#REF!</definedName>
    <definedName name="___EQP11">#REF!</definedName>
    <definedName name="___EQP12">#REF!</definedName>
    <definedName name="___EQP13">#REF!</definedName>
    <definedName name="___EQP14">#REF!</definedName>
    <definedName name="___EQP15">#REF!</definedName>
    <definedName name="___EQP16">#REF!</definedName>
    <definedName name="___EQP17">#REF!</definedName>
    <definedName name="___EQP18">#REF!</definedName>
    <definedName name="___EQP19">#REF!</definedName>
    <definedName name="___EQP2">#REF!</definedName>
    <definedName name="___EQP20">#REF!</definedName>
    <definedName name="___EQP3">#REF!</definedName>
    <definedName name="___EQP4">#REF!</definedName>
    <definedName name="___EQP5">#REF!</definedName>
    <definedName name="___EQP6">#REF!</definedName>
    <definedName name="___EQP7">#REF!</definedName>
    <definedName name="___EQP8">#REF!</definedName>
    <definedName name="___EQP9">#REF!</definedName>
    <definedName name="___EST1">#REF!</definedName>
    <definedName name="___EST10">#REF!</definedName>
    <definedName name="___EST11">#REF!</definedName>
    <definedName name="___EST12">#REF!</definedName>
    <definedName name="___EST13">#REF!</definedName>
    <definedName name="___EST14">#REF!</definedName>
    <definedName name="___EST15">#REF!</definedName>
    <definedName name="___EST16">#REF!</definedName>
    <definedName name="___EST17">#REF!</definedName>
    <definedName name="___EST18">#REF!</definedName>
    <definedName name="___EST19">#REF!</definedName>
    <definedName name="___EST2">#REF!</definedName>
    <definedName name="___EST3">#REF!</definedName>
    <definedName name="___EST4">#REF!</definedName>
    <definedName name="___EST5">#REF!</definedName>
    <definedName name="___EST6">#REF!</definedName>
    <definedName name="___EST7">#REF!</definedName>
    <definedName name="___EST8">#REF!</definedName>
    <definedName name="___EST9">#REF!</definedName>
    <definedName name="___EXC1">#REF!</definedName>
    <definedName name="___EXC10">#REF!</definedName>
    <definedName name="___EXC11">#REF!</definedName>
    <definedName name="___EXC12">#REF!</definedName>
    <definedName name="___EXC2">#REF!</definedName>
    <definedName name="___EXC3">#REF!</definedName>
    <definedName name="___EXC4">#REF!</definedName>
    <definedName name="___EXC5">#REF!</definedName>
    <definedName name="___EXC6">#REF!</definedName>
    <definedName name="___EXC7">#REF!</definedName>
    <definedName name="___EXC8">#REF!</definedName>
    <definedName name="___EXC9">#REF!</definedName>
    <definedName name="___FEC5">#REF!,#REF!</definedName>
    <definedName name="___g2" localSheetId="3" hidden="1">{"TAB1",#N/A,TRUE,"GENERAL";"TAB2",#N/A,TRUE,"GENERAL";"TAB3",#N/A,TRUE,"GENERAL";"TAB4",#N/A,TRUE,"GENERAL";"TAB5",#N/A,TRUE,"GENERAL"}</definedName>
    <definedName name="___g2" localSheetId="1" hidden="1">{"TAB1",#N/A,TRUE,"GENERAL";"TAB2",#N/A,TRUE,"GENERAL";"TAB3",#N/A,TRUE,"GENERAL";"TAB4",#N/A,TRUE,"GENERAL";"TAB5",#N/A,TRUE,"GENERAL"}</definedName>
    <definedName name="___g2" localSheetId="2" hidden="1">{"TAB1",#N/A,TRUE,"GENERAL";"TAB2",#N/A,TRUE,"GENERAL";"TAB3",#N/A,TRUE,"GENERAL";"TAB4",#N/A,TRUE,"GENERAL";"TAB5",#N/A,TRUE,"GENERAL"}</definedName>
    <definedName name="___g2" hidden="1">{"TAB1",#N/A,TRUE,"GENERAL";"TAB2",#N/A,TRUE,"GENERAL";"TAB3",#N/A,TRUE,"GENERAL";"TAB4",#N/A,TRUE,"GENERAL";"TAB5",#N/A,TRUE,"GENERAL"}</definedName>
    <definedName name="___g3" localSheetId="3" hidden="1">{"via1",#N/A,TRUE,"general";"via2",#N/A,TRUE,"general";"via3",#N/A,TRUE,"general"}</definedName>
    <definedName name="___g3" localSheetId="1" hidden="1">{"via1",#N/A,TRUE,"general";"via2",#N/A,TRUE,"general";"via3",#N/A,TRUE,"general"}</definedName>
    <definedName name="___g3" localSheetId="2" hidden="1">{"via1",#N/A,TRUE,"general";"via2",#N/A,TRUE,"general";"via3",#N/A,TRUE,"general"}</definedName>
    <definedName name="___g3" hidden="1">{"via1",#N/A,TRUE,"general";"via2",#N/A,TRUE,"general";"via3",#N/A,TRUE,"general"}</definedName>
    <definedName name="___g4" localSheetId="3" hidden="1">{"via1",#N/A,TRUE,"general";"via2",#N/A,TRUE,"general";"via3",#N/A,TRUE,"general"}</definedName>
    <definedName name="___g4" localSheetId="1" hidden="1">{"via1",#N/A,TRUE,"general";"via2",#N/A,TRUE,"general";"via3",#N/A,TRUE,"general"}</definedName>
    <definedName name="___g4" localSheetId="2" hidden="1">{"via1",#N/A,TRUE,"general";"via2",#N/A,TRUE,"general";"via3",#N/A,TRUE,"general"}</definedName>
    <definedName name="___g4" hidden="1">{"via1",#N/A,TRUE,"general";"via2",#N/A,TRUE,"general";"via3",#N/A,TRUE,"general"}</definedName>
    <definedName name="___g5" localSheetId="3" hidden="1">{"via1",#N/A,TRUE,"general";"via2",#N/A,TRUE,"general";"via3",#N/A,TRUE,"general"}</definedName>
    <definedName name="___g5" localSheetId="1" hidden="1">{"via1",#N/A,TRUE,"general";"via2",#N/A,TRUE,"general";"via3",#N/A,TRUE,"general"}</definedName>
    <definedName name="___g5" localSheetId="2" hidden="1">{"via1",#N/A,TRUE,"general";"via2",#N/A,TRUE,"general";"via3",#N/A,TRUE,"general"}</definedName>
    <definedName name="___g5" hidden="1">{"via1",#N/A,TRUE,"general";"via2",#N/A,TRUE,"general";"via3",#N/A,TRUE,"general"}</definedName>
    <definedName name="___g6" localSheetId="3" hidden="1">{"via1",#N/A,TRUE,"general";"via2",#N/A,TRUE,"general";"via3",#N/A,TRUE,"general"}</definedName>
    <definedName name="___g6" localSheetId="1" hidden="1">{"via1",#N/A,TRUE,"general";"via2",#N/A,TRUE,"general";"via3",#N/A,TRUE,"general"}</definedName>
    <definedName name="___g6" localSheetId="2" hidden="1">{"via1",#N/A,TRUE,"general";"via2",#N/A,TRUE,"general";"via3",#N/A,TRUE,"general"}</definedName>
    <definedName name="___g6" hidden="1">{"via1",#N/A,TRUE,"general";"via2",#N/A,TRUE,"general";"via3",#N/A,TRUE,"general"}</definedName>
    <definedName name="___g7" localSheetId="3" hidden="1">{"TAB1",#N/A,TRUE,"GENERAL";"TAB2",#N/A,TRUE,"GENERAL";"TAB3",#N/A,TRUE,"GENERAL";"TAB4",#N/A,TRUE,"GENERAL";"TAB5",#N/A,TRUE,"GENERAL"}</definedName>
    <definedName name="___g7" localSheetId="1" hidden="1">{"TAB1",#N/A,TRUE,"GENERAL";"TAB2",#N/A,TRUE,"GENERAL";"TAB3",#N/A,TRUE,"GENERAL";"TAB4",#N/A,TRUE,"GENERAL";"TAB5",#N/A,TRUE,"GENERAL"}</definedName>
    <definedName name="___g7" localSheetId="2" hidden="1">{"TAB1",#N/A,TRUE,"GENERAL";"TAB2",#N/A,TRUE,"GENERAL";"TAB3",#N/A,TRUE,"GENERAL";"TAB4",#N/A,TRUE,"GENERAL";"TAB5",#N/A,TRUE,"GENERAL"}</definedName>
    <definedName name="___g7" hidden="1">{"TAB1",#N/A,TRUE,"GENERAL";"TAB2",#N/A,TRUE,"GENERAL";"TAB3",#N/A,TRUE,"GENERAL";"TAB4",#N/A,TRUE,"GENERAL";"TAB5",#N/A,TRUE,"GENERAL"}</definedName>
    <definedName name="___GR1" localSheetId="3" hidden="1">{"TAB1",#N/A,TRUE,"GENERAL";"TAB2",#N/A,TRUE,"GENERAL";"TAB3",#N/A,TRUE,"GENERAL";"TAB4",#N/A,TRUE,"GENERAL";"TAB5",#N/A,TRUE,"GENERAL"}</definedName>
    <definedName name="___GR1" localSheetId="1" hidden="1">{"TAB1",#N/A,TRUE,"GENERAL";"TAB2",#N/A,TRUE,"GENERAL";"TAB3",#N/A,TRUE,"GENERAL";"TAB4",#N/A,TRUE,"GENERAL";"TAB5",#N/A,TRUE,"GENERAL"}</definedName>
    <definedName name="___GR1" localSheetId="2" hidden="1">{"TAB1",#N/A,TRUE,"GENERAL";"TAB2",#N/A,TRUE,"GENERAL";"TAB3",#N/A,TRUE,"GENERAL";"TAB4",#N/A,TRUE,"GENERAL";"TAB5",#N/A,TRUE,"GENERAL"}</definedName>
    <definedName name="___GR1" hidden="1">{"TAB1",#N/A,TRUE,"GENERAL";"TAB2",#N/A,TRUE,"GENERAL";"TAB3",#N/A,TRUE,"GENERAL";"TAB4",#N/A,TRUE,"GENERAL";"TAB5",#N/A,TRUE,"GENERAL"}</definedName>
    <definedName name="___gtr4" localSheetId="3" hidden="1">{"via1",#N/A,TRUE,"general";"via2",#N/A,TRUE,"general";"via3",#N/A,TRUE,"general"}</definedName>
    <definedName name="___gtr4" localSheetId="1" hidden="1">{"via1",#N/A,TRUE,"general";"via2",#N/A,TRUE,"general";"via3",#N/A,TRUE,"general"}</definedName>
    <definedName name="___gtr4" localSheetId="2" hidden="1">{"via1",#N/A,TRUE,"general";"via2",#N/A,TRUE,"general";"via3",#N/A,TRUE,"general"}</definedName>
    <definedName name="___gtr4" hidden="1">{"via1",#N/A,TRUE,"general";"via2",#N/A,TRUE,"general";"via3",#N/A,TRUE,"general"}</definedName>
    <definedName name="___h2" localSheetId="3" hidden="1">{"via1",#N/A,TRUE,"general";"via2",#N/A,TRUE,"general";"via3",#N/A,TRUE,"general"}</definedName>
    <definedName name="___h2" localSheetId="1" hidden="1">{"via1",#N/A,TRUE,"general";"via2",#N/A,TRUE,"general";"via3",#N/A,TRUE,"general"}</definedName>
    <definedName name="___h2" localSheetId="2" hidden="1">{"via1",#N/A,TRUE,"general";"via2",#N/A,TRUE,"general";"via3",#N/A,TRUE,"general"}</definedName>
    <definedName name="___h2" hidden="1">{"via1",#N/A,TRUE,"general";"via2",#N/A,TRUE,"general";"via3",#N/A,TRUE,"general"}</definedName>
    <definedName name="___h3" localSheetId="3" hidden="1">{"via1",#N/A,TRUE,"general";"via2",#N/A,TRUE,"general";"via3",#N/A,TRUE,"general"}</definedName>
    <definedName name="___h3" localSheetId="1" hidden="1">{"via1",#N/A,TRUE,"general";"via2",#N/A,TRUE,"general";"via3",#N/A,TRUE,"general"}</definedName>
    <definedName name="___h3" localSheetId="2" hidden="1">{"via1",#N/A,TRUE,"general";"via2",#N/A,TRUE,"general";"via3",#N/A,TRUE,"general"}</definedName>
    <definedName name="___h3" hidden="1">{"via1",#N/A,TRUE,"general";"via2",#N/A,TRUE,"general";"via3",#N/A,TRUE,"general"}</definedName>
    <definedName name="___h4" localSheetId="3" hidden="1">{"TAB1",#N/A,TRUE,"GENERAL";"TAB2",#N/A,TRUE,"GENERAL";"TAB3",#N/A,TRUE,"GENERAL";"TAB4",#N/A,TRUE,"GENERAL";"TAB5",#N/A,TRUE,"GENERAL"}</definedName>
    <definedName name="___h4" localSheetId="1" hidden="1">{"TAB1",#N/A,TRUE,"GENERAL";"TAB2",#N/A,TRUE,"GENERAL";"TAB3",#N/A,TRUE,"GENERAL";"TAB4",#N/A,TRUE,"GENERAL";"TAB5",#N/A,TRUE,"GENERAL"}</definedName>
    <definedName name="___h4" localSheetId="2" hidden="1">{"TAB1",#N/A,TRUE,"GENERAL";"TAB2",#N/A,TRUE,"GENERAL";"TAB3",#N/A,TRUE,"GENERAL";"TAB4",#N/A,TRUE,"GENERAL";"TAB5",#N/A,TRUE,"GENERAL"}</definedName>
    <definedName name="___h4" hidden="1">{"TAB1",#N/A,TRUE,"GENERAL";"TAB2",#N/A,TRUE,"GENERAL";"TAB3",#N/A,TRUE,"GENERAL";"TAB4",#N/A,TRUE,"GENERAL";"TAB5",#N/A,TRUE,"GENERAL"}</definedName>
    <definedName name="___h5" localSheetId="3" hidden="1">{"TAB1",#N/A,TRUE,"GENERAL";"TAB2",#N/A,TRUE,"GENERAL";"TAB3",#N/A,TRUE,"GENERAL";"TAB4",#N/A,TRUE,"GENERAL";"TAB5",#N/A,TRUE,"GENERAL"}</definedName>
    <definedName name="___h5" localSheetId="1" hidden="1">{"TAB1",#N/A,TRUE,"GENERAL";"TAB2",#N/A,TRUE,"GENERAL";"TAB3",#N/A,TRUE,"GENERAL";"TAB4",#N/A,TRUE,"GENERAL";"TAB5",#N/A,TRUE,"GENERAL"}</definedName>
    <definedName name="___h5" localSheetId="2" hidden="1">{"TAB1",#N/A,TRUE,"GENERAL";"TAB2",#N/A,TRUE,"GENERAL";"TAB3",#N/A,TRUE,"GENERAL";"TAB4",#N/A,TRUE,"GENERAL";"TAB5",#N/A,TRUE,"GENERAL"}</definedName>
    <definedName name="___h5" hidden="1">{"TAB1",#N/A,TRUE,"GENERAL";"TAB2",#N/A,TRUE,"GENERAL";"TAB3",#N/A,TRUE,"GENERAL";"TAB4",#N/A,TRUE,"GENERAL";"TAB5",#N/A,TRUE,"GENERAL"}</definedName>
    <definedName name="___h6" localSheetId="3" hidden="1">{"via1",#N/A,TRUE,"general";"via2",#N/A,TRUE,"general";"via3",#N/A,TRUE,"general"}</definedName>
    <definedName name="___h6" localSheetId="1" hidden="1">{"via1",#N/A,TRUE,"general";"via2",#N/A,TRUE,"general";"via3",#N/A,TRUE,"general"}</definedName>
    <definedName name="___h6" localSheetId="2" hidden="1">{"via1",#N/A,TRUE,"general";"via2",#N/A,TRUE,"general";"via3",#N/A,TRUE,"general"}</definedName>
    <definedName name="___h6" hidden="1">{"via1",#N/A,TRUE,"general";"via2",#N/A,TRUE,"general";"via3",#N/A,TRUE,"general"}</definedName>
    <definedName name="___h7" localSheetId="3" hidden="1">{"TAB1",#N/A,TRUE,"GENERAL";"TAB2",#N/A,TRUE,"GENERAL";"TAB3",#N/A,TRUE,"GENERAL";"TAB4",#N/A,TRUE,"GENERAL";"TAB5",#N/A,TRUE,"GENERAL"}</definedName>
    <definedName name="___h7" localSheetId="1" hidden="1">{"TAB1",#N/A,TRUE,"GENERAL";"TAB2",#N/A,TRUE,"GENERAL";"TAB3",#N/A,TRUE,"GENERAL";"TAB4",#N/A,TRUE,"GENERAL";"TAB5",#N/A,TRUE,"GENERAL"}</definedName>
    <definedName name="___h7" localSheetId="2" hidden="1">{"TAB1",#N/A,TRUE,"GENERAL";"TAB2",#N/A,TRUE,"GENERAL";"TAB3",#N/A,TRUE,"GENERAL";"TAB4",#N/A,TRUE,"GENERAL";"TAB5",#N/A,TRUE,"GENERAL"}</definedName>
    <definedName name="___h7" hidden="1">{"TAB1",#N/A,TRUE,"GENERAL";"TAB2",#N/A,TRUE,"GENERAL";"TAB3",#N/A,TRUE,"GENERAL";"TAB4",#N/A,TRUE,"GENERAL";"TAB5",#N/A,TRUE,"GENERAL"}</definedName>
    <definedName name="___h8" localSheetId="3" hidden="1">{"via1",#N/A,TRUE,"general";"via2",#N/A,TRUE,"general";"via3",#N/A,TRUE,"general"}</definedName>
    <definedName name="___h8" localSheetId="1" hidden="1">{"via1",#N/A,TRUE,"general";"via2",#N/A,TRUE,"general";"via3",#N/A,TRUE,"general"}</definedName>
    <definedName name="___h8" localSheetId="2" hidden="1">{"via1",#N/A,TRUE,"general";"via2",#N/A,TRUE,"general";"via3",#N/A,TRUE,"general"}</definedName>
    <definedName name="___h8" hidden="1">{"via1",#N/A,TRUE,"general";"via2",#N/A,TRUE,"general";"via3",#N/A,TRUE,"general"}</definedName>
    <definedName name="___hfh7" localSheetId="3" hidden="1">{"via1",#N/A,TRUE,"general";"via2",#N/A,TRUE,"general";"via3",#N/A,TRUE,"general"}</definedName>
    <definedName name="___hfh7" localSheetId="1" hidden="1">{"via1",#N/A,TRUE,"general";"via2",#N/A,TRUE,"general";"via3",#N/A,TRUE,"general"}</definedName>
    <definedName name="___hfh7" localSheetId="2" hidden="1">{"via1",#N/A,TRUE,"general";"via2",#N/A,TRUE,"general";"via3",#N/A,TRUE,"general"}</definedName>
    <definedName name="___hfh7" hidden="1">{"via1",#N/A,TRUE,"general";"via2",#N/A,TRUE,"general";"via3",#N/A,TRUE,"general"}</definedName>
    <definedName name="___HUM1">#REF!</definedName>
    <definedName name="___HUM2">#REF!</definedName>
    <definedName name="___i1">#REF!</definedName>
    <definedName name="___i4" localSheetId="3" hidden="1">{"via1",#N/A,TRUE,"general";"via2",#N/A,TRUE,"general";"via3",#N/A,TRUE,"general"}</definedName>
    <definedName name="___i4" localSheetId="1" hidden="1">{"via1",#N/A,TRUE,"general";"via2",#N/A,TRUE,"general";"via3",#N/A,TRUE,"general"}</definedName>
    <definedName name="___i4" localSheetId="2" hidden="1">{"via1",#N/A,TRUE,"general";"via2",#N/A,TRUE,"general";"via3",#N/A,TRUE,"general"}</definedName>
    <definedName name="___i4" hidden="1">{"via1",#N/A,TRUE,"general";"via2",#N/A,TRUE,"general";"via3",#N/A,TRUE,"general"}</definedName>
    <definedName name="___i5" localSheetId="3" hidden="1">{"TAB1",#N/A,TRUE,"GENERAL";"TAB2",#N/A,TRUE,"GENERAL";"TAB3",#N/A,TRUE,"GENERAL";"TAB4",#N/A,TRUE,"GENERAL";"TAB5",#N/A,TRUE,"GENERAL"}</definedName>
    <definedName name="___i5" localSheetId="1" hidden="1">{"TAB1",#N/A,TRUE,"GENERAL";"TAB2",#N/A,TRUE,"GENERAL";"TAB3",#N/A,TRUE,"GENERAL";"TAB4",#N/A,TRUE,"GENERAL";"TAB5",#N/A,TRUE,"GENERAL"}</definedName>
    <definedName name="___i5" localSheetId="2" hidden="1">{"TAB1",#N/A,TRUE,"GENERAL";"TAB2",#N/A,TRUE,"GENERAL";"TAB3",#N/A,TRUE,"GENERAL";"TAB4",#N/A,TRUE,"GENERAL";"TAB5",#N/A,TRUE,"GENERAL"}</definedName>
    <definedName name="___i5" hidden="1">{"TAB1",#N/A,TRUE,"GENERAL";"TAB2",#N/A,TRUE,"GENERAL";"TAB3",#N/A,TRUE,"GENERAL";"TAB4",#N/A,TRUE,"GENERAL";"TAB5",#N/A,TRUE,"GENERAL"}</definedName>
    <definedName name="___i6" localSheetId="3" hidden="1">{"TAB1",#N/A,TRUE,"GENERAL";"TAB2",#N/A,TRUE,"GENERAL";"TAB3",#N/A,TRUE,"GENERAL";"TAB4",#N/A,TRUE,"GENERAL";"TAB5",#N/A,TRUE,"GENERAL"}</definedName>
    <definedName name="___i6" localSheetId="1" hidden="1">{"TAB1",#N/A,TRUE,"GENERAL";"TAB2",#N/A,TRUE,"GENERAL";"TAB3",#N/A,TRUE,"GENERAL";"TAB4",#N/A,TRUE,"GENERAL";"TAB5",#N/A,TRUE,"GENERAL"}</definedName>
    <definedName name="___i6" localSheetId="2" hidden="1">{"TAB1",#N/A,TRUE,"GENERAL";"TAB2",#N/A,TRUE,"GENERAL";"TAB3",#N/A,TRUE,"GENERAL";"TAB4",#N/A,TRUE,"GENERAL";"TAB5",#N/A,TRUE,"GENERAL"}</definedName>
    <definedName name="___i6" hidden="1">{"TAB1",#N/A,TRUE,"GENERAL";"TAB2",#N/A,TRUE,"GENERAL";"TAB3",#N/A,TRUE,"GENERAL";"TAB4",#N/A,TRUE,"GENERAL";"TAB5",#N/A,TRUE,"GENERAL"}</definedName>
    <definedName name="___i7" localSheetId="3" hidden="1">{"via1",#N/A,TRUE,"general";"via2",#N/A,TRUE,"general";"via3",#N/A,TRUE,"general"}</definedName>
    <definedName name="___i7" localSheetId="1" hidden="1">{"via1",#N/A,TRUE,"general";"via2",#N/A,TRUE,"general";"via3",#N/A,TRUE,"general"}</definedName>
    <definedName name="___i7" localSheetId="2" hidden="1">{"via1",#N/A,TRUE,"general";"via2",#N/A,TRUE,"general";"via3",#N/A,TRUE,"general"}</definedName>
    <definedName name="___i7" hidden="1">{"via1",#N/A,TRUE,"general";"via2",#N/A,TRUE,"general";"via3",#N/A,TRUE,"general"}</definedName>
    <definedName name="___i77" localSheetId="3" hidden="1">{"TAB1",#N/A,TRUE,"GENERAL";"TAB2",#N/A,TRUE,"GENERAL";"TAB3",#N/A,TRUE,"GENERAL";"TAB4",#N/A,TRUE,"GENERAL";"TAB5",#N/A,TRUE,"GENERAL"}</definedName>
    <definedName name="___i77" localSheetId="1" hidden="1">{"TAB1",#N/A,TRUE,"GENERAL";"TAB2",#N/A,TRUE,"GENERAL";"TAB3",#N/A,TRUE,"GENERAL";"TAB4",#N/A,TRUE,"GENERAL";"TAB5",#N/A,TRUE,"GENERAL"}</definedName>
    <definedName name="___i77" localSheetId="2" hidden="1">{"TAB1",#N/A,TRUE,"GENERAL";"TAB2",#N/A,TRUE,"GENERAL";"TAB3",#N/A,TRUE,"GENERAL";"TAB4",#N/A,TRUE,"GENERAL";"TAB5",#N/A,TRUE,"GENERAL"}</definedName>
    <definedName name="___i77" hidden="1">{"TAB1",#N/A,TRUE,"GENERAL";"TAB2",#N/A,TRUE,"GENERAL";"TAB3",#N/A,TRUE,"GENERAL";"TAB4",#N/A,TRUE,"GENERAL";"TAB5",#N/A,TRUE,"GENERAL"}</definedName>
    <definedName name="___i8" localSheetId="3" hidden="1">{"via1",#N/A,TRUE,"general";"via2",#N/A,TRUE,"general";"via3",#N/A,TRUE,"general"}</definedName>
    <definedName name="___i8" localSheetId="1" hidden="1">{"via1",#N/A,TRUE,"general";"via2",#N/A,TRUE,"general";"via3",#N/A,TRUE,"general"}</definedName>
    <definedName name="___i8" localSheetId="2" hidden="1">{"via1",#N/A,TRUE,"general";"via2",#N/A,TRUE,"general";"via3",#N/A,TRUE,"general"}</definedName>
    <definedName name="___i8" hidden="1">{"via1",#N/A,TRUE,"general";"via2",#N/A,TRUE,"general";"via3",#N/A,TRUE,"general"}</definedName>
    <definedName name="___i9" localSheetId="3" hidden="1">{"TAB1",#N/A,TRUE,"GENERAL";"TAB2",#N/A,TRUE,"GENERAL";"TAB3",#N/A,TRUE,"GENERAL";"TAB4",#N/A,TRUE,"GENERAL";"TAB5",#N/A,TRUE,"GENERAL"}</definedName>
    <definedName name="___i9" localSheetId="1" hidden="1">{"TAB1",#N/A,TRUE,"GENERAL";"TAB2",#N/A,TRUE,"GENERAL";"TAB3",#N/A,TRUE,"GENERAL";"TAB4",#N/A,TRUE,"GENERAL";"TAB5",#N/A,TRUE,"GENERAL"}</definedName>
    <definedName name="___i9" localSheetId="2" hidden="1">{"TAB1",#N/A,TRUE,"GENERAL";"TAB2",#N/A,TRUE,"GENERAL";"TAB3",#N/A,TRUE,"GENERAL";"TAB4",#N/A,TRUE,"GENERAL";"TAB5",#N/A,TRUE,"GENERAL"}</definedName>
    <definedName name="___i9" hidden="1">{"TAB1",#N/A,TRUE,"GENERAL";"TAB2",#N/A,TRUE,"GENERAL";"TAB3",#N/A,TRUE,"GENERAL";"TAB4",#N/A,TRUE,"GENERAL";"TAB5",#N/A,TRUE,"GENERAL"}</definedName>
    <definedName name="___ICP1">#REF!</definedName>
    <definedName name="___INF1">#REF!</definedName>
    <definedName name="___ITM4">#REF!</definedName>
    <definedName name="___k3" localSheetId="3" hidden="1">{"TAB1",#N/A,TRUE,"GENERAL";"TAB2",#N/A,TRUE,"GENERAL";"TAB3",#N/A,TRUE,"GENERAL";"TAB4",#N/A,TRUE,"GENERAL";"TAB5",#N/A,TRUE,"GENERAL"}</definedName>
    <definedName name="___k3" localSheetId="1" hidden="1">{"TAB1",#N/A,TRUE,"GENERAL";"TAB2",#N/A,TRUE,"GENERAL";"TAB3",#N/A,TRUE,"GENERAL";"TAB4",#N/A,TRUE,"GENERAL";"TAB5",#N/A,TRUE,"GENERAL"}</definedName>
    <definedName name="___k3" localSheetId="2" hidden="1">{"TAB1",#N/A,TRUE,"GENERAL";"TAB2",#N/A,TRUE,"GENERAL";"TAB3",#N/A,TRUE,"GENERAL";"TAB4",#N/A,TRUE,"GENERAL";"TAB5",#N/A,TRUE,"GENERAL"}</definedName>
    <definedName name="___k3" hidden="1">{"TAB1",#N/A,TRUE,"GENERAL";"TAB2",#N/A,TRUE,"GENERAL";"TAB3",#N/A,TRUE,"GENERAL";"TAB4",#N/A,TRUE,"GENERAL";"TAB5",#N/A,TRUE,"GENERAL"}</definedName>
    <definedName name="___k4" localSheetId="3" hidden="1">{"via1",#N/A,TRUE,"general";"via2",#N/A,TRUE,"general";"via3",#N/A,TRUE,"general"}</definedName>
    <definedName name="___k4" localSheetId="1" hidden="1">{"via1",#N/A,TRUE,"general";"via2",#N/A,TRUE,"general";"via3",#N/A,TRUE,"general"}</definedName>
    <definedName name="___k4" localSheetId="2" hidden="1">{"via1",#N/A,TRUE,"general";"via2",#N/A,TRUE,"general";"via3",#N/A,TRUE,"general"}</definedName>
    <definedName name="___k4" hidden="1">{"via1",#N/A,TRUE,"general";"via2",#N/A,TRUE,"general";"via3",#N/A,TRUE,"general"}</definedName>
    <definedName name="___k5" localSheetId="3" hidden="1">{"via1",#N/A,TRUE,"general";"via2",#N/A,TRUE,"general";"via3",#N/A,TRUE,"general"}</definedName>
    <definedName name="___k5" localSheetId="1" hidden="1">{"via1",#N/A,TRUE,"general";"via2",#N/A,TRUE,"general";"via3",#N/A,TRUE,"general"}</definedName>
    <definedName name="___k5" localSheetId="2" hidden="1">{"via1",#N/A,TRUE,"general";"via2",#N/A,TRUE,"general";"via3",#N/A,TRUE,"general"}</definedName>
    <definedName name="___k5" hidden="1">{"via1",#N/A,TRUE,"general";"via2",#N/A,TRUE,"general";"via3",#N/A,TRUE,"general"}</definedName>
    <definedName name="___k6" localSheetId="3" hidden="1">{"TAB1",#N/A,TRUE,"GENERAL";"TAB2",#N/A,TRUE,"GENERAL";"TAB3",#N/A,TRUE,"GENERAL";"TAB4",#N/A,TRUE,"GENERAL";"TAB5",#N/A,TRUE,"GENERAL"}</definedName>
    <definedName name="___k6" localSheetId="1" hidden="1">{"TAB1",#N/A,TRUE,"GENERAL";"TAB2",#N/A,TRUE,"GENERAL";"TAB3",#N/A,TRUE,"GENERAL";"TAB4",#N/A,TRUE,"GENERAL";"TAB5",#N/A,TRUE,"GENERAL"}</definedName>
    <definedName name="___k6" localSheetId="2" hidden="1">{"TAB1",#N/A,TRUE,"GENERAL";"TAB2",#N/A,TRUE,"GENERAL";"TAB3",#N/A,TRUE,"GENERAL";"TAB4",#N/A,TRUE,"GENERAL";"TAB5",#N/A,TRUE,"GENERAL"}</definedName>
    <definedName name="___k6" hidden="1">{"TAB1",#N/A,TRUE,"GENERAL";"TAB2",#N/A,TRUE,"GENERAL";"TAB3",#N/A,TRUE,"GENERAL";"TAB4",#N/A,TRUE,"GENERAL";"TAB5",#N/A,TRUE,"GENERAL"}</definedName>
    <definedName name="___k7" localSheetId="3" hidden="1">{"via1",#N/A,TRUE,"general";"via2",#N/A,TRUE,"general";"via3",#N/A,TRUE,"general"}</definedName>
    <definedName name="___k7" localSheetId="1" hidden="1">{"via1",#N/A,TRUE,"general";"via2",#N/A,TRUE,"general";"via3",#N/A,TRUE,"general"}</definedName>
    <definedName name="___k7" localSheetId="2" hidden="1">{"via1",#N/A,TRUE,"general";"via2",#N/A,TRUE,"general";"via3",#N/A,TRUE,"general"}</definedName>
    <definedName name="___k7" hidden="1">{"via1",#N/A,TRUE,"general";"via2",#N/A,TRUE,"general";"via3",#N/A,TRUE,"general"}</definedName>
    <definedName name="___k8" localSheetId="3" hidden="1">{"via1",#N/A,TRUE,"general";"via2",#N/A,TRUE,"general";"via3",#N/A,TRUE,"general"}</definedName>
    <definedName name="___k8" localSheetId="1" hidden="1">{"via1",#N/A,TRUE,"general";"via2",#N/A,TRUE,"general";"via3",#N/A,TRUE,"general"}</definedName>
    <definedName name="___k8" localSheetId="2" hidden="1">{"via1",#N/A,TRUE,"general";"via2",#N/A,TRUE,"general";"via3",#N/A,TRUE,"general"}</definedName>
    <definedName name="___k8" hidden="1">{"via1",#N/A,TRUE,"general";"via2",#N/A,TRUE,"general";"via3",#N/A,TRUE,"general"}</definedName>
    <definedName name="___k9" localSheetId="3" hidden="1">{"TAB1",#N/A,TRUE,"GENERAL";"TAB2",#N/A,TRUE,"GENERAL";"TAB3",#N/A,TRUE,"GENERAL";"TAB4",#N/A,TRUE,"GENERAL";"TAB5",#N/A,TRUE,"GENERAL"}</definedName>
    <definedName name="___k9" localSheetId="1" hidden="1">{"TAB1",#N/A,TRUE,"GENERAL";"TAB2",#N/A,TRUE,"GENERAL";"TAB3",#N/A,TRUE,"GENERAL";"TAB4",#N/A,TRUE,"GENERAL";"TAB5",#N/A,TRUE,"GENERAL"}</definedName>
    <definedName name="___k9" localSheetId="2" hidden="1">{"TAB1",#N/A,TRUE,"GENERAL";"TAB2",#N/A,TRUE,"GENERAL";"TAB3",#N/A,TRUE,"GENERAL";"TAB4",#N/A,TRUE,"GENERAL";"TAB5",#N/A,TRUE,"GENERAL"}</definedName>
    <definedName name="___k9" hidden="1">{"TAB1",#N/A,TRUE,"GENERAL";"TAB2",#N/A,TRUE,"GENERAL";"TAB3",#N/A,TRUE,"GENERAL";"TAB4",#N/A,TRUE,"GENERAL";"TAB5",#N/A,TRUE,"GENERAL"}</definedName>
    <definedName name="___key2" hidden="1">#REF!</definedName>
    <definedName name="___key3" hidden="1">#REF!</definedName>
    <definedName name="___key31" hidden="1">#REF!</definedName>
    <definedName name="___kjk6" localSheetId="3" hidden="1">{"TAB1",#N/A,TRUE,"GENERAL";"TAB2",#N/A,TRUE,"GENERAL";"TAB3",#N/A,TRUE,"GENERAL";"TAB4",#N/A,TRUE,"GENERAL";"TAB5",#N/A,TRUE,"GENERAL"}</definedName>
    <definedName name="___kjk6" localSheetId="1" hidden="1">{"TAB1",#N/A,TRUE,"GENERAL";"TAB2",#N/A,TRUE,"GENERAL";"TAB3",#N/A,TRUE,"GENERAL";"TAB4",#N/A,TRUE,"GENERAL";"TAB5",#N/A,TRUE,"GENERAL"}</definedName>
    <definedName name="___kjk6" localSheetId="2" hidden="1">{"TAB1",#N/A,TRUE,"GENERAL";"TAB2",#N/A,TRUE,"GENERAL";"TAB3",#N/A,TRUE,"GENERAL";"TAB4",#N/A,TRUE,"GENERAL";"TAB5",#N/A,TRUE,"GENERAL"}</definedName>
    <definedName name="___kjk6" hidden="1">{"TAB1",#N/A,TRUE,"GENERAL";"TAB2",#N/A,TRUE,"GENERAL";"TAB3",#N/A,TRUE,"GENERAL";"TAB4",#N/A,TRUE,"GENERAL";"TAB5",#N/A,TRUE,"GENERAL"}</definedName>
    <definedName name="___LEY80">#REF!</definedName>
    <definedName name="___M14">#REF!</definedName>
    <definedName name="___m3" localSheetId="3" hidden="1">{"via1",#N/A,TRUE,"general";"via2",#N/A,TRUE,"general";"via3",#N/A,TRUE,"general"}</definedName>
    <definedName name="___m3" localSheetId="1" hidden="1">{"via1",#N/A,TRUE,"general";"via2",#N/A,TRUE,"general";"via3",#N/A,TRUE,"general"}</definedName>
    <definedName name="___m3" localSheetId="2" hidden="1">{"via1",#N/A,TRUE,"general";"via2",#N/A,TRUE,"general";"via3",#N/A,TRUE,"general"}</definedName>
    <definedName name="___m3" hidden="1">{"via1",#N/A,TRUE,"general";"via2",#N/A,TRUE,"general";"via3",#N/A,TRUE,"general"}</definedName>
    <definedName name="___m4" localSheetId="3" hidden="1">{"TAB1",#N/A,TRUE,"GENERAL";"TAB2",#N/A,TRUE,"GENERAL";"TAB3",#N/A,TRUE,"GENERAL";"TAB4",#N/A,TRUE,"GENERAL";"TAB5",#N/A,TRUE,"GENERAL"}</definedName>
    <definedName name="___m4" localSheetId="1" hidden="1">{"TAB1",#N/A,TRUE,"GENERAL";"TAB2",#N/A,TRUE,"GENERAL";"TAB3",#N/A,TRUE,"GENERAL";"TAB4",#N/A,TRUE,"GENERAL";"TAB5",#N/A,TRUE,"GENERAL"}</definedName>
    <definedName name="___m4" localSheetId="2" hidden="1">{"TAB1",#N/A,TRUE,"GENERAL";"TAB2",#N/A,TRUE,"GENERAL";"TAB3",#N/A,TRUE,"GENERAL";"TAB4",#N/A,TRUE,"GENERAL";"TAB5",#N/A,TRUE,"GENERAL"}</definedName>
    <definedName name="___m4" hidden="1">{"TAB1",#N/A,TRUE,"GENERAL";"TAB2",#N/A,TRUE,"GENERAL";"TAB3",#N/A,TRUE,"GENERAL";"TAB4",#N/A,TRUE,"GENERAL";"TAB5",#N/A,TRUE,"GENERAL"}</definedName>
    <definedName name="___m5" localSheetId="3" hidden="1">{"via1",#N/A,TRUE,"general";"via2",#N/A,TRUE,"general";"via3",#N/A,TRUE,"general"}</definedName>
    <definedName name="___m5" localSheetId="1" hidden="1">{"via1",#N/A,TRUE,"general";"via2",#N/A,TRUE,"general";"via3",#N/A,TRUE,"general"}</definedName>
    <definedName name="___m5" localSheetId="2" hidden="1">{"via1",#N/A,TRUE,"general";"via2",#N/A,TRUE,"general";"via3",#N/A,TRUE,"general"}</definedName>
    <definedName name="___m5" hidden="1">{"via1",#N/A,TRUE,"general";"via2",#N/A,TRUE,"general";"via3",#N/A,TRUE,"general"}</definedName>
    <definedName name="___m6" localSheetId="3" hidden="1">{"TAB1",#N/A,TRUE,"GENERAL";"TAB2",#N/A,TRUE,"GENERAL";"TAB3",#N/A,TRUE,"GENERAL";"TAB4",#N/A,TRUE,"GENERAL";"TAB5",#N/A,TRUE,"GENERAL"}</definedName>
    <definedName name="___m6" localSheetId="1" hidden="1">{"TAB1",#N/A,TRUE,"GENERAL";"TAB2",#N/A,TRUE,"GENERAL";"TAB3",#N/A,TRUE,"GENERAL";"TAB4",#N/A,TRUE,"GENERAL";"TAB5",#N/A,TRUE,"GENERAL"}</definedName>
    <definedName name="___m6" localSheetId="2" hidden="1">{"TAB1",#N/A,TRUE,"GENERAL";"TAB2",#N/A,TRUE,"GENERAL";"TAB3",#N/A,TRUE,"GENERAL";"TAB4",#N/A,TRUE,"GENERAL";"TAB5",#N/A,TRUE,"GENERAL"}</definedName>
    <definedName name="___m6" hidden="1">{"TAB1",#N/A,TRUE,"GENERAL";"TAB2",#N/A,TRUE,"GENERAL";"TAB3",#N/A,TRUE,"GENERAL";"TAB4",#N/A,TRUE,"GENERAL";"TAB5",#N/A,TRUE,"GENERAL"}</definedName>
    <definedName name="___m7" localSheetId="3" hidden="1">{"TAB1",#N/A,TRUE,"GENERAL";"TAB2",#N/A,TRUE,"GENERAL";"TAB3",#N/A,TRUE,"GENERAL";"TAB4",#N/A,TRUE,"GENERAL";"TAB5",#N/A,TRUE,"GENERAL"}</definedName>
    <definedName name="___m7" localSheetId="1" hidden="1">{"TAB1",#N/A,TRUE,"GENERAL";"TAB2",#N/A,TRUE,"GENERAL";"TAB3",#N/A,TRUE,"GENERAL";"TAB4",#N/A,TRUE,"GENERAL";"TAB5",#N/A,TRUE,"GENERAL"}</definedName>
    <definedName name="___m7" localSheetId="2" hidden="1">{"TAB1",#N/A,TRUE,"GENERAL";"TAB2",#N/A,TRUE,"GENERAL";"TAB3",#N/A,TRUE,"GENERAL";"TAB4",#N/A,TRUE,"GENERAL";"TAB5",#N/A,TRUE,"GENERAL"}</definedName>
    <definedName name="___m7" hidden="1">{"TAB1",#N/A,TRUE,"GENERAL";"TAB2",#N/A,TRUE,"GENERAL";"TAB3",#N/A,TRUE,"GENERAL";"TAB4",#N/A,TRUE,"GENERAL";"TAB5",#N/A,TRUE,"GENERAL"}</definedName>
    <definedName name="___m8" localSheetId="3" hidden="1">{"via1",#N/A,TRUE,"general";"via2",#N/A,TRUE,"general";"via3",#N/A,TRUE,"general"}</definedName>
    <definedName name="___m8" localSheetId="1" hidden="1">{"via1",#N/A,TRUE,"general";"via2",#N/A,TRUE,"general";"via3",#N/A,TRUE,"general"}</definedName>
    <definedName name="___m8" localSheetId="2" hidden="1">{"via1",#N/A,TRUE,"general";"via2",#N/A,TRUE,"general";"via3",#N/A,TRUE,"general"}</definedName>
    <definedName name="___m8" hidden="1">{"via1",#N/A,TRUE,"general";"via2",#N/A,TRUE,"general";"via3",#N/A,TRUE,"general"}</definedName>
    <definedName name="___m9" localSheetId="3" hidden="1">{"via1",#N/A,TRUE,"general";"via2",#N/A,TRUE,"general";"via3",#N/A,TRUE,"general"}</definedName>
    <definedName name="___m9" localSheetId="1" hidden="1">{"via1",#N/A,TRUE,"general";"via2",#N/A,TRUE,"general";"via3",#N/A,TRUE,"general"}</definedName>
    <definedName name="___m9" localSheetId="2" hidden="1">{"via1",#N/A,TRUE,"general";"via2",#N/A,TRUE,"general";"via3",#N/A,TRUE,"general"}</definedName>
    <definedName name="___m9" hidden="1">{"via1",#N/A,TRUE,"general";"via2",#N/A,TRUE,"general";"via3",#N/A,TRUE,"general"}</definedName>
    <definedName name="___MA2">#REF!</definedName>
    <definedName name="___MAT1">#REF!</definedName>
    <definedName name="___MAT10">#REF!</definedName>
    <definedName name="___MAT11">#REF!</definedName>
    <definedName name="___MAT1111">#REF!</definedName>
    <definedName name="___MAT12">#REF!</definedName>
    <definedName name="___MAT13">#REF!</definedName>
    <definedName name="___MAT14">#REF!</definedName>
    <definedName name="___MAT15">#REF!</definedName>
    <definedName name="___MAT16">#REF!</definedName>
    <definedName name="___MAT17">#REF!</definedName>
    <definedName name="___MAT170">#REF!</definedName>
    <definedName name="___MAT171">#REF!</definedName>
    <definedName name="___MAT18">#REF!</definedName>
    <definedName name="___MAT19">#REF!</definedName>
    <definedName name="___MAT2">#REF!</definedName>
    <definedName name="___MAT20">#REF!</definedName>
    <definedName name="___MAT21">#REF!</definedName>
    <definedName name="___MAT22">#REF!</definedName>
    <definedName name="___MAT23">#REF!</definedName>
    <definedName name="___MAT24">#REF!</definedName>
    <definedName name="___MAT25">#REF!</definedName>
    <definedName name="___MAT26">#REF!</definedName>
    <definedName name="___MAT27">#REF!</definedName>
    <definedName name="___MAT28">#REF!</definedName>
    <definedName name="___MAT29">#REF!</definedName>
    <definedName name="___MAT3">#REF!</definedName>
    <definedName name="___MAT30">#REF!</definedName>
    <definedName name="___MAT31">#REF!</definedName>
    <definedName name="___MAT32">#REF!</definedName>
    <definedName name="___MAT33">#REF!</definedName>
    <definedName name="___MAT34">#REF!</definedName>
    <definedName name="___MAT35">#REF!</definedName>
    <definedName name="___MAT36">#REF!</definedName>
    <definedName name="___MAT37">#REF!</definedName>
    <definedName name="___MAT4">#REF!</definedName>
    <definedName name="___MAT5">#REF!</definedName>
    <definedName name="___MAT6">#REF!</definedName>
    <definedName name="___MAT7">#REF!</definedName>
    <definedName name="___MAT8">#REF!</definedName>
    <definedName name="___MAT832">#REF!</definedName>
    <definedName name="___MAT9">#REF!</definedName>
    <definedName name="___MAY88">#REF!</definedName>
    <definedName name="___mes1">#REF!</definedName>
    <definedName name="___Mes2">#REF!</definedName>
    <definedName name="___Mes3">#REF!</definedName>
    <definedName name="___MO1">#REF!</definedName>
    <definedName name="___MO10">#REF!</definedName>
    <definedName name="___MO2">#REF!</definedName>
    <definedName name="___MO3">#REF!</definedName>
    <definedName name="___MO4">#REF!</definedName>
    <definedName name="___MO5">#REF!</definedName>
    <definedName name="___MO6">#REF!</definedName>
    <definedName name="___MO7">#REF!</definedName>
    <definedName name="___MO8">#REF!</definedName>
    <definedName name="___MO9">#REF!</definedName>
    <definedName name="___MV1">#REF!</definedName>
    <definedName name="___MV10">#REF!</definedName>
    <definedName name="___MV11">#REF!</definedName>
    <definedName name="___MV12">#REF!</definedName>
    <definedName name="___MV13">#REF!</definedName>
    <definedName name="___MV14">#REF!</definedName>
    <definedName name="___MV15">#REF!</definedName>
    <definedName name="___MV16">#REF!</definedName>
    <definedName name="___MV17">#REF!</definedName>
    <definedName name="___MV18">#REF!</definedName>
    <definedName name="___MV19">#REF!</definedName>
    <definedName name="___MV2">#REF!</definedName>
    <definedName name="___MV20">#REF!</definedName>
    <definedName name="___MV3">#REF!</definedName>
    <definedName name="___MV5">#REF!</definedName>
    <definedName name="___MV6">#REF!</definedName>
    <definedName name="___MV7">#REF!</definedName>
    <definedName name="___MV8">#REF!</definedName>
    <definedName name="___MV9">#REF!</definedName>
    <definedName name="___n3" localSheetId="3" hidden="1">{"TAB1",#N/A,TRUE,"GENERAL";"TAB2",#N/A,TRUE,"GENERAL";"TAB3",#N/A,TRUE,"GENERAL";"TAB4",#N/A,TRUE,"GENERAL";"TAB5",#N/A,TRUE,"GENERAL"}</definedName>
    <definedName name="___n3" localSheetId="1" hidden="1">{"TAB1",#N/A,TRUE,"GENERAL";"TAB2",#N/A,TRUE,"GENERAL";"TAB3",#N/A,TRUE,"GENERAL";"TAB4",#N/A,TRUE,"GENERAL";"TAB5",#N/A,TRUE,"GENERAL"}</definedName>
    <definedName name="___n3" localSheetId="2" hidden="1">{"TAB1",#N/A,TRUE,"GENERAL";"TAB2",#N/A,TRUE,"GENERAL";"TAB3",#N/A,TRUE,"GENERAL";"TAB4",#N/A,TRUE,"GENERAL";"TAB5",#N/A,TRUE,"GENERAL"}</definedName>
    <definedName name="___n3" hidden="1">{"TAB1",#N/A,TRUE,"GENERAL";"TAB2",#N/A,TRUE,"GENERAL";"TAB3",#N/A,TRUE,"GENERAL";"TAB4",#N/A,TRUE,"GENERAL";"TAB5",#N/A,TRUE,"GENERAL"}</definedName>
    <definedName name="___n4" localSheetId="3" hidden="1">{"via1",#N/A,TRUE,"general";"via2",#N/A,TRUE,"general";"via3",#N/A,TRUE,"general"}</definedName>
    <definedName name="___n4" localSheetId="1" hidden="1">{"via1",#N/A,TRUE,"general";"via2",#N/A,TRUE,"general";"via3",#N/A,TRUE,"general"}</definedName>
    <definedName name="___n4" localSheetId="2" hidden="1">{"via1",#N/A,TRUE,"general";"via2",#N/A,TRUE,"general";"via3",#N/A,TRUE,"general"}</definedName>
    <definedName name="___n4" hidden="1">{"via1",#N/A,TRUE,"general";"via2",#N/A,TRUE,"general";"via3",#N/A,TRUE,"general"}</definedName>
    <definedName name="___n5" localSheetId="3" hidden="1">{"TAB1",#N/A,TRUE,"GENERAL";"TAB2",#N/A,TRUE,"GENERAL";"TAB3",#N/A,TRUE,"GENERAL";"TAB4",#N/A,TRUE,"GENERAL";"TAB5",#N/A,TRUE,"GENERAL"}</definedName>
    <definedName name="___n5" localSheetId="1" hidden="1">{"TAB1",#N/A,TRUE,"GENERAL";"TAB2",#N/A,TRUE,"GENERAL";"TAB3",#N/A,TRUE,"GENERAL";"TAB4",#N/A,TRUE,"GENERAL";"TAB5",#N/A,TRUE,"GENERAL"}</definedName>
    <definedName name="___n5" localSheetId="2" hidden="1">{"TAB1",#N/A,TRUE,"GENERAL";"TAB2",#N/A,TRUE,"GENERAL";"TAB3",#N/A,TRUE,"GENERAL";"TAB4",#N/A,TRUE,"GENERAL";"TAB5",#N/A,TRUE,"GENERAL"}</definedName>
    <definedName name="___n5" hidden="1">{"TAB1",#N/A,TRUE,"GENERAL";"TAB2",#N/A,TRUE,"GENERAL";"TAB3",#N/A,TRUE,"GENERAL";"TAB4",#N/A,TRUE,"GENERAL";"TAB5",#N/A,TRUE,"GENERAL"}</definedName>
    <definedName name="___nyn7" localSheetId="3" hidden="1">{"via1",#N/A,TRUE,"general";"via2",#N/A,TRUE,"general";"via3",#N/A,TRUE,"general"}</definedName>
    <definedName name="___nyn7" localSheetId="1" hidden="1">{"via1",#N/A,TRUE,"general";"via2",#N/A,TRUE,"general";"via3",#N/A,TRUE,"general"}</definedName>
    <definedName name="___nyn7" localSheetId="2" hidden="1">{"via1",#N/A,TRUE,"general";"via2",#N/A,TRUE,"general";"via3",#N/A,TRUE,"general"}</definedName>
    <definedName name="___nyn7" hidden="1">{"via1",#N/A,TRUE,"general";"via2",#N/A,TRUE,"general";"via3",#N/A,TRUE,"general"}</definedName>
    <definedName name="___o4" localSheetId="3" hidden="1">{"via1",#N/A,TRUE,"general";"via2",#N/A,TRUE,"general";"via3",#N/A,TRUE,"general"}</definedName>
    <definedName name="___o4" localSheetId="1" hidden="1">{"via1",#N/A,TRUE,"general";"via2",#N/A,TRUE,"general";"via3",#N/A,TRUE,"general"}</definedName>
    <definedName name="___o4" localSheetId="2" hidden="1">{"via1",#N/A,TRUE,"general";"via2",#N/A,TRUE,"general";"via3",#N/A,TRUE,"general"}</definedName>
    <definedName name="___o4" hidden="1">{"via1",#N/A,TRUE,"general";"via2",#N/A,TRUE,"general";"via3",#N/A,TRUE,"general"}</definedName>
    <definedName name="___o5" localSheetId="3" hidden="1">{"TAB1",#N/A,TRUE,"GENERAL";"TAB2",#N/A,TRUE,"GENERAL";"TAB3",#N/A,TRUE,"GENERAL";"TAB4",#N/A,TRUE,"GENERAL";"TAB5",#N/A,TRUE,"GENERAL"}</definedName>
    <definedName name="___o5" localSheetId="1" hidden="1">{"TAB1",#N/A,TRUE,"GENERAL";"TAB2",#N/A,TRUE,"GENERAL";"TAB3",#N/A,TRUE,"GENERAL";"TAB4",#N/A,TRUE,"GENERAL";"TAB5",#N/A,TRUE,"GENERAL"}</definedName>
    <definedName name="___o5" localSheetId="2" hidden="1">{"TAB1",#N/A,TRUE,"GENERAL";"TAB2",#N/A,TRUE,"GENERAL";"TAB3",#N/A,TRUE,"GENERAL";"TAB4",#N/A,TRUE,"GENERAL";"TAB5",#N/A,TRUE,"GENERAL"}</definedName>
    <definedName name="___o5" hidden="1">{"TAB1",#N/A,TRUE,"GENERAL";"TAB2",#N/A,TRUE,"GENERAL";"TAB3",#N/A,TRUE,"GENERAL";"TAB4",#N/A,TRUE,"GENERAL";"TAB5",#N/A,TRUE,"GENERAL"}</definedName>
    <definedName name="___o6" localSheetId="3" hidden="1">{"TAB1",#N/A,TRUE,"GENERAL";"TAB2",#N/A,TRUE,"GENERAL";"TAB3",#N/A,TRUE,"GENERAL";"TAB4",#N/A,TRUE,"GENERAL";"TAB5",#N/A,TRUE,"GENERAL"}</definedName>
    <definedName name="___o6" localSheetId="1" hidden="1">{"TAB1",#N/A,TRUE,"GENERAL";"TAB2",#N/A,TRUE,"GENERAL";"TAB3",#N/A,TRUE,"GENERAL";"TAB4",#N/A,TRUE,"GENERAL";"TAB5",#N/A,TRUE,"GENERAL"}</definedName>
    <definedName name="___o6" localSheetId="2" hidden="1">{"TAB1",#N/A,TRUE,"GENERAL";"TAB2",#N/A,TRUE,"GENERAL";"TAB3",#N/A,TRUE,"GENERAL";"TAB4",#N/A,TRUE,"GENERAL";"TAB5",#N/A,TRUE,"GENERAL"}</definedName>
    <definedName name="___o6" hidden="1">{"TAB1",#N/A,TRUE,"GENERAL";"TAB2",#N/A,TRUE,"GENERAL";"TAB3",#N/A,TRUE,"GENERAL";"TAB4",#N/A,TRUE,"GENERAL";"TAB5",#N/A,TRUE,"GENERAL"}</definedName>
    <definedName name="___o7" localSheetId="3" hidden="1">{"TAB1",#N/A,TRUE,"GENERAL";"TAB2",#N/A,TRUE,"GENERAL";"TAB3",#N/A,TRUE,"GENERAL";"TAB4",#N/A,TRUE,"GENERAL";"TAB5",#N/A,TRUE,"GENERAL"}</definedName>
    <definedName name="___o7" localSheetId="1" hidden="1">{"TAB1",#N/A,TRUE,"GENERAL";"TAB2",#N/A,TRUE,"GENERAL";"TAB3",#N/A,TRUE,"GENERAL";"TAB4",#N/A,TRUE,"GENERAL";"TAB5",#N/A,TRUE,"GENERAL"}</definedName>
    <definedName name="___o7" localSheetId="2" hidden="1">{"TAB1",#N/A,TRUE,"GENERAL";"TAB2",#N/A,TRUE,"GENERAL";"TAB3",#N/A,TRUE,"GENERAL";"TAB4",#N/A,TRUE,"GENERAL";"TAB5",#N/A,TRUE,"GENERAL"}</definedName>
    <definedName name="___o7" hidden="1">{"TAB1",#N/A,TRUE,"GENERAL";"TAB2",#N/A,TRUE,"GENERAL";"TAB3",#N/A,TRUE,"GENERAL";"TAB4",#N/A,TRUE,"GENERAL";"TAB5",#N/A,TRUE,"GENERAL"}</definedName>
    <definedName name="___o8" localSheetId="3" hidden="1">{"via1",#N/A,TRUE,"general";"via2",#N/A,TRUE,"general";"via3",#N/A,TRUE,"general"}</definedName>
    <definedName name="___o8" localSheetId="1" hidden="1">{"via1",#N/A,TRUE,"general";"via2",#N/A,TRUE,"general";"via3",#N/A,TRUE,"general"}</definedName>
    <definedName name="___o8" localSheetId="2" hidden="1">{"via1",#N/A,TRUE,"general";"via2",#N/A,TRUE,"general";"via3",#N/A,TRUE,"general"}</definedName>
    <definedName name="___o8" hidden="1">{"via1",#N/A,TRUE,"general";"via2",#N/A,TRUE,"general";"via3",#N/A,TRUE,"general"}</definedName>
    <definedName name="___o9" localSheetId="3" hidden="1">{"TAB1",#N/A,TRUE,"GENERAL";"TAB2",#N/A,TRUE,"GENERAL";"TAB3",#N/A,TRUE,"GENERAL";"TAB4",#N/A,TRUE,"GENERAL";"TAB5",#N/A,TRUE,"GENERAL"}</definedName>
    <definedName name="___o9" localSheetId="1" hidden="1">{"TAB1",#N/A,TRUE,"GENERAL";"TAB2",#N/A,TRUE,"GENERAL";"TAB3",#N/A,TRUE,"GENERAL";"TAB4",#N/A,TRUE,"GENERAL";"TAB5",#N/A,TRUE,"GENERAL"}</definedName>
    <definedName name="___o9" localSheetId="2" hidden="1">{"TAB1",#N/A,TRUE,"GENERAL";"TAB2",#N/A,TRUE,"GENERAL";"TAB3",#N/A,TRUE,"GENERAL";"TAB4",#N/A,TRUE,"GENERAL";"TAB5",#N/A,TRUE,"GENERAL"}</definedName>
    <definedName name="___o9" hidden="1">{"TAB1",#N/A,TRUE,"GENERAL";"TAB2",#N/A,TRUE,"GENERAL";"TAB3",#N/A,TRUE,"GENERAL";"TAB4",#N/A,TRUE,"GENERAL";"TAB5",#N/A,TRUE,"GENERAL"}</definedName>
    <definedName name="___OCD1">#REF!</definedName>
    <definedName name="___OCI1">#REF!</definedName>
    <definedName name="___p6" localSheetId="3" hidden="1">{"via1",#N/A,TRUE,"general";"via2",#N/A,TRUE,"general";"via3",#N/A,TRUE,"general"}</definedName>
    <definedName name="___p6" localSheetId="1" hidden="1">{"via1",#N/A,TRUE,"general";"via2",#N/A,TRUE,"general";"via3",#N/A,TRUE,"general"}</definedName>
    <definedName name="___p6" localSheetId="2" hidden="1">{"via1",#N/A,TRUE,"general";"via2",#N/A,TRUE,"general";"via3",#N/A,TRUE,"general"}</definedName>
    <definedName name="___p6" hidden="1">{"via1",#N/A,TRUE,"general";"via2",#N/A,TRUE,"general";"via3",#N/A,TRUE,"general"}</definedName>
    <definedName name="___p7" localSheetId="3" hidden="1">{"via1",#N/A,TRUE,"general";"via2",#N/A,TRUE,"general";"via3",#N/A,TRUE,"general"}</definedName>
    <definedName name="___p7" localSheetId="1" hidden="1">{"via1",#N/A,TRUE,"general";"via2",#N/A,TRUE,"general";"via3",#N/A,TRUE,"general"}</definedName>
    <definedName name="___p7" localSheetId="2" hidden="1">{"via1",#N/A,TRUE,"general";"via2",#N/A,TRUE,"general";"via3",#N/A,TRUE,"general"}</definedName>
    <definedName name="___p7" hidden="1">{"via1",#N/A,TRUE,"general";"via2",#N/A,TRUE,"general";"via3",#N/A,TRUE,"general"}</definedName>
    <definedName name="___p8" localSheetId="3" hidden="1">{"TAB1",#N/A,TRUE,"GENERAL";"TAB2",#N/A,TRUE,"GENERAL";"TAB3",#N/A,TRUE,"GENERAL";"TAB4",#N/A,TRUE,"GENERAL";"TAB5",#N/A,TRUE,"GENERAL"}</definedName>
    <definedName name="___p8" localSheetId="1" hidden="1">{"TAB1",#N/A,TRUE,"GENERAL";"TAB2",#N/A,TRUE,"GENERAL";"TAB3",#N/A,TRUE,"GENERAL";"TAB4",#N/A,TRUE,"GENERAL";"TAB5",#N/A,TRUE,"GENERAL"}</definedName>
    <definedName name="___p8" localSheetId="2" hidden="1">{"TAB1",#N/A,TRUE,"GENERAL";"TAB2",#N/A,TRUE,"GENERAL";"TAB3",#N/A,TRUE,"GENERAL";"TAB4",#N/A,TRUE,"GENERAL";"TAB5",#N/A,TRUE,"GENERAL"}</definedName>
    <definedName name="___p8" hidden="1">{"TAB1",#N/A,TRUE,"GENERAL";"TAB2",#N/A,TRUE,"GENERAL";"TAB3",#N/A,TRUE,"GENERAL";"TAB4",#N/A,TRUE,"GENERAL";"TAB5",#N/A,TRUE,"GENERAL"}</definedName>
    <definedName name="___PER5">#REF!</definedName>
    <definedName name="___PJ50">#REF!</definedName>
    <definedName name="___pj51">#REF!</definedName>
    <definedName name="___pr01">#REF!</definedName>
    <definedName name="___pr02">#REF!</definedName>
    <definedName name="___pr03">#REF!</definedName>
    <definedName name="___pr04">#REF!</definedName>
    <definedName name="___pr05">#REF!</definedName>
    <definedName name="___pr06">#REF!</definedName>
    <definedName name="___pr07">#REF!</definedName>
    <definedName name="___pr08">#REF!</definedName>
    <definedName name="___pr09">#REF!</definedName>
    <definedName name="___pr10">#REF!</definedName>
    <definedName name="___pr11">#REF!</definedName>
    <definedName name="___pr12">#REF!</definedName>
    <definedName name="___pr13">#REF!</definedName>
    <definedName name="___pr14">#REF!</definedName>
    <definedName name="___pr15">#REF!</definedName>
    <definedName name="___pr16">#REF!</definedName>
    <definedName name="___pr17">#REF!</definedName>
    <definedName name="___pr18">#REF!</definedName>
    <definedName name="___pr19">#REF!</definedName>
    <definedName name="___pr20">#REF!</definedName>
    <definedName name="___pr21">#REF!</definedName>
    <definedName name="___pr22">#REF!</definedName>
    <definedName name="___pr23">#REF!</definedName>
    <definedName name="___pr24">#REF!</definedName>
    <definedName name="___pr25">#REF!</definedName>
    <definedName name="___pr26">#REF!</definedName>
    <definedName name="___pr27">#REF!</definedName>
    <definedName name="___pr28">#REF!</definedName>
    <definedName name="___pr29">#REF!</definedName>
    <definedName name="___pr30">#REF!</definedName>
    <definedName name="___pr31">#REF!</definedName>
    <definedName name="___pr32">#REF!</definedName>
    <definedName name="___pr33">#REF!</definedName>
    <definedName name="___pr34">#REF!</definedName>
    <definedName name="___pr35">#REF!</definedName>
    <definedName name="___pr36">#REF!</definedName>
    <definedName name="___pr37">#REF!</definedName>
    <definedName name="___pr38">#REF!</definedName>
    <definedName name="___pr39">#REF!</definedName>
    <definedName name="___pr40">#REF!</definedName>
    <definedName name="___pr41">#REF!</definedName>
    <definedName name="___pr42">#REF!</definedName>
    <definedName name="___pr43">#REF!</definedName>
    <definedName name="___pr44">#REF!</definedName>
    <definedName name="___pr45">#REF!</definedName>
    <definedName name="___pr46">#REF!</definedName>
    <definedName name="___pr47">#REF!</definedName>
    <definedName name="___pr48">#REF!</definedName>
    <definedName name="___pr49">#REF!</definedName>
    <definedName name="___pr50">#REF!</definedName>
    <definedName name="___pr51">#REF!</definedName>
    <definedName name="___pr52">#REF!</definedName>
    <definedName name="___pr53">#REF!</definedName>
    <definedName name="___pr54">#REF!</definedName>
    <definedName name="___pr55">#REF!</definedName>
    <definedName name="___pr56">#REF!</definedName>
    <definedName name="___pr57">#REF!</definedName>
    <definedName name="___pr58">#REF!</definedName>
    <definedName name="___pr59">#REF!</definedName>
    <definedName name="___pr60">#REF!</definedName>
    <definedName name="___pr61">#REF!</definedName>
    <definedName name="___pr62">#REF!</definedName>
    <definedName name="___pr63">#REF!</definedName>
    <definedName name="___pr64">#REF!</definedName>
    <definedName name="___pr65">#REF!</definedName>
    <definedName name="___pr66">#REF!</definedName>
    <definedName name="___pr67">#REF!</definedName>
    <definedName name="___pr68">#REF!</definedName>
    <definedName name="___pr69">#REF!</definedName>
    <definedName name="___pr70">#REF!</definedName>
    <definedName name="___pr71">#REF!</definedName>
    <definedName name="___pr72">#REF!</definedName>
    <definedName name="___r" localSheetId="3" hidden="1">{"TAB1",#N/A,TRUE,"GENERAL";"TAB2",#N/A,TRUE,"GENERAL";"TAB3",#N/A,TRUE,"GENERAL";"TAB4",#N/A,TRUE,"GENERAL";"TAB5",#N/A,TRUE,"GENERAL"}</definedName>
    <definedName name="___r" localSheetId="1" hidden="1">{"TAB1",#N/A,TRUE,"GENERAL";"TAB2",#N/A,TRUE,"GENERAL";"TAB3",#N/A,TRUE,"GENERAL";"TAB4",#N/A,TRUE,"GENERAL";"TAB5",#N/A,TRUE,"GENERAL"}</definedName>
    <definedName name="___r" localSheetId="2" hidden="1">{"TAB1",#N/A,TRUE,"GENERAL";"TAB2",#N/A,TRUE,"GENERAL";"TAB3",#N/A,TRUE,"GENERAL";"TAB4",#N/A,TRUE,"GENERAL";"TAB5",#N/A,TRUE,"GENERAL"}</definedName>
    <definedName name="___r" hidden="1">{"TAB1",#N/A,TRUE,"GENERAL";"TAB2",#N/A,TRUE,"GENERAL";"TAB3",#N/A,TRUE,"GENERAL";"TAB4",#N/A,TRUE,"GENERAL";"TAB5",#N/A,TRUE,"GENERAL"}</definedName>
    <definedName name="___r4r" localSheetId="3" hidden="1">{"via1",#N/A,TRUE,"general";"via2",#N/A,TRUE,"general";"via3",#N/A,TRUE,"general"}</definedName>
    <definedName name="___r4r" localSheetId="1" hidden="1">{"via1",#N/A,TRUE,"general";"via2",#N/A,TRUE,"general";"via3",#N/A,TRUE,"general"}</definedName>
    <definedName name="___r4r" localSheetId="2" hidden="1">{"via1",#N/A,TRUE,"general";"via2",#N/A,TRUE,"general";"via3",#N/A,TRUE,"general"}</definedName>
    <definedName name="___r4r" hidden="1">{"via1",#N/A,TRUE,"general";"via2",#N/A,TRUE,"general";"via3",#N/A,TRUE,"general"}</definedName>
    <definedName name="___rc">#REF!</definedName>
    <definedName name="___rtu6" localSheetId="3" hidden="1">{"via1",#N/A,TRUE,"general";"via2",#N/A,TRUE,"general";"via3",#N/A,TRUE,"general"}</definedName>
    <definedName name="___rtu6" localSheetId="1" hidden="1">{"via1",#N/A,TRUE,"general";"via2",#N/A,TRUE,"general";"via3",#N/A,TRUE,"general"}</definedName>
    <definedName name="___rtu6" localSheetId="2" hidden="1">{"via1",#N/A,TRUE,"general";"via2",#N/A,TRUE,"general";"via3",#N/A,TRUE,"general"}</definedName>
    <definedName name="___rtu6" hidden="1">{"via1",#N/A,TRUE,"general";"via2",#N/A,TRUE,"general";"via3",#N/A,TRUE,"general"}</definedName>
    <definedName name="___s1" localSheetId="3" hidden="1">{"via1",#N/A,TRUE,"general";"via2",#N/A,TRUE,"general";"via3",#N/A,TRUE,"general"}</definedName>
    <definedName name="___s1" localSheetId="1" hidden="1">{"via1",#N/A,TRUE,"general";"via2",#N/A,TRUE,"general";"via3",#N/A,TRUE,"general"}</definedName>
    <definedName name="___s1" localSheetId="2" hidden="1">{"via1",#N/A,TRUE,"general";"via2",#N/A,TRUE,"general";"via3",#N/A,TRUE,"general"}</definedName>
    <definedName name="___s1" hidden="1">{"via1",#N/A,TRUE,"general";"via2",#N/A,TRUE,"general";"via3",#N/A,TRUE,"general"}</definedName>
    <definedName name="___s2" localSheetId="3" hidden="1">{"TAB1",#N/A,TRUE,"GENERAL";"TAB2",#N/A,TRUE,"GENERAL";"TAB3",#N/A,TRUE,"GENERAL";"TAB4",#N/A,TRUE,"GENERAL";"TAB5",#N/A,TRUE,"GENERAL"}</definedName>
    <definedName name="___s2" localSheetId="1" hidden="1">{"TAB1",#N/A,TRUE,"GENERAL";"TAB2",#N/A,TRUE,"GENERAL";"TAB3",#N/A,TRUE,"GENERAL";"TAB4",#N/A,TRUE,"GENERAL";"TAB5",#N/A,TRUE,"GENERAL"}</definedName>
    <definedName name="___s2" localSheetId="2" hidden="1">{"TAB1",#N/A,TRUE,"GENERAL";"TAB2",#N/A,TRUE,"GENERAL";"TAB3",#N/A,TRUE,"GENERAL";"TAB4",#N/A,TRUE,"GENERAL";"TAB5",#N/A,TRUE,"GENERAL"}</definedName>
    <definedName name="___s2" hidden="1">{"TAB1",#N/A,TRUE,"GENERAL";"TAB2",#N/A,TRUE,"GENERAL";"TAB3",#N/A,TRUE,"GENERAL";"TAB4",#N/A,TRUE,"GENERAL";"TAB5",#N/A,TRUE,"GENERAL"}</definedName>
    <definedName name="___s3" localSheetId="3" hidden="1">{"TAB1",#N/A,TRUE,"GENERAL";"TAB2",#N/A,TRUE,"GENERAL";"TAB3",#N/A,TRUE,"GENERAL";"TAB4",#N/A,TRUE,"GENERAL";"TAB5",#N/A,TRUE,"GENERAL"}</definedName>
    <definedName name="___s3" localSheetId="1" hidden="1">{"TAB1",#N/A,TRUE,"GENERAL";"TAB2",#N/A,TRUE,"GENERAL";"TAB3",#N/A,TRUE,"GENERAL";"TAB4",#N/A,TRUE,"GENERAL";"TAB5",#N/A,TRUE,"GENERAL"}</definedName>
    <definedName name="___s3" localSheetId="2" hidden="1">{"TAB1",#N/A,TRUE,"GENERAL";"TAB2",#N/A,TRUE,"GENERAL";"TAB3",#N/A,TRUE,"GENERAL";"TAB4",#N/A,TRUE,"GENERAL";"TAB5",#N/A,TRUE,"GENERAL"}</definedName>
    <definedName name="___s3" hidden="1">{"TAB1",#N/A,TRUE,"GENERAL";"TAB2",#N/A,TRUE,"GENERAL";"TAB3",#N/A,TRUE,"GENERAL";"TAB4",#N/A,TRUE,"GENERAL";"TAB5",#N/A,TRUE,"GENERAL"}</definedName>
    <definedName name="___s4" localSheetId="3" hidden="1">{"via1",#N/A,TRUE,"general";"via2",#N/A,TRUE,"general";"via3",#N/A,TRUE,"general"}</definedName>
    <definedName name="___s4" localSheetId="1" hidden="1">{"via1",#N/A,TRUE,"general";"via2",#N/A,TRUE,"general";"via3",#N/A,TRUE,"general"}</definedName>
    <definedName name="___s4" localSheetId="2" hidden="1">{"via1",#N/A,TRUE,"general";"via2",#N/A,TRUE,"general";"via3",#N/A,TRUE,"general"}</definedName>
    <definedName name="___s4" hidden="1">{"via1",#N/A,TRUE,"general";"via2",#N/A,TRUE,"general";"via3",#N/A,TRUE,"general"}</definedName>
    <definedName name="___s5" localSheetId="3" hidden="1">{"via1",#N/A,TRUE,"general";"via2",#N/A,TRUE,"general";"via3",#N/A,TRUE,"general"}</definedName>
    <definedName name="___s5" localSheetId="1" hidden="1">{"via1",#N/A,TRUE,"general";"via2",#N/A,TRUE,"general";"via3",#N/A,TRUE,"general"}</definedName>
    <definedName name="___s5" localSheetId="2" hidden="1">{"via1",#N/A,TRUE,"general";"via2",#N/A,TRUE,"general";"via3",#N/A,TRUE,"general"}</definedName>
    <definedName name="___s5" hidden="1">{"via1",#N/A,TRUE,"general";"via2",#N/A,TRUE,"general";"via3",#N/A,TRUE,"general"}</definedName>
    <definedName name="___s6" localSheetId="3" hidden="1">{"TAB1",#N/A,TRUE,"GENERAL";"TAB2",#N/A,TRUE,"GENERAL";"TAB3",#N/A,TRUE,"GENERAL";"TAB4",#N/A,TRUE,"GENERAL";"TAB5",#N/A,TRUE,"GENERAL"}</definedName>
    <definedName name="___s6" localSheetId="1" hidden="1">{"TAB1",#N/A,TRUE,"GENERAL";"TAB2",#N/A,TRUE,"GENERAL";"TAB3",#N/A,TRUE,"GENERAL";"TAB4",#N/A,TRUE,"GENERAL";"TAB5",#N/A,TRUE,"GENERAL"}</definedName>
    <definedName name="___s6" localSheetId="2" hidden="1">{"TAB1",#N/A,TRUE,"GENERAL";"TAB2",#N/A,TRUE,"GENERAL";"TAB3",#N/A,TRUE,"GENERAL";"TAB4",#N/A,TRUE,"GENERAL";"TAB5",#N/A,TRUE,"GENERAL"}</definedName>
    <definedName name="___s6" hidden="1">{"TAB1",#N/A,TRUE,"GENERAL";"TAB2",#N/A,TRUE,"GENERAL";"TAB3",#N/A,TRUE,"GENERAL";"TAB4",#N/A,TRUE,"GENERAL";"TAB5",#N/A,TRUE,"GENERAL"}</definedName>
    <definedName name="___s7" localSheetId="3" hidden="1">{"via1",#N/A,TRUE,"general";"via2",#N/A,TRUE,"general";"via3",#N/A,TRUE,"general"}</definedName>
    <definedName name="___s7" localSheetId="1" hidden="1">{"via1",#N/A,TRUE,"general";"via2",#N/A,TRUE,"general";"via3",#N/A,TRUE,"general"}</definedName>
    <definedName name="___s7" localSheetId="2" hidden="1">{"via1",#N/A,TRUE,"general";"via2",#N/A,TRUE,"general";"via3",#N/A,TRUE,"general"}</definedName>
    <definedName name="___s7" hidden="1">{"via1",#N/A,TRUE,"general";"via2",#N/A,TRUE,"general";"via3",#N/A,TRUE,"general"}</definedName>
    <definedName name="___SBC1">#REF!</definedName>
    <definedName name="___SBC3">#REF!</definedName>
    <definedName name="___SBC5">#REF!</definedName>
    <definedName name="___t3" localSheetId="3" hidden="1">{"TAB1",#N/A,TRUE,"GENERAL";"TAB2",#N/A,TRUE,"GENERAL";"TAB3",#N/A,TRUE,"GENERAL";"TAB4",#N/A,TRUE,"GENERAL";"TAB5",#N/A,TRUE,"GENERAL"}</definedName>
    <definedName name="___t3" localSheetId="1" hidden="1">{"TAB1",#N/A,TRUE,"GENERAL";"TAB2",#N/A,TRUE,"GENERAL";"TAB3",#N/A,TRUE,"GENERAL";"TAB4",#N/A,TRUE,"GENERAL";"TAB5",#N/A,TRUE,"GENERAL"}</definedName>
    <definedName name="___t3" localSheetId="2" hidden="1">{"TAB1",#N/A,TRUE,"GENERAL";"TAB2",#N/A,TRUE,"GENERAL";"TAB3",#N/A,TRUE,"GENERAL";"TAB4",#N/A,TRUE,"GENERAL";"TAB5",#N/A,TRUE,"GENERAL"}</definedName>
    <definedName name="___t3" hidden="1">{"TAB1",#N/A,TRUE,"GENERAL";"TAB2",#N/A,TRUE,"GENERAL";"TAB3",#N/A,TRUE,"GENERAL";"TAB4",#N/A,TRUE,"GENERAL";"TAB5",#N/A,TRUE,"GENERAL"}</definedName>
    <definedName name="___t4" localSheetId="3" hidden="1">{"via1",#N/A,TRUE,"general";"via2",#N/A,TRUE,"general";"via3",#N/A,TRUE,"general"}</definedName>
    <definedName name="___t4" localSheetId="1" hidden="1">{"via1",#N/A,TRUE,"general";"via2",#N/A,TRUE,"general";"via3",#N/A,TRUE,"general"}</definedName>
    <definedName name="___t4" localSheetId="2" hidden="1">{"via1",#N/A,TRUE,"general";"via2",#N/A,TRUE,"general";"via3",#N/A,TRUE,"general"}</definedName>
    <definedName name="___t4" hidden="1">{"via1",#N/A,TRUE,"general";"via2",#N/A,TRUE,"general";"via3",#N/A,TRUE,"general"}</definedName>
    <definedName name="___t5" localSheetId="3" hidden="1">{"TAB1",#N/A,TRUE,"GENERAL";"TAB2",#N/A,TRUE,"GENERAL";"TAB3",#N/A,TRUE,"GENERAL";"TAB4",#N/A,TRUE,"GENERAL";"TAB5",#N/A,TRUE,"GENERAL"}</definedName>
    <definedName name="___t5" localSheetId="1" hidden="1">{"TAB1",#N/A,TRUE,"GENERAL";"TAB2",#N/A,TRUE,"GENERAL";"TAB3",#N/A,TRUE,"GENERAL";"TAB4",#N/A,TRUE,"GENERAL";"TAB5",#N/A,TRUE,"GENERAL"}</definedName>
    <definedName name="___t5" localSheetId="2" hidden="1">{"TAB1",#N/A,TRUE,"GENERAL";"TAB2",#N/A,TRUE,"GENERAL";"TAB3",#N/A,TRUE,"GENERAL";"TAB4",#N/A,TRUE,"GENERAL";"TAB5",#N/A,TRUE,"GENERAL"}</definedName>
    <definedName name="___t5" hidden="1">{"TAB1",#N/A,TRUE,"GENERAL";"TAB2",#N/A,TRUE,"GENERAL";"TAB3",#N/A,TRUE,"GENERAL";"TAB4",#N/A,TRUE,"GENERAL";"TAB5",#N/A,TRUE,"GENERAL"}</definedName>
    <definedName name="___t6" localSheetId="3" hidden="1">{"via1",#N/A,TRUE,"general";"via2",#N/A,TRUE,"general";"via3",#N/A,TRUE,"general"}</definedName>
    <definedName name="___t6" localSheetId="1" hidden="1">{"via1",#N/A,TRUE,"general";"via2",#N/A,TRUE,"general";"via3",#N/A,TRUE,"general"}</definedName>
    <definedName name="___t6" localSheetId="2" hidden="1">{"via1",#N/A,TRUE,"general";"via2",#N/A,TRUE,"general";"via3",#N/A,TRUE,"general"}</definedName>
    <definedName name="___t6" hidden="1">{"via1",#N/A,TRUE,"general";"via2",#N/A,TRUE,"general";"via3",#N/A,TRUE,"general"}</definedName>
    <definedName name="___t66" localSheetId="3" hidden="1">{"TAB1",#N/A,TRUE,"GENERAL";"TAB2",#N/A,TRUE,"GENERAL";"TAB3",#N/A,TRUE,"GENERAL";"TAB4",#N/A,TRUE,"GENERAL";"TAB5",#N/A,TRUE,"GENERAL"}</definedName>
    <definedName name="___t66" localSheetId="1" hidden="1">{"TAB1",#N/A,TRUE,"GENERAL";"TAB2",#N/A,TRUE,"GENERAL";"TAB3",#N/A,TRUE,"GENERAL";"TAB4",#N/A,TRUE,"GENERAL";"TAB5",#N/A,TRUE,"GENERAL"}</definedName>
    <definedName name="___t66" localSheetId="2" hidden="1">{"TAB1",#N/A,TRUE,"GENERAL";"TAB2",#N/A,TRUE,"GENERAL";"TAB3",#N/A,TRUE,"GENERAL";"TAB4",#N/A,TRUE,"GENERAL";"TAB5",#N/A,TRUE,"GENERAL"}</definedName>
    <definedName name="___t66" hidden="1">{"TAB1",#N/A,TRUE,"GENERAL";"TAB2",#N/A,TRUE,"GENERAL";"TAB3",#N/A,TRUE,"GENERAL";"TAB4",#N/A,TRUE,"GENERAL";"TAB5",#N/A,TRUE,"GENERAL"}</definedName>
    <definedName name="___t7" localSheetId="3" hidden="1">{"via1",#N/A,TRUE,"general";"via2",#N/A,TRUE,"general";"via3",#N/A,TRUE,"general"}</definedName>
    <definedName name="___t7" localSheetId="1" hidden="1">{"via1",#N/A,TRUE,"general";"via2",#N/A,TRUE,"general";"via3",#N/A,TRUE,"general"}</definedName>
    <definedName name="___t7" localSheetId="2" hidden="1">{"via1",#N/A,TRUE,"general";"via2",#N/A,TRUE,"general";"via3",#N/A,TRUE,"general"}</definedName>
    <definedName name="___t7" hidden="1">{"via1",#N/A,TRUE,"general";"via2",#N/A,TRUE,"general";"via3",#N/A,TRUE,"general"}</definedName>
    <definedName name="___t77" localSheetId="3" hidden="1">{"TAB1",#N/A,TRUE,"GENERAL";"TAB2",#N/A,TRUE,"GENERAL";"TAB3",#N/A,TRUE,"GENERAL";"TAB4",#N/A,TRUE,"GENERAL";"TAB5",#N/A,TRUE,"GENERAL"}</definedName>
    <definedName name="___t77" localSheetId="1" hidden="1">{"TAB1",#N/A,TRUE,"GENERAL";"TAB2",#N/A,TRUE,"GENERAL";"TAB3",#N/A,TRUE,"GENERAL";"TAB4",#N/A,TRUE,"GENERAL";"TAB5",#N/A,TRUE,"GENERAL"}</definedName>
    <definedName name="___t77" localSheetId="2" hidden="1">{"TAB1",#N/A,TRUE,"GENERAL";"TAB2",#N/A,TRUE,"GENERAL";"TAB3",#N/A,TRUE,"GENERAL";"TAB4",#N/A,TRUE,"GENERAL";"TAB5",#N/A,TRUE,"GENERAL"}</definedName>
    <definedName name="___t77" hidden="1">{"TAB1",#N/A,TRUE,"GENERAL";"TAB2",#N/A,TRUE,"GENERAL";"TAB3",#N/A,TRUE,"GENERAL";"TAB4",#N/A,TRUE,"GENERAL";"TAB5",#N/A,TRUE,"GENERAL"}</definedName>
    <definedName name="___t8" localSheetId="3" hidden="1">{"TAB1",#N/A,TRUE,"GENERAL";"TAB2",#N/A,TRUE,"GENERAL";"TAB3",#N/A,TRUE,"GENERAL";"TAB4",#N/A,TRUE,"GENERAL";"TAB5",#N/A,TRUE,"GENERAL"}</definedName>
    <definedName name="___t8" localSheetId="1" hidden="1">{"TAB1",#N/A,TRUE,"GENERAL";"TAB2",#N/A,TRUE,"GENERAL";"TAB3",#N/A,TRUE,"GENERAL";"TAB4",#N/A,TRUE,"GENERAL";"TAB5",#N/A,TRUE,"GENERAL"}</definedName>
    <definedName name="___t8" localSheetId="2" hidden="1">{"TAB1",#N/A,TRUE,"GENERAL";"TAB2",#N/A,TRUE,"GENERAL";"TAB3",#N/A,TRUE,"GENERAL";"TAB4",#N/A,TRUE,"GENERAL";"TAB5",#N/A,TRUE,"GENERAL"}</definedName>
    <definedName name="___t8" hidden="1">{"TAB1",#N/A,TRUE,"GENERAL";"TAB2",#N/A,TRUE,"GENERAL";"TAB3",#N/A,TRUE,"GENERAL";"TAB4",#N/A,TRUE,"GENERAL";"TAB5",#N/A,TRUE,"GENERAL"}</definedName>
    <definedName name="___t88" localSheetId="3" hidden="1">{"via1",#N/A,TRUE,"general";"via2",#N/A,TRUE,"general";"via3",#N/A,TRUE,"general"}</definedName>
    <definedName name="___t88" localSheetId="1" hidden="1">{"via1",#N/A,TRUE,"general";"via2",#N/A,TRUE,"general";"via3",#N/A,TRUE,"general"}</definedName>
    <definedName name="___t88" localSheetId="2" hidden="1">{"via1",#N/A,TRUE,"general";"via2",#N/A,TRUE,"general";"via3",#N/A,TRUE,"general"}</definedName>
    <definedName name="___t88" hidden="1">{"via1",#N/A,TRUE,"general";"via2",#N/A,TRUE,"general";"via3",#N/A,TRUE,"general"}</definedName>
    <definedName name="___t9" localSheetId="3" hidden="1">{"TAB1",#N/A,TRUE,"GENERAL";"TAB2",#N/A,TRUE,"GENERAL";"TAB3",#N/A,TRUE,"GENERAL";"TAB4",#N/A,TRUE,"GENERAL";"TAB5",#N/A,TRUE,"GENERAL"}</definedName>
    <definedName name="___t9" localSheetId="1" hidden="1">{"TAB1",#N/A,TRUE,"GENERAL";"TAB2",#N/A,TRUE,"GENERAL";"TAB3",#N/A,TRUE,"GENERAL";"TAB4",#N/A,TRUE,"GENERAL";"TAB5",#N/A,TRUE,"GENERAL"}</definedName>
    <definedName name="___t9" localSheetId="2" hidden="1">{"TAB1",#N/A,TRUE,"GENERAL";"TAB2",#N/A,TRUE,"GENERAL";"TAB3",#N/A,TRUE,"GENERAL";"TAB4",#N/A,TRUE,"GENERAL";"TAB5",#N/A,TRUE,"GENERAL"}</definedName>
    <definedName name="___t9" hidden="1">{"TAB1",#N/A,TRUE,"GENERAL";"TAB2",#N/A,TRUE,"GENERAL";"TAB3",#N/A,TRUE,"GENERAL";"TAB4",#N/A,TRUE,"GENERAL";"TAB5",#N/A,TRUE,"GENERAL"}</definedName>
    <definedName name="___t99" localSheetId="3" hidden="1">{"via1",#N/A,TRUE,"general";"via2",#N/A,TRUE,"general";"via3",#N/A,TRUE,"general"}</definedName>
    <definedName name="___t99" localSheetId="1" hidden="1">{"via1",#N/A,TRUE,"general";"via2",#N/A,TRUE,"general";"via3",#N/A,TRUE,"general"}</definedName>
    <definedName name="___t99" localSheetId="2" hidden="1">{"via1",#N/A,TRUE,"general";"via2",#N/A,TRUE,"general";"via3",#N/A,TRUE,"general"}</definedName>
    <definedName name="___t99" hidden="1">{"via1",#N/A,TRUE,"general";"via2",#N/A,TRUE,"general";"via3",#N/A,TRUE,"general"}</definedName>
    <definedName name="___TA1">#REF!</definedName>
    <definedName name="___TA2">#REF!</definedName>
    <definedName name="___TA3">#REF!</definedName>
    <definedName name="___TA4">#REF!</definedName>
    <definedName name="___TA5">#REF!</definedName>
    <definedName name="___TA6">#REF!</definedName>
    <definedName name="___TA7">#REF!</definedName>
    <definedName name="___TA8">#REF!</definedName>
    <definedName name="___TA9">#REF!</definedName>
    <definedName name="___TOP1">#REF!</definedName>
    <definedName name="___TOP10">#REF!</definedName>
    <definedName name="___TOP2">#REF!</definedName>
    <definedName name="___TOP3">#REF!</definedName>
    <definedName name="___TOP4">#REF!</definedName>
    <definedName name="___TOP5">#REF!</definedName>
    <definedName name="___TOP6">#REF!</definedName>
    <definedName name="___TOP7">#REF!</definedName>
    <definedName name="___TOP8">#REF!</definedName>
    <definedName name="___TOP9">#REF!</definedName>
    <definedName name="___u4" localSheetId="3" hidden="1">{"TAB1",#N/A,TRUE,"GENERAL";"TAB2",#N/A,TRUE,"GENERAL";"TAB3",#N/A,TRUE,"GENERAL";"TAB4",#N/A,TRUE,"GENERAL";"TAB5",#N/A,TRUE,"GENERAL"}</definedName>
    <definedName name="___u4" localSheetId="1" hidden="1">{"TAB1",#N/A,TRUE,"GENERAL";"TAB2",#N/A,TRUE,"GENERAL";"TAB3",#N/A,TRUE,"GENERAL";"TAB4",#N/A,TRUE,"GENERAL";"TAB5",#N/A,TRUE,"GENERAL"}</definedName>
    <definedName name="___u4" localSheetId="2" hidden="1">{"TAB1",#N/A,TRUE,"GENERAL";"TAB2",#N/A,TRUE,"GENERAL";"TAB3",#N/A,TRUE,"GENERAL";"TAB4",#N/A,TRUE,"GENERAL";"TAB5",#N/A,TRUE,"GENERAL"}</definedName>
    <definedName name="___u4" hidden="1">{"TAB1",#N/A,TRUE,"GENERAL";"TAB2",#N/A,TRUE,"GENERAL";"TAB3",#N/A,TRUE,"GENERAL";"TAB4",#N/A,TRUE,"GENERAL";"TAB5",#N/A,TRUE,"GENERAL"}</definedName>
    <definedName name="___u5" localSheetId="3" hidden="1">{"TAB1",#N/A,TRUE,"GENERAL";"TAB2",#N/A,TRUE,"GENERAL";"TAB3",#N/A,TRUE,"GENERAL";"TAB4",#N/A,TRUE,"GENERAL";"TAB5",#N/A,TRUE,"GENERAL"}</definedName>
    <definedName name="___u5" localSheetId="1" hidden="1">{"TAB1",#N/A,TRUE,"GENERAL";"TAB2",#N/A,TRUE,"GENERAL";"TAB3",#N/A,TRUE,"GENERAL";"TAB4",#N/A,TRUE,"GENERAL";"TAB5",#N/A,TRUE,"GENERAL"}</definedName>
    <definedName name="___u5" localSheetId="2" hidden="1">{"TAB1",#N/A,TRUE,"GENERAL";"TAB2",#N/A,TRUE,"GENERAL";"TAB3",#N/A,TRUE,"GENERAL";"TAB4",#N/A,TRUE,"GENERAL";"TAB5",#N/A,TRUE,"GENERAL"}</definedName>
    <definedName name="___u5" hidden="1">{"TAB1",#N/A,TRUE,"GENERAL";"TAB2",#N/A,TRUE,"GENERAL";"TAB3",#N/A,TRUE,"GENERAL";"TAB4",#N/A,TRUE,"GENERAL";"TAB5",#N/A,TRUE,"GENERAL"}</definedName>
    <definedName name="___u6" localSheetId="3" hidden="1">{"TAB1",#N/A,TRUE,"GENERAL";"TAB2",#N/A,TRUE,"GENERAL";"TAB3",#N/A,TRUE,"GENERAL";"TAB4",#N/A,TRUE,"GENERAL";"TAB5",#N/A,TRUE,"GENERAL"}</definedName>
    <definedName name="___u6" localSheetId="1" hidden="1">{"TAB1",#N/A,TRUE,"GENERAL";"TAB2",#N/A,TRUE,"GENERAL";"TAB3",#N/A,TRUE,"GENERAL";"TAB4",#N/A,TRUE,"GENERAL";"TAB5",#N/A,TRUE,"GENERAL"}</definedName>
    <definedName name="___u6" localSheetId="2" hidden="1">{"TAB1",#N/A,TRUE,"GENERAL";"TAB2",#N/A,TRUE,"GENERAL";"TAB3",#N/A,TRUE,"GENERAL";"TAB4",#N/A,TRUE,"GENERAL";"TAB5",#N/A,TRUE,"GENERAL"}</definedName>
    <definedName name="___u6" hidden="1">{"TAB1",#N/A,TRUE,"GENERAL";"TAB2",#N/A,TRUE,"GENERAL";"TAB3",#N/A,TRUE,"GENERAL";"TAB4",#N/A,TRUE,"GENERAL";"TAB5",#N/A,TRUE,"GENERAL"}</definedName>
    <definedName name="___u7" localSheetId="3" hidden="1">{"via1",#N/A,TRUE,"general";"via2",#N/A,TRUE,"general";"via3",#N/A,TRUE,"general"}</definedName>
    <definedName name="___u7" localSheetId="1" hidden="1">{"via1",#N/A,TRUE,"general";"via2",#N/A,TRUE,"general";"via3",#N/A,TRUE,"general"}</definedName>
    <definedName name="___u7" localSheetId="2" hidden="1">{"via1",#N/A,TRUE,"general";"via2",#N/A,TRUE,"general";"via3",#N/A,TRUE,"general"}</definedName>
    <definedName name="___u7" hidden="1">{"via1",#N/A,TRUE,"general";"via2",#N/A,TRUE,"general";"via3",#N/A,TRUE,"general"}</definedName>
    <definedName name="___u8" localSheetId="3" hidden="1">{"TAB1",#N/A,TRUE,"GENERAL";"TAB2",#N/A,TRUE,"GENERAL";"TAB3",#N/A,TRUE,"GENERAL";"TAB4",#N/A,TRUE,"GENERAL";"TAB5",#N/A,TRUE,"GENERAL"}</definedName>
    <definedName name="___u8" localSheetId="1" hidden="1">{"TAB1",#N/A,TRUE,"GENERAL";"TAB2",#N/A,TRUE,"GENERAL";"TAB3",#N/A,TRUE,"GENERAL";"TAB4",#N/A,TRUE,"GENERAL";"TAB5",#N/A,TRUE,"GENERAL"}</definedName>
    <definedName name="___u8" localSheetId="2" hidden="1">{"TAB1",#N/A,TRUE,"GENERAL";"TAB2",#N/A,TRUE,"GENERAL";"TAB3",#N/A,TRUE,"GENERAL";"TAB4",#N/A,TRUE,"GENERAL";"TAB5",#N/A,TRUE,"GENERAL"}</definedName>
    <definedName name="___u8" hidden="1">{"TAB1",#N/A,TRUE,"GENERAL";"TAB2",#N/A,TRUE,"GENERAL";"TAB3",#N/A,TRUE,"GENERAL";"TAB4",#N/A,TRUE,"GENERAL";"TAB5",#N/A,TRUE,"GENERAL"}</definedName>
    <definedName name="___u9" localSheetId="3" hidden="1">{"TAB1",#N/A,TRUE,"GENERAL";"TAB2",#N/A,TRUE,"GENERAL";"TAB3",#N/A,TRUE,"GENERAL";"TAB4",#N/A,TRUE,"GENERAL";"TAB5",#N/A,TRUE,"GENERAL"}</definedName>
    <definedName name="___u9" localSheetId="1" hidden="1">{"TAB1",#N/A,TRUE,"GENERAL";"TAB2",#N/A,TRUE,"GENERAL";"TAB3",#N/A,TRUE,"GENERAL";"TAB4",#N/A,TRUE,"GENERAL";"TAB5",#N/A,TRUE,"GENERAL"}</definedName>
    <definedName name="___u9" localSheetId="2" hidden="1">{"TAB1",#N/A,TRUE,"GENERAL";"TAB2",#N/A,TRUE,"GENERAL";"TAB3",#N/A,TRUE,"GENERAL";"TAB4",#N/A,TRUE,"GENERAL";"TAB5",#N/A,TRUE,"GENERAL"}</definedName>
    <definedName name="___u9" hidden="1">{"TAB1",#N/A,TRUE,"GENERAL";"TAB2",#N/A,TRUE,"GENERAL";"TAB3",#N/A,TRUE,"GENERAL";"TAB4",#N/A,TRUE,"GENERAL";"TAB5",#N/A,TRUE,"GENERAL"}</definedName>
    <definedName name="___ur7" localSheetId="3" hidden="1">{"TAB1",#N/A,TRUE,"GENERAL";"TAB2",#N/A,TRUE,"GENERAL";"TAB3",#N/A,TRUE,"GENERAL";"TAB4",#N/A,TRUE,"GENERAL";"TAB5",#N/A,TRUE,"GENERAL"}</definedName>
    <definedName name="___ur7" localSheetId="1" hidden="1">{"TAB1",#N/A,TRUE,"GENERAL";"TAB2",#N/A,TRUE,"GENERAL";"TAB3",#N/A,TRUE,"GENERAL";"TAB4",#N/A,TRUE,"GENERAL";"TAB5",#N/A,TRUE,"GENERAL"}</definedName>
    <definedName name="___ur7" localSheetId="2" hidden="1">{"TAB1",#N/A,TRUE,"GENERAL";"TAB2",#N/A,TRUE,"GENERAL";"TAB3",#N/A,TRUE,"GENERAL";"TAB4",#N/A,TRUE,"GENERAL";"TAB5",#N/A,TRUE,"GENERAL"}</definedName>
    <definedName name="___ur7" hidden="1">{"TAB1",#N/A,TRUE,"GENERAL";"TAB2",#N/A,TRUE,"GENERAL";"TAB3",#N/A,TRUE,"GENERAL";"TAB4",#N/A,TRUE,"GENERAL";"TAB5",#N/A,TRUE,"GENERAL"}</definedName>
    <definedName name="___v2" localSheetId="3" hidden="1">{"via1",#N/A,TRUE,"general";"via2",#N/A,TRUE,"general";"via3",#N/A,TRUE,"general"}</definedName>
    <definedName name="___v2" localSheetId="1" hidden="1">{"via1",#N/A,TRUE,"general";"via2",#N/A,TRUE,"general";"via3",#N/A,TRUE,"general"}</definedName>
    <definedName name="___v2" localSheetId="2" hidden="1">{"via1",#N/A,TRUE,"general";"via2",#N/A,TRUE,"general";"via3",#N/A,TRUE,"general"}</definedName>
    <definedName name="___v2" hidden="1">{"via1",#N/A,TRUE,"general";"via2",#N/A,TRUE,"general";"via3",#N/A,TRUE,"general"}</definedName>
    <definedName name="___v3" localSheetId="3" hidden="1">{"TAB1",#N/A,TRUE,"GENERAL";"TAB2",#N/A,TRUE,"GENERAL";"TAB3",#N/A,TRUE,"GENERAL";"TAB4",#N/A,TRUE,"GENERAL";"TAB5",#N/A,TRUE,"GENERAL"}</definedName>
    <definedName name="___v3" localSheetId="1" hidden="1">{"TAB1",#N/A,TRUE,"GENERAL";"TAB2",#N/A,TRUE,"GENERAL";"TAB3",#N/A,TRUE,"GENERAL";"TAB4",#N/A,TRUE,"GENERAL";"TAB5",#N/A,TRUE,"GENERAL"}</definedName>
    <definedName name="___v3" localSheetId="2" hidden="1">{"TAB1",#N/A,TRUE,"GENERAL";"TAB2",#N/A,TRUE,"GENERAL";"TAB3",#N/A,TRUE,"GENERAL";"TAB4",#N/A,TRUE,"GENERAL";"TAB5",#N/A,TRUE,"GENERAL"}</definedName>
    <definedName name="___v3" hidden="1">{"TAB1",#N/A,TRUE,"GENERAL";"TAB2",#N/A,TRUE,"GENERAL";"TAB3",#N/A,TRUE,"GENERAL";"TAB4",#N/A,TRUE,"GENERAL";"TAB5",#N/A,TRUE,"GENERAL"}</definedName>
    <definedName name="___v4" localSheetId="3" hidden="1">{"TAB1",#N/A,TRUE,"GENERAL";"TAB2",#N/A,TRUE,"GENERAL";"TAB3",#N/A,TRUE,"GENERAL";"TAB4",#N/A,TRUE,"GENERAL";"TAB5",#N/A,TRUE,"GENERAL"}</definedName>
    <definedName name="___v4" localSheetId="1" hidden="1">{"TAB1",#N/A,TRUE,"GENERAL";"TAB2",#N/A,TRUE,"GENERAL";"TAB3",#N/A,TRUE,"GENERAL";"TAB4",#N/A,TRUE,"GENERAL";"TAB5",#N/A,TRUE,"GENERAL"}</definedName>
    <definedName name="___v4" localSheetId="2" hidden="1">{"TAB1",#N/A,TRUE,"GENERAL";"TAB2",#N/A,TRUE,"GENERAL";"TAB3",#N/A,TRUE,"GENERAL";"TAB4",#N/A,TRUE,"GENERAL";"TAB5",#N/A,TRUE,"GENERAL"}</definedName>
    <definedName name="___v4" hidden="1">{"TAB1",#N/A,TRUE,"GENERAL";"TAB2",#N/A,TRUE,"GENERAL";"TAB3",#N/A,TRUE,"GENERAL";"TAB4",#N/A,TRUE,"GENERAL";"TAB5",#N/A,TRUE,"GENERAL"}</definedName>
    <definedName name="___v5" localSheetId="3" hidden="1">{"TAB1",#N/A,TRUE,"GENERAL";"TAB2",#N/A,TRUE,"GENERAL";"TAB3",#N/A,TRUE,"GENERAL";"TAB4",#N/A,TRUE,"GENERAL";"TAB5",#N/A,TRUE,"GENERAL"}</definedName>
    <definedName name="___v5" localSheetId="1" hidden="1">{"TAB1",#N/A,TRUE,"GENERAL";"TAB2",#N/A,TRUE,"GENERAL";"TAB3",#N/A,TRUE,"GENERAL";"TAB4",#N/A,TRUE,"GENERAL";"TAB5",#N/A,TRUE,"GENERAL"}</definedName>
    <definedName name="___v5" localSheetId="2" hidden="1">{"TAB1",#N/A,TRUE,"GENERAL";"TAB2",#N/A,TRUE,"GENERAL";"TAB3",#N/A,TRUE,"GENERAL";"TAB4",#N/A,TRUE,"GENERAL";"TAB5",#N/A,TRUE,"GENERAL"}</definedName>
    <definedName name="___v5" hidden="1">{"TAB1",#N/A,TRUE,"GENERAL";"TAB2",#N/A,TRUE,"GENERAL";"TAB3",#N/A,TRUE,"GENERAL";"TAB4",#N/A,TRUE,"GENERAL";"TAB5",#N/A,TRUE,"GENERAL"}</definedName>
    <definedName name="___v6" localSheetId="3" hidden="1">{"TAB1",#N/A,TRUE,"GENERAL";"TAB2",#N/A,TRUE,"GENERAL";"TAB3",#N/A,TRUE,"GENERAL";"TAB4",#N/A,TRUE,"GENERAL";"TAB5",#N/A,TRUE,"GENERAL"}</definedName>
    <definedName name="___v6" localSheetId="1" hidden="1">{"TAB1",#N/A,TRUE,"GENERAL";"TAB2",#N/A,TRUE,"GENERAL";"TAB3",#N/A,TRUE,"GENERAL";"TAB4",#N/A,TRUE,"GENERAL";"TAB5",#N/A,TRUE,"GENERAL"}</definedName>
    <definedName name="___v6" localSheetId="2" hidden="1">{"TAB1",#N/A,TRUE,"GENERAL";"TAB2",#N/A,TRUE,"GENERAL";"TAB3",#N/A,TRUE,"GENERAL";"TAB4",#N/A,TRUE,"GENERAL";"TAB5",#N/A,TRUE,"GENERAL"}</definedName>
    <definedName name="___v6" hidden="1">{"TAB1",#N/A,TRUE,"GENERAL";"TAB2",#N/A,TRUE,"GENERAL";"TAB3",#N/A,TRUE,"GENERAL";"TAB4",#N/A,TRUE,"GENERAL";"TAB5",#N/A,TRUE,"GENERAL"}</definedName>
    <definedName name="___v7" localSheetId="3" hidden="1">{"via1",#N/A,TRUE,"general";"via2",#N/A,TRUE,"general";"via3",#N/A,TRUE,"general"}</definedName>
    <definedName name="___v7" localSheetId="1" hidden="1">{"via1",#N/A,TRUE,"general";"via2",#N/A,TRUE,"general";"via3",#N/A,TRUE,"general"}</definedName>
    <definedName name="___v7" localSheetId="2" hidden="1">{"via1",#N/A,TRUE,"general";"via2",#N/A,TRUE,"general";"via3",#N/A,TRUE,"general"}</definedName>
    <definedName name="___v7" hidden="1">{"via1",#N/A,TRUE,"general";"via2",#N/A,TRUE,"general";"via3",#N/A,TRUE,"general"}</definedName>
    <definedName name="___v8" localSheetId="3" hidden="1">{"TAB1",#N/A,TRUE,"GENERAL";"TAB2",#N/A,TRUE,"GENERAL";"TAB3",#N/A,TRUE,"GENERAL";"TAB4",#N/A,TRUE,"GENERAL";"TAB5",#N/A,TRUE,"GENERAL"}</definedName>
    <definedName name="___v8" localSheetId="1" hidden="1">{"TAB1",#N/A,TRUE,"GENERAL";"TAB2",#N/A,TRUE,"GENERAL";"TAB3",#N/A,TRUE,"GENERAL";"TAB4",#N/A,TRUE,"GENERAL";"TAB5",#N/A,TRUE,"GENERAL"}</definedName>
    <definedName name="___v8" localSheetId="2" hidden="1">{"TAB1",#N/A,TRUE,"GENERAL";"TAB2",#N/A,TRUE,"GENERAL";"TAB3",#N/A,TRUE,"GENERAL";"TAB4",#N/A,TRUE,"GENERAL";"TAB5",#N/A,TRUE,"GENERAL"}</definedName>
    <definedName name="___v8" hidden="1">{"TAB1",#N/A,TRUE,"GENERAL";"TAB2",#N/A,TRUE,"GENERAL";"TAB3",#N/A,TRUE,"GENERAL";"TAB4",#N/A,TRUE,"GENERAL";"TAB5",#N/A,TRUE,"GENERAL"}</definedName>
    <definedName name="___v9" localSheetId="3" hidden="1">{"TAB1",#N/A,TRUE,"GENERAL";"TAB2",#N/A,TRUE,"GENERAL";"TAB3",#N/A,TRUE,"GENERAL";"TAB4",#N/A,TRUE,"GENERAL";"TAB5",#N/A,TRUE,"GENERAL"}</definedName>
    <definedName name="___v9" localSheetId="1" hidden="1">{"TAB1",#N/A,TRUE,"GENERAL";"TAB2",#N/A,TRUE,"GENERAL";"TAB3",#N/A,TRUE,"GENERAL";"TAB4",#N/A,TRUE,"GENERAL";"TAB5",#N/A,TRUE,"GENERAL"}</definedName>
    <definedName name="___v9" localSheetId="2" hidden="1">{"TAB1",#N/A,TRUE,"GENERAL";"TAB2",#N/A,TRUE,"GENERAL";"TAB3",#N/A,TRUE,"GENERAL";"TAB4",#N/A,TRUE,"GENERAL";"TAB5",#N/A,TRUE,"GENERAL"}</definedName>
    <definedName name="___v9" hidden="1">{"TAB1",#N/A,TRUE,"GENERAL";"TAB2",#N/A,TRUE,"GENERAL";"TAB3",#N/A,TRUE,"GENERAL";"TAB4",#N/A,TRUE,"GENERAL";"TAB5",#N/A,TRUE,"GENERAL"}</definedName>
    <definedName name="___VEX1">#REF!</definedName>
    <definedName name="___VFA1">#REF!</definedName>
    <definedName name="___vfv4" localSheetId="3" hidden="1">{"via1",#N/A,TRUE,"general";"via2",#N/A,TRUE,"general";"via3",#N/A,TRUE,"general"}</definedName>
    <definedName name="___vfv4" localSheetId="1" hidden="1">{"via1",#N/A,TRUE,"general";"via2",#N/A,TRUE,"general";"via3",#N/A,TRUE,"general"}</definedName>
    <definedName name="___vfv4" localSheetId="2" hidden="1">{"via1",#N/A,TRUE,"general";"via2",#N/A,TRUE,"general";"via3",#N/A,TRUE,"general"}</definedName>
    <definedName name="___vfv4" hidden="1">{"via1",#N/A,TRUE,"general";"via2",#N/A,TRUE,"general";"via3",#N/A,TRUE,"general"}</definedName>
    <definedName name="___VIT1">#REF!</definedName>
    <definedName name="___Vol1">#REF!</definedName>
    <definedName name="___VPR1">#REF!</definedName>
    <definedName name="___VPR2">#REF!</definedName>
    <definedName name="___VRP1">#REF!</definedName>
    <definedName name="___VSM1">#REF!</definedName>
    <definedName name="___x1" localSheetId="3" hidden="1">{"TAB1",#N/A,TRUE,"GENERAL";"TAB2",#N/A,TRUE,"GENERAL";"TAB3",#N/A,TRUE,"GENERAL";"TAB4",#N/A,TRUE,"GENERAL";"TAB5",#N/A,TRUE,"GENERAL"}</definedName>
    <definedName name="___x1" localSheetId="1" hidden="1">{"TAB1",#N/A,TRUE,"GENERAL";"TAB2",#N/A,TRUE,"GENERAL";"TAB3",#N/A,TRUE,"GENERAL";"TAB4",#N/A,TRUE,"GENERAL";"TAB5",#N/A,TRUE,"GENERAL"}</definedName>
    <definedName name="___x1" localSheetId="2" hidden="1">{"TAB1",#N/A,TRUE,"GENERAL";"TAB2",#N/A,TRUE,"GENERAL";"TAB3",#N/A,TRUE,"GENERAL";"TAB4",#N/A,TRUE,"GENERAL";"TAB5",#N/A,TRUE,"GENERAL"}</definedName>
    <definedName name="___x1" hidden="1">{"TAB1",#N/A,TRUE,"GENERAL";"TAB2",#N/A,TRUE,"GENERAL";"TAB3",#N/A,TRUE,"GENERAL";"TAB4",#N/A,TRUE,"GENERAL";"TAB5",#N/A,TRUE,"GENERAL"}</definedName>
    <definedName name="___x2" localSheetId="3" hidden="1">{"via1",#N/A,TRUE,"general";"via2",#N/A,TRUE,"general";"via3",#N/A,TRUE,"general"}</definedName>
    <definedName name="___x2" localSheetId="1" hidden="1">{"via1",#N/A,TRUE,"general";"via2",#N/A,TRUE,"general";"via3",#N/A,TRUE,"general"}</definedName>
    <definedName name="___x2" localSheetId="2" hidden="1">{"via1",#N/A,TRUE,"general";"via2",#N/A,TRUE,"general";"via3",#N/A,TRUE,"general"}</definedName>
    <definedName name="___x2" hidden="1">{"via1",#N/A,TRUE,"general";"via2",#N/A,TRUE,"general";"via3",#N/A,TRUE,"general"}</definedName>
    <definedName name="___x3" localSheetId="3" hidden="1">{"via1",#N/A,TRUE,"general";"via2",#N/A,TRUE,"general";"via3",#N/A,TRUE,"general"}</definedName>
    <definedName name="___x3" localSheetId="1" hidden="1">{"via1",#N/A,TRUE,"general";"via2",#N/A,TRUE,"general";"via3",#N/A,TRUE,"general"}</definedName>
    <definedName name="___x3" localSheetId="2" hidden="1">{"via1",#N/A,TRUE,"general";"via2",#N/A,TRUE,"general";"via3",#N/A,TRUE,"general"}</definedName>
    <definedName name="___x3" hidden="1">{"via1",#N/A,TRUE,"general";"via2",#N/A,TRUE,"general";"via3",#N/A,TRUE,"general"}</definedName>
    <definedName name="___x4" localSheetId="3" hidden="1">{"via1",#N/A,TRUE,"general";"via2",#N/A,TRUE,"general";"via3",#N/A,TRUE,"general"}</definedName>
    <definedName name="___x4" localSheetId="1" hidden="1">{"via1",#N/A,TRUE,"general";"via2",#N/A,TRUE,"general";"via3",#N/A,TRUE,"general"}</definedName>
    <definedName name="___x4" localSheetId="2" hidden="1">{"via1",#N/A,TRUE,"general";"via2",#N/A,TRUE,"general";"via3",#N/A,TRUE,"general"}</definedName>
    <definedName name="___x4" hidden="1">{"via1",#N/A,TRUE,"general";"via2",#N/A,TRUE,"general";"via3",#N/A,TRUE,"general"}</definedName>
    <definedName name="___x5" localSheetId="3" hidden="1">{"TAB1",#N/A,TRUE,"GENERAL";"TAB2",#N/A,TRUE,"GENERAL";"TAB3",#N/A,TRUE,"GENERAL";"TAB4",#N/A,TRUE,"GENERAL";"TAB5",#N/A,TRUE,"GENERAL"}</definedName>
    <definedName name="___x5" localSheetId="1" hidden="1">{"TAB1",#N/A,TRUE,"GENERAL";"TAB2",#N/A,TRUE,"GENERAL";"TAB3",#N/A,TRUE,"GENERAL";"TAB4",#N/A,TRUE,"GENERAL";"TAB5",#N/A,TRUE,"GENERAL"}</definedName>
    <definedName name="___x5" localSheetId="2" hidden="1">{"TAB1",#N/A,TRUE,"GENERAL";"TAB2",#N/A,TRUE,"GENERAL";"TAB3",#N/A,TRUE,"GENERAL";"TAB4",#N/A,TRUE,"GENERAL";"TAB5",#N/A,TRUE,"GENERAL"}</definedName>
    <definedName name="___x5" hidden="1">{"TAB1",#N/A,TRUE,"GENERAL";"TAB2",#N/A,TRUE,"GENERAL";"TAB3",#N/A,TRUE,"GENERAL";"TAB4",#N/A,TRUE,"GENERAL";"TAB5",#N/A,TRUE,"GENERAL"}</definedName>
    <definedName name="___x6" localSheetId="3" hidden="1">{"TAB1",#N/A,TRUE,"GENERAL";"TAB2",#N/A,TRUE,"GENERAL";"TAB3",#N/A,TRUE,"GENERAL";"TAB4",#N/A,TRUE,"GENERAL";"TAB5",#N/A,TRUE,"GENERAL"}</definedName>
    <definedName name="___x6" localSheetId="1" hidden="1">{"TAB1",#N/A,TRUE,"GENERAL";"TAB2",#N/A,TRUE,"GENERAL";"TAB3",#N/A,TRUE,"GENERAL";"TAB4",#N/A,TRUE,"GENERAL";"TAB5",#N/A,TRUE,"GENERAL"}</definedName>
    <definedName name="___x6" localSheetId="2" hidden="1">{"TAB1",#N/A,TRUE,"GENERAL";"TAB2",#N/A,TRUE,"GENERAL";"TAB3",#N/A,TRUE,"GENERAL";"TAB4",#N/A,TRUE,"GENERAL";"TAB5",#N/A,TRUE,"GENERAL"}</definedName>
    <definedName name="___x6" hidden="1">{"TAB1",#N/A,TRUE,"GENERAL";"TAB2",#N/A,TRUE,"GENERAL";"TAB3",#N/A,TRUE,"GENERAL";"TAB4",#N/A,TRUE,"GENERAL";"TAB5",#N/A,TRUE,"GENERAL"}</definedName>
    <definedName name="___x7" localSheetId="3" hidden="1">{"TAB1",#N/A,TRUE,"GENERAL";"TAB2",#N/A,TRUE,"GENERAL";"TAB3",#N/A,TRUE,"GENERAL";"TAB4",#N/A,TRUE,"GENERAL";"TAB5",#N/A,TRUE,"GENERAL"}</definedName>
    <definedName name="___x7" localSheetId="1" hidden="1">{"TAB1",#N/A,TRUE,"GENERAL";"TAB2",#N/A,TRUE,"GENERAL";"TAB3",#N/A,TRUE,"GENERAL";"TAB4",#N/A,TRUE,"GENERAL";"TAB5",#N/A,TRUE,"GENERAL"}</definedName>
    <definedName name="___x7" localSheetId="2" hidden="1">{"TAB1",#N/A,TRUE,"GENERAL";"TAB2",#N/A,TRUE,"GENERAL";"TAB3",#N/A,TRUE,"GENERAL";"TAB4",#N/A,TRUE,"GENERAL";"TAB5",#N/A,TRUE,"GENERAL"}</definedName>
    <definedName name="___x7" hidden="1">{"TAB1",#N/A,TRUE,"GENERAL";"TAB2",#N/A,TRUE,"GENERAL";"TAB3",#N/A,TRUE,"GENERAL";"TAB4",#N/A,TRUE,"GENERAL";"TAB5",#N/A,TRUE,"GENERAL"}</definedName>
    <definedName name="___x8" localSheetId="3" hidden="1">{"via1",#N/A,TRUE,"general";"via2",#N/A,TRUE,"general";"via3",#N/A,TRUE,"general"}</definedName>
    <definedName name="___x8" localSheetId="1" hidden="1">{"via1",#N/A,TRUE,"general";"via2",#N/A,TRUE,"general";"via3",#N/A,TRUE,"general"}</definedName>
    <definedName name="___x8" localSheetId="2" hidden="1">{"via1",#N/A,TRUE,"general";"via2",#N/A,TRUE,"general";"via3",#N/A,TRUE,"general"}</definedName>
    <definedName name="___x8" hidden="1">{"via1",#N/A,TRUE,"general";"via2",#N/A,TRUE,"general";"via3",#N/A,TRUE,"general"}</definedName>
    <definedName name="___x9" localSheetId="3" hidden="1">{"TAB1",#N/A,TRUE,"GENERAL";"TAB2",#N/A,TRUE,"GENERAL";"TAB3",#N/A,TRUE,"GENERAL";"TAB4",#N/A,TRUE,"GENERAL";"TAB5",#N/A,TRUE,"GENERAL"}</definedName>
    <definedName name="___x9" localSheetId="1" hidden="1">{"TAB1",#N/A,TRUE,"GENERAL";"TAB2",#N/A,TRUE,"GENERAL";"TAB3",#N/A,TRUE,"GENERAL";"TAB4",#N/A,TRUE,"GENERAL";"TAB5",#N/A,TRUE,"GENERAL"}</definedName>
    <definedName name="___x9" localSheetId="2" hidden="1">{"TAB1",#N/A,TRUE,"GENERAL";"TAB2",#N/A,TRUE,"GENERAL";"TAB3",#N/A,TRUE,"GENERAL";"TAB4",#N/A,TRUE,"GENERAL";"TAB5",#N/A,TRUE,"GENERAL"}</definedName>
    <definedName name="___x9" hidden="1">{"TAB1",#N/A,TRUE,"GENERAL";"TAB2",#N/A,TRUE,"GENERAL";"TAB3",#N/A,TRUE,"GENERAL";"TAB4",#N/A,TRUE,"GENERAL";"TAB5",#N/A,TRUE,"GENERAL"}</definedName>
    <definedName name="___y2" localSheetId="3" hidden="1">{"TAB1",#N/A,TRUE,"GENERAL";"TAB2",#N/A,TRUE,"GENERAL";"TAB3",#N/A,TRUE,"GENERAL";"TAB4",#N/A,TRUE,"GENERAL";"TAB5",#N/A,TRUE,"GENERAL"}</definedName>
    <definedName name="___y2" localSheetId="1" hidden="1">{"TAB1",#N/A,TRUE,"GENERAL";"TAB2",#N/A,TRUE,"GENERAL";"TAB3",#N/A,TRUE,"GENERAL";"TAB4",#N/A,TRUE,"GENERAL";"TAB5",#N/A,TRUE,"GENERAL"}</definedName>
    <definedName name="___y2" localSheetId="2" hidden="1">{"TAB1",#N/A,TRUE,"GENERAL";"TAB2",#N/A,TRUE,"GENERAL";"TAB3",#N/A,TRUE,"GENERAL";"TAB4",#N/A,TRUE,"GENERAL";"TAB5",#N/A,TRUE,"GENERAL"}</definedName>
    <definedName name="___y2" hidden="1">{"TAB1",#N/A,TRUE,"GENERAL";"TAB2",#N/A,TRUE,"GENERAL";"TAB3",#N/A,TRUE,"GENERAL";"TAB4",#N/A,TRUE,"GENERAL";"TAB5",#N/A,TRUE,"GENERAL"}</definedName>
    <definedName name="___y3" localSheetId="3" hidden="1">{"via1",#N/A,TRUE,"general";"via2",#N/A,TRUE,"general";"via3",#N/A,TRUE,"general"}</definedName>
    <definedName name="___y3" localSheetId="1" hidden="1">{"via1",#N/A,TRUE,"general";"via2",#N/A,TRUE,"general";"via3",#N/A,TRUE,"general"}</definedName>
    <definedName name="___y3" localSheetId="2" hidden="1">{"via1",#N/A,TRUE,"general";"via2",#N/A,TRUE,"general";"via3",#N/A,TRUE,"general"}</definedName>
    <definedName name="___y3" hidden="1">{"via1",#N/A,TRUE,"general";"via2",#N/A,TRUE,"general";"via3",#N/A,TRUE,"general"}</definedName>
    <definedName name="___y4" localSheetId="3" hidden="1">{"via1",#N/A,TRUE,"general";"via2",#N/A,TRUE,"general";"via3",#N/A,TRUE,"general"}</definedName>
    <definedName name="___y4" localSheetId="1" hidden="1">{"via1",#N/A,TRUE,"general";"via2",#N/A,TRUE,"general";"via3",#N/A,TRUE,"general"}</definedName>
    <definedName name="___y4" localSheetId="2" hidden="1">{"via1",#N/A,TRUE,"general";"via2",#N/A,TRUE,"general";"via3",#N/A,TRUE,"general"}</definedName>
    <definedName name="___y4" hidden="1">{"via1",#N/A,TRUE,"general";"via2",#N/A,TRUE,"general";"via3",#N/A,TRUE,"general"}</definedName>
    <definedName name="___y5" localSheetId="3" hidden="1">{"TAB1",#N/A,TRUE,"GENERAL";"TAB2",#N/A,TRUE,"GENERAL";"TAB3",#N/A,TRUE,"GENERAL";"TAB4",#N/A,TRUE,"GENERAL";"TAB5",#N/A,TRUE,"GENERAL"}</definedName>
    <definedName name="___y5" localSheetId="1" hidden="1">{"TAB1",#N/A,TRUE,"GENERAL";"TAB2",#N/A,TRUE,"GENERAL";"TAB3",#N/A,TRUE,"GENERAL";"TAB4",#N/A,TRUE,"GENERAL";"TAB5",#N/A,TRUE,"GENERAL"}</definedName>
    <definedName name="___y5" localSheetId="2" hidden="1">{"TAB1",#N/A,TRUE,"GENERAL";"TAB2",#N/A,TRUE,"GENERAL";"TAB3",#N/A,TRUE,"GENERAL";"TAB4",#N/A,TRUE,"GENERAL";"TAB5",#N/A,TRUE,"GENERAL"}</definedName>
    <definedName name="___y5" hidden="1">{"TAB1",#N/A,TRUE,"GENERAL";"TAB2",#N/A,TRUE,"GENERAL";"TAB3",#N/A,TRUE,"GENERAL";"TAB4",#N/A,TRUE,"GENERAL";"TAB5",#N/A,TRUE,"GENERAL"}</definedName>
    <definedName name="___y6" localSheetId="3" hidden="1">{"via1",#N/A,TRUE,"general";"via2",#N/A,TRUE,"general";"via3",#N/A,TRUE,"general"}</definedName>
    <definedName name="___y6" localSheetId="1" hidden="1">{"via1",#N/A,TRUE,"general";"via2",#N/A,TRUE,"general";"via3",#N/A,TRUE,"general"}</definedName>
    <definedName name="___y6" localSheetId="2" hidden="1">{"via1",#N/A,TRUE,"general";"via2",#N/A,TRUE,"general";"via3",#N/A,TRUE,"general"}</definedName>
    <definedName name="___y6" hidden="1">{"via1",#N/A,TRUE,"general";"via2",#N/A,TRUE,"general";"via3",#N/A,TRUE,"general"}</definedName>
    <definedName name="___y7" localSheetId="3" hidden="1">{"via1",#N/A,TRUE,"general";"via2",#N/A,TRUE,"general";"via3",#N/A,TRUE,"general"}</definedName>
    <definedName name="___y7" localSheetId="1" hidden="1">{"via1",#N/A,TRUE,"general";"via2",#N/A,TRUE,"general";"via3",#N/A,TRUE,"general"}</definedName>
    <definedName name="___y7" localSheetId="2" hidden="1">{"via1",#N/A,TRUE,"general";"via2",#N/A,TRUE,"general";"via3",#N/A,TRUE,"general"}</definedName>
    <definedName name="___y7" hidden="1">{"via1",#N/A,TRUE,"general";"via2",#N/A,TRUE,"general";"via3",#N/A,TRUE,"general"}</definedName>
    <definedName name="___y8" localSheetId="3" hidden="1">{"via1",#N/A,TRUE,"general";"via2",#N/A,TRUE,"general";"via3",#N/A,TRUE,"general"}</definedName>
    <definedName name="___y8" localSheetId="1" hidden="1">{"via1",#N/A,TRUE,"general";"via2",#N/A,TRUE,"general";"via3",#N/A,TRUE,"general"}</definedName>
    <definedName name="___y8" localSheetId="2" hidden="1">{"via1",#N/A,TRUE,"general";"via2",#N/A,TRUE,"general";"via3",#N/A,TRUE,"general"}</definedName>
    <definedName name="___y8" hidden="1">{"via1",#N/A,TRUE,"general";"via2",#N/A,TRUE,"general";"via3",#N/A,TRUE,"general"}</definedName>
    <definedName name="___y9" localSheetId="3" hidden="1">{"TAB1",#N/A,TRUE,"GENERAL";"TAB2",#N/A,TRUE,"GENERAL";"TAB3",#N/A,TRUE,"GENERAL";"TAB4",#N/A,TRUE,"GENERAL";"TAB5",#N/A,TRUE,"GENERAL"}</definedName>
    <definedName name="___y9" localSheetId="1" hidden="1">{"TAB1",#N/A,TRUE,"GENERAL";"TAB2",#N/A,TRUE,"GENERAL";"TAB3",#N/A,TRUE,"GENERAL";"TAB4",#N/A,TRUE,"GENERAL";"TAB5",#N/A,TRUE,"GENERAL"}</definedName>
    <definedName name="___y9" localSheetId="2" hidden="1">{"TAB1",#N/A,TRUE,"GENERAL";"TAB2",#N/A,TRUE,"GENERAL";"TAB3",#N/A,TRUE,"GENERAL";"TAB4",#N/A,TRUE,"GENERAL";"TAB5",#N/A,TRUE,"GENERAL"}</definedName>
    <definedName name="___y9" hidden="1">{"TAB1",#N/A,TRUE,"GENERAL";"TAB2",#N/A,TRUE,"GENERAL";"TAB3",#N/A,TRUE,"GENERAL";"TAB4",#N/A,TRUE,"GENERAL";"TAB5",#N/A,TRUE,"GENERAL"}</definedName>
    <definedName name="___z1" localSheetId="3" hidden="1">{"TAB1",#N/A,TRUE,"GENERAL";"TAB2",#N/A,TRUE,"GENERAL";"TAB3",#N/A,TRUE,"GENERAL";"TAB4",#N/A,TRUE,"GENERAL";"TAB5",#N/A,TRUE,"GENERAL"}</definedName>
    <definedName name="___z1" localSheetId="1" hidden="1">{"TAB1",#N/A,TRUE,"GENERAL";"TAB2",#N/A,TRUE,"GENERAL";"TAB3",#N/A,TRUE,"GENERAL";"TAB4",#N/A,TRUE,"GENERAL";"TAB5",#N/A,TRUE,"GENERAL"}</definedName>
    <definedName name="___z1" localSheetId="2" hidden="1">{"TAB1",#N/A,TRUE,"GENERAL";"TAB2",#N/A,TRUE,"GENERAL";"TAB3",#N/A,TRUE,"GENERAL";"TAB4",#N/A,TRUE,"GENERAL";"TAB5",#N/A,TRUE,"GENERAL"}</definedName>
    <definedName name="___z1" hidden="1">{"TAB1",#N/A,TRUE,"GENERAL";"TAB2",#N/A,TRUE,"GENERAL";"TAB3",#N/A,TRUE,"GENERAL";"TAB4",#N/A,TRUE,"GENERAL";"TAB5",#N/A,TRUE,"GENERAL"}</definedName>
    <definedName name="___z2" localSheetId="3" hidden="1">{"via1",#N/A,TRUE,"general";"via2",#N/A,TRUE,"general";"via3",#N/A,TRUE,"general"}</definedName>
    <definedName name="___z2" localSheetId="1" hidden="1">{"via1",#N/A,TRUE,"general";"via2",#N/A,TRUE,"general";"via3",#N/A,TRUE,"general"}</definedName>
    <definedName name="___z2" localSheetId="2" hidden="1">{"via1",#N/A,TRUE,"general";"via2",#N/A,TRUE,"general";"via3",#N/A,TRUE,"general"}</definedName>
    <definedName name="___z2" hidden="1">{"via1",#N/A,TRUE,"general";"via2",#N/A,TRUE,"general";"via3",#N/A,TRUE,"general"}</definedName>
    <definedName name="___z3" localSheetId="3" hidden="1">{"via1",#N/A,TRUE,"general";"via2",#N/A,TRUE,"general";"via3",#N/A,TRUE,"general"}</definedName>
    <definedName name="___z3" localSheetId="1" hidden="1">{"via1",#N/A,TRUE,"general";"via2",#N/A,TRUE,"general";"via3",#N/A,TRUE,"general"}</definedName>
    <definedName name="___z3" localSheetId="2" hidden="1">{"via1",#N/A,TRUE,"general";"via2",#N/A,TRUE,"general";"via3",#N/A,TRUE,"general"}</definedName>
    <definedName name="___z3" hidden="1">{"via1",#N/A,TRUE,"general";"via2",#N/A,TRUE,"general";"via3",#N/A,TRUE,"general"}</definedName>
    <definedName name="___z4" localSheetId="3" hidden="1">{"TAB1",#N/A,TRUE,"GENERAL";"TAB2",#N/A,TRUE,"GENERAL";"TAB3",#N/A,TRUE,"GENERAL";"TAB4",#N/A,TRUE,"GENERAL";"TAB5",#N/A,TRUE,"GENERAL"}</definedName>
    <definedName name="___z4" localSheetId="1" hidden="1">{"TAB1",#N/A,TRUE,"GENERAL";"TAB2",#N/A,TRUE,"GENERAL";"TAB3",#N/A,TRUE,"GENERAL";"TAB4",#N/A,TRUE,"GENERAL";"TAB5",#N/A,TRUE,"GENERAL"}</definedName>
    <definedName name="___z4" localSheetId="2" hidden="1">{"TAB1",#N/A,TRUE,"GENERAL";"TAB2",#N/A,TRUE,"GENERAL";"TAB3",#N/A,TRUE,"GENERAL";"TAB4",#N/A,TRUE,"GENERAL";"TAB5",#N/A,TRUE,"GENERAL"}</definedName>
    <definedName name="___z4" hidden="1">{"TAB1",#N/A,TRUE,"GENERAL";"TAB2",#N/A,TRUE,"GENERAL";"TAB3",#N/A,TRUE,"GENERAL";"TAB4",#N/A,TRUE,"GENERAL";"TAB5",#N/A,TRUE,"GENERAL"}</definedName>
    <definedName name="___z5" localSheetId="3" hidden="1">{"via1",#N/A,TRUE,"general";"via2",#N/A,TRUE,"general";"via3",#N/A,TRUE,"general"}</definedName>
    <definedName name="___z5" localSheetId="1" hidden="1">{"via1",#N/A,TRUE,"general";"via2",#N/A,TRUE,"general";"via3",#N/A,TRUE,"general"}</definedName>
    <definedName name="___z5" localSheetId="2" hidden="1">{"via1",#N/A,TRUE,"general";"via2",#N/A,TRUE,"general";"via3",#N/A,TRUE,"general"}</definedName>
    <definedName name="___z5" hidden="1">{"via1",#N/A,TRUE,"general";"via2",#N/A,TRUE,"general";"via3",#N/A,TRUE,"general"}</definedName>
    <definedName name="___z6" localSheetId="3" hidden="1">{"TAB1",#N/A,TRUE,"GENERAL";"TAB2",#N/A,TRUE,"GENERAL";"TAB3",#N/A,TRUE,"GENERAL";"TAB4",#N/A,TRUE,"GENERAL";"TAB5",#N/A,TRUE,"GENERAL"}</definedName>
    <definedName name="___z6" localSheetId="1" hidden="1">{"TAB1",#N/A,TRUE,"GENERAL";"TAB2",#N/A,TRUE,"GENERAL";"TAB3",#N/A,TRUE,"GENERAL";"TAB4",#N/A,TRUE,"GENERAL";"TAB5",#N/A,TRUE,"GENERAL"}</definedName>
    <definedName name="___z6" localSheetId="2" hidden="1">{"TAB1",#N/A,TRUE,"GENERAL";"TAB2",#N/A,TRUE,"GENERAL";"TAB3",#N/A,TRUE,"GENERAL";"TAB4",#N/A,TRUE,"GENERAL";"TAB5",#N/A,TRUE,"GENERAL"}</definedName>
    <definedName name="___z6" hidden="1">{"TAB1",#N/A,TRUE,"GENERAL";"TAB2",#N/A,TRUE,"GENERAL";"TAB3",#N/A,TRUE,"GENERAL";"TAB4",#N/A,TRUE,"GENERAL";"TAB5",#N/A,TRUE,"GENERAL"}</definedName>
    <definedName name="__123Graph_A" hidden="1">#REF!</definedName>
    <definedName name="__123Graph_Acaja" hidden="1">#REF!</definedName>
    <definedName name="__123Graph_ACart_AnticAdic" hidden="1">#REF!</definedName>
    <definedName name="__123Graph_AFACTURAC" hidden="1">#REF!</definedName>
    <definedName name="__123Graph_AGraph2" hidden="1">#REF!</definedName>
    <definedName name="__123Graph_B" hidden="1">#REF!</definedName>
    <definedName name="__123Graph_Bcaja" hidden="1">#REF!</definedName>
    <definedName name="__123Graph_BCart_AnticAdic" hidden="1">#REF!</definedName>
    <definedName name="__123Graph_BINGPDM" hidden="1">#REF!</definedName>
    <definedName name="__123Graph_C" hidden="1">#REF!</definedName>
    <definedName name="__123Graph_Ccaja" hidden="1">#REF!</definedName>
    <definedName name="__123Graph_CCart_AnticAdic" hidden="1">#REF!</definedName>
    <definedName name="__123Graph_CIEPDM" hidden="1">#REF!</definedName>
    <definedName name="__123Graph_CINGPDM" hidden="1">#REF!</definedName>
    <definedName name="__123Graph_Dcaja" hidden="1">#REF!</definedName>
    <definedName name="__123Graph_DCart_AnticAdic" hidden="1">#REF!</definedName>
    <definedName name="__123Graph_ECart_AnticAdic" hidden="1">#REF!</definedName>
    <definedName name="__123Graph_LBL_ACart_AnticAdic" hidden="1">#REF!</definedName>
    <definedName name="__123Graph_LBL_Ccaja" hidden="1">#REF!</definedName>
    <definedName name="__123Graph_LBL_DCart_AnticAdic" hidden="1">#REF!</definedName>
    <definedName name="__123Graph_X" hidden="1">#REF!</definedName>
    <definedName name="__123Graph_Xcaja" hidden="1">#REF!</definedName>
    <definedName name="__1Sin_nombre">#REF!</definedName>
    <definedName name="__a1" localSheetId="3" hidden="1">{"TAB1",#N/A,TRUE,"GENERAL";"TAB2",#N/A,TRUE,"GENERAL";"TAB3",#N/A,TRUE,"GENERAL";"TAB4",#N/A,TRUE,"GENERAL";"TAB5",#N/A,TRUE,"GENERAL"}</definedName>
    <definedName name="__a1" localSheetId="1" hidden="1">{"TAB1",#N/A,TRUE,"GENERAL";"TAB2",#N/A,TRUE,"GENERAL";"TAB3",#N/A,TRUE,"GENERAL";"TAB4",#N/A,TRUE,"GENERAL";"TAB5",#N/A,TRUE,"GENERAL"}</definedName>
    <definedName name="__a1" localSheetId="2" hidden="1">{"TAB1",#N/A,TRUE,"GENERAL";"TAB2",#N/A,TRUE,"GENERAL";"TAB3",#N/A,TRUE,"GENERAL";"TAB4",#N/A,TRUE,"GENERAL";"TAB5",#N/A,TRUE,"GENERAL"}</definedName>
    <definedName name="__a1" hidden="1">{"TAB1",#N/A,TRUE,"GENERAL";"TAB2",#N/A,TRUE,"GENERAL";"TAB3",#N/A,TRUE,"GENERAL";"TAB4",#N/A,TRUE,"GENERAL";"TAB5",#N/A,TRUE,"GENERAL"}</definedName>
    <definedName name="__A17000">#REF!</definedName>
    <definedName name="__A20000">#REF!</definedName>
    <definedName name="__a3" localSheetId="3" hidden="1">{"TAB1",#N/A,TRUE,"GENERAL";"TAB2",#N/A,TRUE,"GENERAL";"TAB3",#N/A,TRUE,"GENERAL";"TAB4",#N/A,TRUE,"GENERAL";"TAB5",#N/A,TRUE,"GENERAL"}</definedName>
    <definedName name="__a3" localSheetId="1" hidden="1">{"TAB1",#N/A,TRUE,"GENERAL";"TAB2",#N/A,TRUE,"GENERAL";"TAB3",#N/A,TRUE,"GENERAL";"TAB4",#N/A,TRUE,"GENERAL";"TAB5",#N/A,TRUE,"GENERAL"}</definedName>
    <definedName name="__a3" localSheetId="2" hidden="1">{"TAB1",#N/A,TRUE,"GENERAL";"TAB2",#N/A,TRUE,"GENERAL";"TAB3",#N/A,TRUE,"GENERAL";"TAB4",#N/A,TRUE,"GENERAL";"TAB5",#N/A,TRUE,"GENERAL"}</definedName>
    <definedName name="__a3" hidden="1">{"TAB1",#N/A,TRUE,"GENERAL";"TAB2",#N/A,TRUE,"GENERAL";"TAB3",#N/A,TRUE,"GENERAL";"TAB4",#N/A,TRUE,"GENERAL";"TAB5",#N/A,TRUE,"GENERAL"}</definedName>
    <definedName name="__A30000">#REF!</definedName>
    <definedName name="__a4" localSheetId="3" hidden="1">{"via1",#N/A,TRUE,"general";"via2",#N/A,TRUE,"general";"via3",#N/A,TRUE,"general"}</definedName>
    <definedName name="__a4" localSheetId="1" hidden="1">{"via1",#N/A,TRUE,"general";"via2",#N/A,TRUE,"general";"via3",#N/A,TRUE,"general"}</definedName>
    <definedName name="__a4" localSheetId="2" hidden="1">{"via1",#N/A,TRUE,"general";"via2",#N/A,TRUE,"general";"via3",#N/A,TRUE,"general"}</definedName>
    <definedName name="__a4" hidden="1">{"via1",#N/A,TRUE,"general";"via2",#N/A,TRUE,"general";"via3",#N/A,TRUE,"general"}</definedName>
    <definedName name="__a5" localSheetId="3" hidden="1">{"TAB1",#N/A,TRUE,"GENERAL";"TAB2",#N/A,TRUE,"GENERAL";"TAB3",#N/A,TRUE,"GENERAL";"TAB4",#N/A,TRUE,"GENERAL";"TAB5",#N/A,TRUE,"GENERAL"}</definedName>
    <definedName name="__a5" localSheetId="1" hidden="1">{"TAB1",#N/A,TRUE,"GENERAL";"TAB2",#N/A,TRUE,"GENERAL";"TAB3",#N/A,TRUE,"GENERAL";"TAB4",#N/A,TRUE,"GENERAL";"TAB5",#N/A,TRUE,"GENERAL"}</definedName>
    <definedName name="__a5" localSheetId="2" hidden="1">{"TAB1",#N/A,TRUE,"GENERAL";"TAB2",#N/A,TRUE,"GENERAL";"TAB3",#N/A,TRUE,"GENERAL";"TAB4",#N/A,TRUE,"GENERAL";"TAB5",#N/A,TRUE,"GENERAL"}</definedName>
    <definedName name="__a5" hidden="1">{"TAB1",#N/A,TRUE,"GENERAL";"TAB2",#N/A,TRUE,"GENERAL";"TAB3",#N/A,TRUE,"GENERAL";"TAB4",#N/A,TRUE,"GENERAL";"TAB5",#N/A,TRUE,"GENERAL"}</definedName>
    <definedName name="__a6" localSheetId="3" hidden="1">{"TAB1",#N/A,TRUE,"GENERAL";"TAB2",#N/A,TRUE,"GENERAL";"TAB3",#N/A,TRUE,"GENERAL";"TAB4",#N/A,TRUE,"GENERAL";"TAB5",#N/A,TRUE,"GENERAL"}</definedName>
    <definedName name="__a6" localSheetId="1" hidden="1">{"TAB1",#N/A,TRUE,"GENERAL";"TAB2",#N/A,TRUE,"GENERAL";"TAB3",#N/A,TRUE,"GENERAL";"TAB4",#N/A,TRUE,"GENERAL";"TAB5",#N/A,TRUE,"GENERAL"}</definedName>
    <definedName name="__a6" localSheetId="2" hidden="1">{"TAB1",#N/A,TRUE,"GENERAL";"TAB2",#N/A,TRUE,"GENERAL";"TAB3",#N/A,TRUE,"GENERAL";"TAB4",#N/A,TRUE,"GENERAL";"TAB5",#N/A,TRUE,"GENERAL"}</definedName>
    <definedName name="__a6" hidden="1">{"TAB1",#N/A,TRUE,"GENERAL";"TAB2",#N/A,TRUE,"GENERAL";"TAB3",#N/A,TRUE,"GENERAL";"TAB4",#N/A,TRUE,"GENERAL";"TAB5",#N/A,TRUE,"GENERAL"}</definedName>
    <definedName name="__AFC1">#REF!</definedName>
    <definedName name="__AFC3">#REF!</definedName>
    <definedName name="__AFC5">#REF!</definedName>
    <definedName name="__aiu2">#REF!</definedName>
    <definedName name="__ane7">#REF!</definedName>
    <definedName name="__ane8">#REF!</definedName>
    <definedName name="__APU221">#REF!</definedName>
    <definedName name="__APU465">#REF!</definedName>
    <definedName name="__Atp2">#REF!</definedName>
    <definedName name="__b2" localSheetId="3" hidden="1">{"TAB1",#N/A,TRUE,"GENERAL";"TAB2",#N/A,TRUE,"GENERAL";"TAB3",#N/A,TRUE,"GENERAL";"TAB4",#N/A,TRUE,"GENERAL";"TAB5",#N/A,TRUE,"GENERAL"}</definedName>
    <definedName name="__b2" localSheetId="1" hidden="1">{"TAB1",#N/A,TRUE,"GENERAL";"TAB2",#N/A,TRUE,"GENERAL";"TAB3",#N/A,TRUE,"GENERAL";"TAB4",#N/A,TRUE,"GENERAL";"TAB5",#N/A,TRUE,"GENERAL"}</definedName>
    <definedName name="__b2" localSheetId="2" hidden="1">{"TAB1",#N/A,TRUE,"GENERAL";"TAB2",#N/A,TRUE,"GENERAL";"TAB3",#N/A,TRUE,"GENERAL";"TAB4",#N/A,TRUE,"GENERAL";"TAB5",#N/A,TRUE,"GENERAL"}</definedName>
    <definedName name="__b2" hidden="1">{"TAB1",#N/A,TRUE,"GENERAL";"TAB2",#N/A,TRUE,"GENERAL";"TAB3",#N/A,TRUE,"GENERAL";"TAB4",#N/A,TRUE,"GENERAL";"TAB5",#N/A,TRUE,"GENERAL"}</definedName>
    <definedName name="__b3" localSheetId="3" hidden="1">{"TAB1",#N/A,TRUE,"GENERAL";"TAB2",#N/A,TRUE,"GENERAL";"TAB3",#N/A,TRUE,"GENERAL";"TAB4",#N/A,TRUE,"GENERAL";"TAB5",#N/A,TRUE,"GENERAL"}</definedName>
    <definedName name="__b3" localSheetId="1" hidden="1">{"TAB1",#N/A,TRUE,"GENERAL";"TAB2",#N/A,TRUE,"GENERAL";"TAB3",#N/A,TRUE,"GENERAL";"TAB4",#N/A,TRUE,"GENERAL";"TAB5",#N/A,TRUE,"GENERAL"}</definedName>
    <definedName name="__b3" localSheetId="2" hidden="1">{"TAB1",#N/A,TRUE,"GENERAL";"TAB2",#N/A,TRUE,"GENERAL";"TAB3",#N/A,TRUE,"GENERAL";"TAB4",#N/A,TRUE,"GENERAL";"TAB5",#N/A,TRUE,"GENERAL"}</definedName>
    <definedName name="__b3" hidden="1">{"TAB1",#N/A,TRUE,"GENERAL";"TAB2",#N/A,TRUE,"GENERAL";"TAB3",#N/A,TRUE,"GENERAL";"TAB4",#N/A,TRUE,"GENERAL";"TAB5",#N/A,TRUE,"GENERAL"}</definedName>
    <definedName name="__b4" localSheetId="3" hidden="1">{"TAB1",#N/A,TRUE,"GENERAL";"TAB2",#N/A,TRUE,"GENERAL";"TAB3",#N/A,TRUE,"GENERAL";"TAB4",#N/A,TRUE,"GENERAL";"TAB5",#N/A,TRUE,"GENERAL"}</definedName>
    <definedName name="__b4" localSheetId="1" hidden="1">{"TAB1",#N/A,TRUE,"GENERAL";"TAB2",#N/A,TRUE,"GENERAL";"TAB3",#N/A,TRUE,"GENERAL";"TAB4",#N/A,TRUE,"GENERAL";"TAB5",#N/A,TRUE,"GENERAL"}</definedName>
    <definedName name="__b4" localSheetId="2" hidden="1">{"TAB1",#N/A,TRUE,"GENERAL";"TAB2",#N/A,TRUE,"GENERAL";"TAB3",#N/A,TRUE,"GENERAL";"TAB4",#N/A,TRUE,"GENERAL";"TAB5",#N/A,TRUE,"GENERAL"}</definedName>
    <definedName name="__b4" hidden="1">{"TAB1",#N/A,TRUE,"GENERAL";"TAB2",#N/A,TRUE,"GENERAL";"TAB3",#N/A,TRUE,"GENERAL";"TAB4",#N/A,TRUE,"GENERAL";"TAB5",#N/A,TRUE,"GENERAL"}</definedName>
    <definedName name="__b5" localSheetId="3" hidden="1">{"TAB1",#N/A,TRUE,"GENERAL";"TAB2",#N/A,TRUE,"GENERAL";"TAB3",#N/A,TRUE,"GENERAL";"TAB4",#N/A,TRUE,"GENERAL";"TAB5",#N/A,TRUE,"GENERAL"}</definedName>
    <definedName name="__b5" localSheetId="1" hidden="1">{"TAB1",#N/A,TRUE,"GENERAL";"TAB2",#N/A,TRUE,"GENERAL";"TAB3",#N/A,TRUE,"GENERAL";"TAB4",#N/A,TRUE,"GENERAL";"TAB5",#N/A,TRUE,"GENERAL"}</definedName>
    <definedName name="__b5" localSheetId="2" hidden="1">{"TAB1",#N/A,TRUE,"GENERAL";"TAB2",#N/A,TRUE,"GENERAL";"TAB3",#N/A,TRUE,"GENERAL";"TAB4",#N/A,TRUE,"GENERAL";"TAB5",#N/A,TRUE,"GENERAL"}</definedName>
    <definedName name="__b5" hidden="1">{"TAB1",#N/A,TRUE,"GENERAL";"TAB2",#N/A,TRUE,"GENERAL";"TAB3",#N/A,TRUE,"GENERAL";"TAB4",#N/A,TRUE,"GENERAL";"TAB5",#N/A,TRUE,"GENERAL"}</definedName>
    <definedName name="__b6" localSheetId="3" hidden="1">{"TAB1",#N/A,TRUE,"GENERAL";"TAB2",#N/A,TRUE,"GENERAL";"TAB3",#N/A,TRUE,"GENERAL";"TAB4",#N/A,TRUE,"GENERAL";"TAB5",#N/A,TRUE,"GENERAL"}</definedName>
    <definedName name="__b6" localSheetId="1" hidden="1">{"TAB1",#N/A,TRUE,"GENERAL";"TAB2",#N/A,TRUE,"GENERAL";"TAB3",#N/A,TRUE,"GENERAL";"TAB4",#N/A,TRUE,"GENERAL";"TAB5",#N/A,TRUE,"GENERAL"}</definedName>
    <definedName name="__b6" localSheetId="2" hidden="1">{"TAB1",#N/A,TRUE,"GENERAL";"TAB2",#N/A,TRUE,"GENERAL";"TAB3",#N/A,TRUE,"GENERAL";"TAB4",#N/A,TRUE,"GENERAL";"TAB5",#N/A,TRUE,"GENERAL"}</definedName>
    <definedName name="__b6" hidden="1">{"TAB1",#N/A,TRUE,"GENERAL";"TAB2",#N/A,TRUE,"GENERAL";"TAB3",#N/A,TRUE,"GENERAL";"TAB4",#N/A,TRUE,"GENERAL";"TAB5",#N/A,TRUE,"GENERAL"}</definedName>
    <definedName name="__b7" localSheetId="3" hidden="1">{"via1",#N/A,TRUE,"general";"via2",#N/A,TRUE,"general";"via3",#N/A,TRUE,"general"}</definedName>
    <definedName name="__b7" localSheetId="1" hidden="1">{"via1",#N/A,TRUE,"general";"via2",#N/A,TRUE,"general";"via3",#N/A,TRUE,"general"}</definedName>
    <definedName name="__b7" localSheetId="2" hidden="1">{"via1",#N/A,TRUE,"general";"via2",#N/A,TRUE,"general";"via3",#N/A,TRUE,"general"}</definedName>
    <definedName name="__b7" hidden="1">{"via1",#N/A,TRUE,"general";"via2",#N/A,TRUE,"general";"via3",#N/A,TRUE,"general"}</definedName>
    <definedName name="__b8" localSheetId="3" hidden="1">{"via1",#N/A,TRUE,"general";"via2",#N/A,TRUE,"general";"via3",#N/A,TRUE,"general"}</definedName>
    <definedName name="__b8" localSheetId="1" hidden="1">{"via1",#N/A,TRUE,"general";"via2",#N/A,TRUE,"general";"via3",#N/A,TRUE,"general"}</definedName>
    <definedName name="__b8" localSheetId="2" hidden="1">{"via1",#N/A,TRUE,"general";"via2",#N/A,TRUE,"general";"via3",#N/A,TRUE,"general"}</definedName>
    <definedName name="__b8" hidden="1">{"via1",#N/A,TRUE,"general";"via2",#N/A,TRUE,"general";"via3",#N/A,TRUE,"general"}</definedName>
    <definedName name="__bb9" localSheetId="3" hidden="1">{"TAB1",#N/A,TRUE,"GENERAL";"TAB2",#N/A,TRUE,"GENERAL";"TAB3",#N/A,TRUE,"GENERAL";"TAB4",#N/A,TRUE,"GENERAL";"TAB5",#N/A,TRUE,"GENERAL"}</definedName>
    <definedName name="__bb9" localSheetId="1" hidden="1">{"TAB1",#N/A,TRUE,"GENERAL";"TAB2",#N/A,TRUE,"GENERAL";"TAB3",#N/A,TRUE,"GENERAL";"TAB4",#N/A,TRUE,"GENERAL";"TAB5",#N/A,TRUE,"GENERAL"}</definedName>
    <definedName name="__bb9" localSheetId="2" hidden="1">{"TAB1",#N/A,TRUE,"GENERAL";"TAB2",#N/A,TRUE,"GENERAL";"TAB3",#N/A,TRUE,"GENERAL";"TAB4",#N/A,TRUE,"GENERAL";"TAB5",#N/A,TRUE,"GENERAL"}</definedName>
    <definedName name="__bb9" hidden="1">{"TAB1",#N/A,TRUE,"GENERAL";"TAB2",#N/A,TRUE,"GENERAL";"TAB3",#N/A,TRUE,"GENERAL";"TAB4",#N/A,TRUE,"GENERAL";"TAB5",#N/A,TRUE,"GENERAL"}</definedName>
    <definedName name="__bgb5" localSheetId="3" hidden="1">{"TAB1",#N/A,TRUE,"GENERAL";"TAB2",#N/A,TRUE,"GENERAL";"TAB3",#N/A,TRUE,"GENERAL";"TAB4",#N/A,TRUE,"GENERAL";"TAB5",#N/A,TRUE,"GENERAL"}</definedName>
    <definedName name="__bgb5" localSheetId="1" hidden="1">{"TAB1",#N/A,TRUE,"GENERAL";"TAB2",#N/A,TRUE,"GENERAL";"TAB3",#N/A,TRUE,"GENERAL";"TAB4",#N/A,TRUE,"GENERAL";"TAB5",#N/A,TRUE,"GENERAL"}</definedName>
    <definedName name="__bgb5" localSheetId="2" hidden="1">{"TAB1",#N/A,TRUE,"GENERAL";"TAB2",#N/A,TRUE,"GENERAL";"TAB3",#N/A,TRUE,"GENERAL";"TAB4",#N/A,TRUE,"GENERAL";"TAB5",#N/A,TRUE,"GENERAL"}</definedName>
    <definedName name="__bgb5" hidden="1">{"TAB1",#N/A,TRUE,"GENERAL";"TAB2",#N/A,TRUE,"GENERAL";"TAB3",#N/A,TRUE,"GENERAL";"TAB4",#N/A,TRUE,"GENERAL";"TAB5",#N/A,TRUE,"GENERAL"}</definedName>
    <definedName name="__BGC1">#REF!</definedName>
    <definedName name="__BGC3">#REF!</definedName>
    <definedName name="__BGC5">#REF!</definedName>
    <definedName name="__CAC1">#REF!</definedName>
    <definedName name="__CAC3">#REF!</definedName>
    <definedName name="__CAC5">#REF!</definedName>
    <definedName name="__CAN4">#REF!</definedName>
    <definedName name="__Cod1">#REF!</definedName>
    <definedName name="__COM1">#REF!</definedName>
    <definedName name="__COM10">#REF!</definedName>
    <definedName name="__COM11">#REF!</definedName>
    <definedName name="__COM12">#REF!</definedName>
    <definedName name="__COM13">#REF!</definedName>
    <definedName name="__COM14">#REF!</definedName>
    <definedName name="__COM15">#REF!</definedName>
    <definedName name="__COM16">#REF!</definedName>
    <definedName name="__COM17">#REF!</definedName>
    <definedName name="__COM18">#REF!</definedName>
    <definedName name="__COM19">#REF!</definedName>
    <definedName name="__COM2">#REF!</definedName>
    <definedName name="__COM20">#REF!</definedName>
    <definedName name="__COM21">#REF!</definedName>
    <definedName name="__COM3">#REF!</definedName>
    <definedName name="__COM4">#REF!</definedName>
    <definedName name="__COM5">#REF!</definedName>
    <definedName name="__COM6">#REF!</definedName>
    <definedName name="__COM7">#REF!</definedName>
    <definedName name="__COM8">#REF!</definedName>
    <definedName name="__COM9">#REF!</definedName>
    <definedName name="__CON123">#REF!</definedName>
    <definedName name="__DCI1">#REF!</definedName>
    <definedName name="__DDS1">#REF!</definedName>
    <definedName name="__DGO1">#REF!</definedName>
    <definedName name="__DGP1">#REF!</definedName>
    <definedName name="__DIJ1">#REF!</definedName>
    <definedName name="__DPI1">#REF!</definedName>
    <definedName name="__DPY1">#REF!</definedName>
    <definedName name="__DRI1">#REF!</definedName>
    <definedName name="__DRL1">#REF!</definedName>
    <definedName name="__DSP1">#REF!</definedName>
    <definedName name="__ECP1">#REF!</definedName>
    <definedName name="__EQP1">#REF!</definedName>
    <definedName name="__EQP10">#REF!</definedName>
    <definedName name="__EQP11">#REF!</definedName>
    <definedName name="__EQP12">#REF!</definedName>
    <definedName name="__EQP13">#REF!</definedName>
    <definedName name="__EQP14">#REF!</definedName>
    <definedName name="__EQP15">#REF!</definedName>
    <definedName name="__EQP16">#REF!</definedName>
    <definedName name="__EQP17">#REF!</definedName>
    <definedName name="__EQP18">#REF!</definedName>
    <definedName name="__EQP19">#REF!</definedName>
    <definedName name="__EQP2">#REF!</definedName>
    <definedName name="__EQP20">#REF!</definedName>
    <definedName name="__eqp27">#REF!</definedName>
    <definedName name="__EQP3">#REF!</definedName>
    <definedName name="__EQP4">#REF!</definedName>
    <definedName name="__EQP5">#REF!</definedName>
    <definedName name="__EQP6">#REF!</definedName>
    <definedName name="__EQP7">#REF!</definedName>
    <definedName name="__EQP8">#REF!</definedName>
    <definedName name="__EQP9">#REF!</definedName>
    <definedName name="__EST1">#REF!</definedName>
    <definedName name="__EST10">#REF!</definedName>
    <definedName name="__EST11">#REF!</definedName>
    <definedName name="__EST12">#REF!</definedName>
    <definedName name="__EST13">#REF!</definedName>
    <definedName name="__EST14">#REF!</definedName>
    <definedName name="__EST15">#REF!</definedName>
    <definedName name="__EST16">#REF!</definedName>
    <definedName name="__EST17">#REF!</definedName>
    <definedName name="__EST18">#REF!</definedName>
    <definedName name="__EST19">#REF!</definedName>
    <definedName name="__EST2">#REF!</definedName>
    <definedName name="__EST3">#REF!</definedName>
    <definedName name="__EST4">#REF!</definedName>
    <definedName name="__EST5">#REF!</definedName>
    <definedName name="__EST6">#REF!</definedName>
    <definedName name="__EST7">#REF!</definedName>
    <definedName name="__EST8">#REF!</definedName>
    <definedName name="__EST9">#REF!</definedName>
    <definedName name="__EXC1">#REF!</definedName>
    <definedName name="__EXC10">#REF!</definedName>
    <definedName name="__EXC11">#REF!</definedName>
    <definedName name="__EXC12">#REF!</definedName>
    <definedName name="__EXC2">#REF!</definedName>
    <definedName name="__EXC3">#REF!</definedName>
    <definedName name="__EXC4">#REF!</definedName>
    <definedName name="__EXC5">#REF!</definedName>
    <definedName name="__EXC6">#REF!</definedName>
    <definedName name="__EXC7">#REF!</definedName>
    <definedName name="__EXC8">#REF!</definedName>
    <definedName name="__EXC9">#REF!</definedName>
    <definedName name="__F" localSheetId="3">RESUMEN!err</definedName>
    <definedName name="__F" localSheetId="1">'TRAMO 2 '!err</definedName>
    <definedName name="__F" localSheetId="2">'TRAMO 3 '!err</definedName>
    <definedName name="__F">[0]!err</definedName>
    <definedName name="__FEC5">#REF!,#REF!</definedName>
    <definedName name="__FS01" localSheetId="3">RESUMEN!err</definedName>
    <definedName name="__FS01" localSheetId="1">'TRAMO 2 '!err</definedName>
    <definedName name="__FS01" localSheetId="2">'TRAMO 3 '!err</definedName>
    <definedName name="__FS01">[0]!err</definedName>
    <definedName name="__g2" localSheetId="3" hidden="1">{"TAB1",#N/A,TRUE,"GENERAL";"TAB2",#N/A,TRUE,"GENERAL";"TAB3",#N/A,TRUE,"GENERAL";"TAB4",#N/A,TRUE,"GENERAL";"TAB5",#N/A,TRUE,"GENERAL"}</definedName>
    <definedName name="__g2" localSheetId="1" hidden="1">{"TAB1",#N/A,TRUE,"GENERAL";"TAB2",#N/A,TRUE,"GENERAL";"TAB3",#N/A,TRUE,"GENERAL";"TAB4",#N/A,TRUE,"GENERAL";"TAB5",#N/A,TRUE,"GENERAL"}</definedName>
    <definedName name="__g2" localSheetId="2" hidden="1">{"TAB1",#N/A,TRUE,"GENERAL";"TAB2",#N/A,TRUE,"GENERAL";"TAB3",#N/A,TRUE,"GENERAL";"TAB4",#N/A,TRUE,"GENERAL";"TAB5",#N/A,TRUE,"GENERAL"}</definedName>
    <definedName name="__g2" hidden="1">{"TAB1",#N/A,TRUE,"GENERAL";"TAB2",#N/A,TRUE,"GENERAL";"TAB3",#N/A,TRUE,"GENERAL";"TAB4",#N/A,TRUE,"GENERAL";"TAB5",#N/A,TRUE,"GENERAL"}</definedName>
    <definedName name="__g3" localSheetId="3" hidden="1">{"via1",#N/A,TRUE,"general";"via2",#N/A,TRUE,"general";"via3",#N/A,TRUE,"general"}</definedName>
    <definedName name="__g3" localSheetId="1" hidden="1">{"via1",#N/A,TRUE,"general";"via2",#N/A,TRUE,"general";"via3",#N/A,TRUE,"general"}</definedName>
    <definedName name="__g3" localSheetId="2" hidden="1">{"via1",#N/A,TRUE,"general";"via2",#N/A,TRUE,"general";"via3",#N/A,TRUE,"general"}</definedName>
    <definedName name="__g3" hidden="1">{"via1",#N/A,TRUE,"general";"via2",#N/A,TRUE,"general";"via3",#N/A,TRUE,"general"}</definedName>
    <definedName name="__g4" localSheetId="3" hidden="1">{"via1",#N/A,TRUE,"general";"via2",#N/A,TRUE,"general";"via3",#N/A,TRUE,"general"}</definedName>
    <definedName name="__g4" localSheetId="1" hidden="1">{"via1",#N/A,TRUE,"general";"via2",#N/A,TRUE,"general";"via3",#N/A,TRUE,"general"}</definedName>
    <definedName name="__g4" localSheetId="2" hidden="1">{"via1",#N/A,TRUE,"general";"via2",#N/A,TRUE,"general";"via3",#N/A,TRUE,"general"}</definedName>
    <definedName name="__g4" hidden="1">{"via1",#N/A,TRUE,"general";"via2",#N/A,TRUE,"general";"via3",#N/A,TRUE,"general"}</definedName>
    <definedName name="__g5" localSheetId="3" hidden="1">{"via1",#N/A,TRUE,"general";"via2",#N/A,TRUE,"general";"via3",#N/A,TRUE,"general"}</definedName>
    <definedName name="__g5" localSheetId="1" hidden="1">{"via1",#N/A,TRUE,"general";"via2",#N/A,TRUE,"general";"via3",#N/A,TRUE,"general"}</definedName>
    <definedName name="__g5" localSheetId="2" hidden="1">{"via1",#N/A,TRUE,"general";"via2",#N/A,TRUE,"general";"via3",#N/A,TRUE,"general"}</definedName>
    <definedName name="__g5" hidden="1">{"via1",#N/A,TRUE,"general";"via2",#N/A,TRUE,"general";"via3",#N/A,TRUE,"general"}</definedName>
    <definedName name="__g6" localSheetId="3" hidden="1">{"via1",#N/A,TRUE,"general";"via2",#N/A,TRUE,"general";"via3",#N/A,TRUE,"general"}</definedName>
    <definedName name="__g6" localSheetId="1" hidden="1">{"via1",#N/A,TRUE,"general";"via2",#N/A,TRUE,"general";"via3",#N/A,TRUE,"general"}</definedName>
    <definedName name="__g6" localSheetId="2" hidden="1">{"via1",#N/A,TRUE,"general";"via2",#N/A,TRUE,"general";"via3",#N/A,TRUE,"general"}</definedName>
    <definedName name="__g6" hidden="1">{"via1",#N/A,TRUE,"general";"via2",#N/A,TRUE,"general";"via3",#N/A,TRUE,"general"}</definedName>
    <definedName name="__g7" localSheetId="3" hidden="1">{"TAB1",#N/A,TRUE,"GENERAL";"TAB2",#N/A,TRUE,"GENERAL";"TAB3",#N/A,TRUE,"GENERAL";"TAB4",#N/A,TRUE,"GENERAL";"TAB5",#N/A,TRUE,"GENERAL"}</definedName>
    <definedName name="__g7" localSheetId="1" hidden="1">{"TAB1",#N/A,TRUE,"GENERAL";"TAB2",#N/A,TRUE,"GENERAL";"TAB3",#N/A,TRUE,"GENERAL";"TAB4",#N/A,TRUE,"GENERAL";"TAB5",#N/A,TRUE,"GENERAL"}</definedName>
    <definedName name="__g7" localSheetId="2" hidden="1">{"TAB1",#N/A,TRUE,"GENERAL";"TAB2",#N/A,TRUE,"GENERAL";"TAB3",#N/A,TRUE,"GENERAL";"TAB4",#N/A,TRUE,"GENERAL";"TAB5",#N/A,TRUE,"GENERAL"}</definedName>
    <definedName name="__g7" hidden="1">{"TAB1",#N/A,TRUE,"GENERAL";"TAB2",#N/A,TRUE,"GENERAL";"TAB3",#N/A,TRUE,"GENERAL";"TAB4",#N/A,TRUE,"GENERAL";"TAB5",#N/A,TRUE,"GENERAL"}</definedName>
    <definedName name="__GR1" localSheetId="3" hidden="1">{"TAB1",#N/A,TRUE,"GENERAL";"TAB2",#N/A,TRUE,"GENERAL";"TAB3",#N/A,TRUE,"GENERAL";"TAB4",#N/A,TRUE,"GENERAL";"TAB5",#N/A,TRUE,"GENERAL"}</definedName>
    <definedName name="__GR1" localSheetId="1" hidden="1">{"TAB1",#N/A,TRUE,"GENERAL";"TAB2",#N/A,TRUE,"GENERAL";"TAB3",#N/A,TRUE,"GENERAL";"TAB4",#N/A,TRUE,"GENERAL";"TAB5",#N/A,TRUE,"GENERAL"}</definedName>
    <definedName name="__GR1" localSheetId="2" hidden="1">{"TAB1",#N/A,TRUE,"GENERAL";"TAB2",#N/A,TRUE,"GENERAL";"TAB3",#N/A,TRUE,"GENERAL";"TAB4",#N/A,TRUE,"GENERAL";"TAB5",#N/A,TRUE,"GENERAL"}</definedName>
    <definedName name="__GR1" hidden="1">{"TAB1",#N/A,TRUE,"GENERAL";"TAB2",#N/A,TRUE,"GENERAL";"TAB3",#N/A,TRUE,"GENERAL";"TAB4",#N/A,TRUE,"GENERAL";"TAB5",#N/A,TRUE,"GENERAL"}</definedName>
    <definedName name="__gtr4" localSheetId="3" hidden="1">{"via1",#N/A,TRUE,"general";"via2",#N/A,TRUE,"general";"via3",#N/A,TRUE,"general"}</definedName>
    <definedName name="__gtr4" localSheetId="1" hidden="1">{"via1",#N/A,TRUE,"general";"via2",#N/A,TRUE,"general";"via3",#N/A,TRUE,"general"}</definedName>
    <definedName name="__gtr4" localSheetId="2" hidden="1">{"via1",#N/A,TRUE,"general";"via2",#N/A,TRUE,"general";"via3",#N/A,TRUE,"general"}</definedName>
    <definedName name="__gtr4" hidden="1">{"via1",#N/A,TRUE,"general";"via2",#N/A,TRUE,"general";"via3",#N/A,TRUE,"general"}</definedName>
    <definedName name="__h2" localSheetId="3" hidden="1">{"via1",#N/A,TRUE,"general";"via2",#N/A,TRUE,"general";"via3",#N/A,TRUE,"general"}</definedName>
    <definedName name="__h2" localSheetId="1" hidden="1">{"via1",#N/A,TRUE,"general";"via2",#N/A,TRUE,"general";"via3",#N/A,TRUE,"general"}</definedName>
    <definedName name="__h2" localSheetId="2" hidden="1">{"via1",#N/A,TRUE,"general";"via2",#N/A,TRUE,"general";"via3",#N/A,TRUE,"general"}</definedName>
    <definedName name="__h2" hidden="1">{"via1",#N/A,TRUE,"general";"via2",#N/A,TRUE,"general";"via3",#N/A,TRUE,"general"}</definedName>
    <definedName name="__h3" localSheetId="3" hidden="1">{"via1",#N/A,TRUE,"general";"via2",#N/A,TRUE,"general";"via3",#N/A,TRUE,"general"}</definedName>
    <definedName name="__h3" localSheetId="1" hidden="1">{"via1",#N/A,TRUE,"general";"via2",#N/A,TRUE,"general";"via3",#N/A,TRUE,"general"}</definedName>
    <definedName name="__h3" localSheetId="2" hidden="1">{"via1",#N/A,TRUE,"general";"via2",#N/A,TRUE,"general";"via3",#N/A,TRUE,"general"}</definedName>
    <definedName name="__h3" hidden="1">{"via1",#N/A,TRUE,"general";"via2",#N/A,TRUE,"general";"via3",#N/A,TRUE,"general"}</definedName>
    <definedName name="__h4" localSheetId="3" hidden="1">{"TAB1",#N/A,TRUE,"GENERAL";"TAB2",#N/A,TRUE,"GENERAL";"TAB3",#N/A,TRUE,"GENERAL";"TAB4",#N/A,TRUE,"GENERAL";"TAB5",#N/A,TRUE,"GENERAL"}</definedName>
    <definedName name="__h4" localSheetId="1" hidden="1">{"TAB1",#N/A,TRUE,"GENERAL";"TAB2",#N/A,TRUE,"GENERAL";"TAB3",#N/A,TRUE,"GENERAL";"TAB4",#N/A,TRUE,"GENERAL";"TAB5",#N/A,TRUE,"GENERAL"}</definedName>
    <definedName name="__h4" localSheetId="2" hidden="1">{"TAB1",#N/A,TRUE,"GENERAL";"TAB2",#N/A,TRUE,"GENERAL";"TAB3",#N/A,TRUE,"GENERAL";"TAB4",#N/A,TRUE,"GENERAL";"TAB5",#N/A,TRUE,"GENERAL"}</definedName>
    <definedName name="__h4" hidden="1">{"TAB1",#N/A,TRUE,"GENERAL";"TAB2",#N/A,TRUE,"GENERAL";"TAB3",#N/A,TRUE,"GENERAL";"TAB4",#N/A,TRUE,"GENERAL";"TAB5",#N/A,TRUE,"GENERAL"}</definedName>
    <definedName name="__h5" localSheetId="3" hidden="1">{"TAB1",#N/A,TRUE,"GENERAL";"TAB2",#N/A,TRUE,"GENERAL";"TAB3",#N/A,TRUE,"GENERAL";"TAB4",#N/A,TRUE,"GENERAL";"TAB5",#N/A,TRUE,"GENERAL"}</definedName>
    <definedName name="__h5" localSheetId="1" hidden="1">{"TAB1",#N/A,TRUE,"GENERAL";"TAB2",#N/A,TRUE,"GENERAL";"TAB3",#N/A,TRUE,"GENERAL";"TAB4",#N/A,TRUE,"GENERAL";"TAB5",#N/A,TRUE,"GENERAL"}</definedName>
    <definedName name="__h5" localSheetId="2" hidden="1">{"TAB1",#N/A,TRUE,"GENERAL";"TAB2",#N/A,TRUE,"GENERAL";"TAB3",#N/A,TRUE,"GENERAL";"TAB4",#N/A,TRUE,"GENERAL";"TAB5",#N/A,TRUE,"GENERAL"}</definedName>
    <definedName name="__h5" hidden="1">{"TAB1",#N/A,TRUE,"GENERAL";"TAB2",#N/A,TRUE,"GENERAL";"TAB3",#N/A,TRUE,"GENERAL";"TAB4",#N/A,TRUE,"GENERAL";"TAB5",#N/A,TRUE,"GENERAL"}</definedName>
    <definedName name="__h6" localSheetId="3" hidden="1">{"via1",#N/A,TRUE,"general";"via2",#N/A,TRUE,"general";"via3",#N/A,TRUE,"general"}</definedName>
    <definedName name="__h6" localSheetId="1" hidden="1">{"via1",#N/A,TRUE,"general";"via2",#N/A,TRUE,"general";"via3",#N/A,TRUE,"general"}</definedName>
    <definedName name="__h6" localSheetId="2" hidden="1">{"via1",#N/A,TRUE,"general";"via2",#N/A,TRUE,"general";"via3",#N/A,TRUE,"general"}</definedName>
    <definedName name="__h6" hidden="1">{"via1",#N/A,TRUE,"general";"via2",#N/A,TRUE,"general";"via3",#N/A,TRUE,"general"}</definedName>
    <definedName name="__h7" localSheetId="3" hidden="1">{"TAB1",#N/A,TRUE,"GENERAL";"TAB2",#N/A,TRUE,"GENERAL";"TAB3",#N/A,TRUE,"GENERAL";"TAB4",#N/A,TRUE,"GENERAL";"TAB5",#N/A,TRUE,"GENERAL"}</definedName>
    <definedName name="__h7" localSheetId="1" hidden="1">{"TAB1",#N/A,TRUE,"GENERAL";"TAB2",#N/A,TRUE,"GENERAL";"TAB3",#N/A,TRUE,"GENERAL";"TAB4",#N/A,TRUE,"GENERAL";"TAB5",#N/A,TRUE,"GENERAL"}</definedName>
    <definedName name="__h7" localSheetId="2" hidden="1">{"TAB1",#N/A,TRUE,"GENERAL";"TAB2",#N/A,TRUE,"GENERAL";"TAB3",#N/A,TRUE,"GENERAL";"TAB4",#N/A,TRUE,"GENERAL";"TAB5",#N/A,TRUE,"GENERAL"}</definedName>
    <definedName name="__h7" hidden="1">{"TAB1",#N/A,TRUE,"GENERAL";"TAB2",#N/A,TRUE,"GENERAL";"TAB3",#N/A,TRUE,"GENERAL";"TAB4",#N/A,TRUE,"GENERAL";"TAB5",#N/A,TRUE,"GENERAL"}</definedName>
    <definedName name="__h8" localSheetId="3" hidden="1">{"via1",#N/A,TRUE,"general";"via2",#N/A,TRUE,"general";"via3",#N/A,TRUE,"general"}</definedName>
    <definedName name="__h8" localSheetId="1" hidden="1">{"via1",#N/A,TRUE,"general";"via2",#N/A,TRUE,"general";"via3",#N/A,TRUE,"general"}</definedName>
    <definedName name="__h8" localSheetId="2" hidden="1">{"via1",#N/A,TRUE,"general";"via2",#N/A,TRUE,"general";"via3",#N/A,TRUE,"general"}</definedName>
    <definedName name="__h8" hidden="1">{"via1",#N/A,TRUE,"general";"via2",#N/A,TRUE,"general";"via3",#N/A,TRUE,"general"}</definedName>
    <definedName name="__hfh7" localSheetId="3" hidden="1">{"via1",#N/A,TRUE,"general";"via2",#N/A,TRUE,"general";"via3",#N/A,TRUE,"general"}</definedName>
    <definedName name="__hfh7" localSheetId="1" hidden="1">{"via1",#N/A,TRUE,"general";"via2",#N/A,TRUE,"general";"via3",#N/A,TRUE,"general"}</definedName>
    <definedName name="__hfh7" localSheetId="2" hidden="1">{"via1",#N/A,TRUE,"general";"via2",#N/A,TRUE,"general";"via3",#N/A,TRUE,"general"}</definedName>
    <definedName name="__hfh7" hidden="1">{"via1",#N/A,TRUE,"general";"via2",#N/A,TRUE,"general";"via3",#N/A,TRUE,"general"}</definedName>
    <definedName name="__HUM1">#REF!</definedName>
    <definedName name="__HUM2">#REF!</definedName>
    <definedName name="__i1">#REF!</definedName>
    <definedName name="__i4" localSheetId="3" hidden="1">{"via1",#N/A,TRUE,"general";"via2",#N/A,TRUE,"general";"via3",#N/A,TRUE,"general"}</definedName>
    <definedName name="__i4" localSheetId="1" hidden="1">{"via1",#N/A,TRUE,"general";"via2",#N/A,TRUE,"general";"via3",#N/A,TRUE,"general"}</definedName>
    <definedName name="__i4" localSheetId="2" hidden="1">{"via1",#N/A,TRUE,"general";"via2",#N/A,TRUE,"general";"via3",#N/A,TRUE,"general"}</definedName>
    <definedName name="__i4" hidden="1">{"via1",#N/A,TRUE,"general";"via2",#N/A,TRUE,"general";"via3",#N/A,TRUE,"general"}</definedName>
    <definedName name="__i5" localSheetId="3" hidden="1">{"TAB1",#N/A,TRUE,"GENERAL";"TAB2",#N/A,TRUE,"GENERAL";"TAB3",#N/A,TRUE,"GENERAL";"TAB4",#N/A,TRUE,"GENERAL";"TAB5",#N/A,TRUE,"GENERAL"}</definedName>
    <definedName name="__i5" localSheetId="1" hidden="1">{"TAB1",#N/A,TRUE,"GENERAL";"TAB2",#N/A,TRUE,"GENERAL";"TAB3",#N/A,TRUE,"GENERAL";"TAB4",#N/A,TRUE,"GENERAL";"TAB5",#N/A,TRUE,"GENERAL"}</definedName>
    <definedName name="__i5" localSheetId="2" hidden="1">{"TAB1",#N/A,TRUE,"GENERAL";"TAB2",#N/A,TRUE,"GENERAL";"TAB3",#N/A,TRUE,"GENERAL";"TAB4",#N/A,TRUE,"GENERAL";"TAB5",#N/A,TRUE,"GENERAL"}</definedName>
    <definedName name="__i5" hidden="1">{"TAB1",#N/A,TRUE,"GENERAL";"TAB2",#N/A,TRUE,"GENERAL";"TAB3",#N/A,TRUE,"GENERAL";"TAB4",#N/A,TRUE,"GENERAL";"TAB5",#N/A,TRUE,"GENERAL"}</definedName>
    <definedName name="__i6" localSheetId="3" hidden="1">{"TAB1",#N/A,TRUE,"GENERAL";"TAB2",#N/A,TRUE,"GENERAL";"TAB3",#N/A,TRUE,"GENERAL";"TAB4",#N/A,TRUE,"GENERAL";"TAB5",#N/A,TRUE,"GENERAL"}</definedName>
    <definedName name="__i6" localSheetId="1" hidden="1">{"TAB1",#N/A,TRUE,"GENERAL";"TAB2",#N/A,TRUE,"GENERAL";"TAB3",#N/A,TRUE,"GENERAL";"TAB4",#N/A,TRUE,"GENERAL";"TAB5",#N/A,TRUE,"GENERAL"}</definedName>
    <definedName name="__i6" localSheetId="2" hidden="1">{"TAB1",#N/A,TRUE,"GENERAL";"TAB2",#N/A,TRUE,"GENERAL";"TAB3",#N/A,TRUE,"GENERAL";"TAB4",#N/A,TRUE,"GENERAL";"TAB5",#N/A,TRUE,"GENERAL"}</definedName>
    <definedName name="__i6" hidden="1">{"TAB1",#N/A,TRUE,"GENERAL";"TAB2",#N/A,TRUE,"GENERAL";"TAB3",#N/A,TRUE,"GENERAL";"TAB4",#N/A,TRUE,"GENERAL";"TAB5",#N/A,TRUE,"GENERAL"}</definedName>
    <definedName name="__i7" localSheetId="3" hidden="1">{"via1",#N/A,TRUE,"general";"via2",#N/A,TRUE,"general";"via3",#N/A,TRUE,"general"}</definedName>
    <definedName name="__i7" localSheetId="1" hidden="1">{"via1",#N/A,TRUE,"general";"via2",#N/A,TRUE,"general";"via3",#N/A,TRUE,"general"}</definedName>
    <definedName name="__i7" localSheetId="2" hidden="1">{"via1",#N/A,TRUE,"general";"via2",#N/A,TRUE,"general";"via3",#N/A,TRUE,"general"}</definedName>
    <definedName name="__i7" hidden="1">{"via1",#N/A,TRUE,"general";"via2",#N/A,TRUE,"general";"via3",#N/A,TRUE,"general"}</definedName>
    <definedName name="__i77" localSheetId="3" hidden="1">{"TAB1",#N/A,TRUE,"GENERAL";"TAB2",#N/A,TRUE,"GENERAL";"TAB3",#N/A,TRUE,"GENERAL";"TAB4",#N/A,TRUE,"GENERAL";"TAB5",#N/A,TRUE,"GENERAL"}</definedName>
    <definedName name="__i77" localSheetId="1" hidden="1">{"TAB1",#N/A,TRUE,"GENERAL";"TAB2",#N/A,TRUE,"GENERAL";"TAB3",#N/A,TRUE,"GENERAL";"TAB4",#N/A,TRUE,"GENERAL";"TAB5",#N/A,TRUE,"GENERAL"}</definedName>
    <definedName name="__i77" localSheetId="2" hidden="1">{"TAB1",#N/A,TRUE,"GENERAL";"TAB2",#N/A,TRUE,"GENERAL";"TAB3",#N/A,TRUE,"GENERAL";"TAB4",#N/A,TRUE,"GENERAL";"TAB5",#N/A,TRUE,"GENERAL"}</definedName>
    <definedName name="__i77" hidden="1">{"TAB1",#N/A,TRUE,"GENERAL";"TAB2",#N/A,TRUE,"GENERAL";"TAB3",#N/A,TRUE,"GENERAL";"TAB4",#N/A,TRUE,"GENERAL";"TAB5",#N/A,TRUE,"GENERAL"}</definedName>
    <definedName name="__i8" localSheetId="3" hidden="1">{"via1",#N/A,TRUE,"general";"via2",#N/A,TRUE,"general";"via3",#N/A,TRUE,"general"}</definedName>
    <definedName name="__i8" localSheetId="1" hidden="1">{"via1",#N/A,TRUE,"general";"via2",#N/A,TRUE,"general";"via3",#N/A,TRUE,"general"}</definedName>
    <definedName name="__i8" localSheetId="2" hidden="1">{"via1",#N/A,TRUE,"general";"via2",#N/A,TRUE,"general";"via3",#N/A,TRUE,"general"}</definedName>
    <definedName name="__i8" hidden="1">{"via1",#N/A,TRUE,"general";"via2",#N/A,TRUE,"general";"via3",#N/A,TRUE,"general"}</definedName>
    <definedName name="__i9" localSheetId="3" hidden="1">{"TAB1",#N/A,TRUE,"GENERAL";"TAB2",#N/A,TRUE,"GENERAL";"TAB3",#N/A,TRUE,"GENERAL";"TAB4",#N/A,TRUE,"GENERAL";"TAB5",#N/A,TRUE,"GENERAL"}</definedName>
    <definedName name="__i9" localSheetId="1" hidden="1">{"TAB1",#N/A,TRUE,"GENERAL";"TAB2",#N/A,TRUE,"GENERAL";"TAB3",#N/A,TRUE,"GENERAL";"TAB4",#N/A,TRUE,"GENERAL";"TAB5",#N/A,TRUE,"GENERAL"}</definedName>
    <definedName name="__i9" localSheetId="2" hidden="1">{"TAB1",#N/A,TRUE,"GENERAL";"TAB2",#N/A,TRUE,"GENERAL";"TAB3",#N/A,TRUE,"GENERAL";"TAB4",#N/A,TRUE,"GENERAL";"TAB5",#N/A,TRUE,"GENERAL"}</definedName>
    <definedName name="__i9" hidden="1">{"TAB1",#N/A,TRUE,"GENERAL";"TAB2",#N/A,TRUE,"GENERAL";"TAB3",#N/A,TRUE,"GENERAL";"TAB4",#N/A,TRUE,"GENERAL";"TAB5",#N/A,TRUE,"GENERAL"}</definedName>
    <definedName name="__ICP1">#REF!</definedName>
    <definedName name="__inf1">#REF!</definedName>
    <definedName name="__ITM4">#REF!</definedName>
    <definedName name="__k3" localSheetId="3" hidden="1">{"TAB1",#N/A,TRUE,"GENERAL";"TAB2",#N/A,TRUE,"GENERAL";"TAB3",#N/A,TRUE,"GENERAL";"TAB4",#N/A,TRUE,"GENERAL";"TAB5",#N/A,TRUE,"GENERAL"}</definedName>
    <definedName name="__k3" localSheetId="1" hidden="1">{"TAB1",#N/A,TRUE,"GENERAL";"TAB2",#N/A,TRUE,"GENERAL";"TAB3",#N/A,TRUE,"GENERAL";"TAB4",#N/A,TRUE,"GENERAL";"TAB5",#N/A,TRUE,"GENERAL"}</definedName>
    <definedName name="__k3" localSheetId="2" hidden="1">{"TAB1",#N/A,TRUE,"GENERAL";"TAB2",#N/A,TRUE,"GENERAL";"TAB3",#N/A,TRUE,"GENERAL";"TAB4",#N/A,TRUE,"GENERAL";"TAB5",#N/A,TRUE,"GENERAL"}</definedName>
    <definedName name="__k3" hidden="1">{"TAB1",#N/A,TRUE,"GENERAL";"TAB2",#N/A,TRUE,"GENERAL";"TAB3",#N/A,TRUE,"GENERAL";"TAB4",#N/A,TRUE,"GENERAL";"TAB5",#N/A,TRUE,"GENERAL"}</definedName>
    <definedName name="__k4" localSheetId="3" hidden="1">{"via1",#N/A,TRUE,"general";"via2",#N/A,TRUE,"general";"via3",#N/A,TRUE,"general"}</definedName>
    <definedName name="__k4" localSheetId="1" hidden="1">{"via1",#N/A,TRUE,"general";"via2",#N/A,TRUE,"general";"via3",#N/A,TRUE,"general"}</definedName>
    <definedName name="__k4" localSheetId="2" hidden="1">{"via1",#N/A,TRUE,"general";"via2",#N/A,TRUE,"general";"via3",#N/A,TRUE,"general"}</definedName>
    <definedName name="__k4" hidden="1">{"via1",#N/A,TRUE,"general";"via2",#N/A,TRUE,"general";"via3",#N/A,TRUE,"general"}</definedName>
    <definedName name="__k5" localSheetId="3" hidden="1">{"via1",#N/A,TRUE,"general";"via2",#N/A,TRUE,"general";"via3",#N/A,TRUE,"general"}</definedName>
    <definedName name="__k5" localSheetId="1" hidden="1">{"via1",#N/A,TRUE,"general";"via2",#N/A,TRUE,"general";"via3",#N/A,TRUE,"general"}</definedName>
    <definedName name="__k5" localSheetId="2" hidden="1">{"via1",#N/A,TRUE,"general";"via2",#N/A,TRUE,"general";"via3",#N/A,TRUE,"general"}</definedName>
    <definedName name="__k5" hidden="1">{"via1",#N/A,TRUE,"general";"via2",#N/A,TRUE,"general";"via3",#N/A,TRUE,"general"}</definedName>
    <definedName name="__k6" localSheetId="3" hidden="1">{"TAB1",#N/A,TRUE,"GENERAL";"TAB2",#N/A,TRUE,"GENERAL";"TAB3",#N/A,TRUE,"GENERAL";"TAB4",#N/A,TRUE,"GENERAL";"TAB5",#N/A,TRUE,"GENERAL"}</definedName>
    <definedName name="__k6" localSheetId="1" hidden="1">{"TAB1",#N/A,TRUE,"GENERAL";"TAB2",#N/A,TRUE,"GENERAL";"TAB3",#N/A,TRUE,"GENERAL";"TAB4",#N/A,TRUE,"GENERAL";"TAB5",#N/A,TRUE,"GENERAL"}</definedName>
    <definedName name="__k6" localSheetId="2" hidden="1">{"TAB1",#N/A,TRUE,"GENERAL";"TAB2",#N/A,TRUE,"GENERAL";"TAB3",#N/A,TRUE,"GENERAL";"TAB4",#N/A,TRUE,"GENERAL";"TAB5",#N/A,TRUE,"GENERAL"}</definedName>
    <definedName name="__k6" hidden="1">{"TAB1",#N/A,TRUE,"GENERAL";"TAB2",#N/A,TRUE,"GENERAL";"TAB3",#N/A,TRUE,"GENERAL";"TAB4",#N/A,TRUE,"GENERAL";"TAB5",#N/A,TRUE,"GENERAL"}</definedName>
    <definedName name="__k7" localSheetId="3" hidden="1">{"via1",#N/A,TRUE,"general";"via2",#N/A,TRUE,"general";"via3",#N/A,TRUE,"general"}</definedName>
    <definedName name="__k7" localSheetId="1" hidden="1">{"via1",#N/A,TRUE,"general";"via2",#N/A,TRUE,"general";"via3",#N/A,TRUE,"general"}</definedName>
    <definedName name="__k7" localSheetId="2" hidden="1">{"via1",#N/A,TRUE,"general";"via2",#N/A,TRUE,"general";"via3",#N/A,TRUE,"general"}</definedName>
    <definedName name="__k7" hidden="1">{"via1",#N/A,TRUE,"general";"via2",#N/A,TRUE,"general";"via3",#N/A,TRUE,"general"}</definedName>
    <definedName name="__k8" localSheetId="3" hidden="1">{"via1",#N/A,TRUE,"general";"via2",#N/A,TRUE,"general";"via3",#N/A,TRUE,"general"}</definedName>
    <definedName name="__k8" localSheetId="1" hidden="1">{"via1",#N/A,TRUE,"general";"via2",#N/A,TRUE,"general";"via3",#N/A,TRUE,"general"}</definedName>
    <definedName name="__k8" localSheetId="2" hidden="1">{"via1",#N/A,TRUE,"general";"via2",#N/A,TRUE,"general";"via3",#N/A,TRUE,"general"}</definedName>
    <definedName name="__k8" hidden="1">{"via1",#N/A,TRUE,"general";"via2",#N/A,TRUE,"general";"via3",#N/A,TRUE,"general"}</definedName>
    <definedName name="__k9" localSheetId="3" hidden="1">{"TAB1",#N/A,TRUE,"GENERAL";"TAB2",#N/A,TRUE,"GENERAL";"TAB3",#N/A,TRUE,"GENERAL";"TAB4",#N/A,TRUE,"GENERAL";"TAB5",#N/A,TRUE,"GENERAL"}</definedName>
    <definedName name="__k9" localSheetId="1" hidden="1">{"TAB1",#N/A,TRUE,"GENERAL";"TAB2",#N/A,TRUE,"GENERAL";"TAB3",#N/A,TRUE,"GENERAL";"TAB4",#N/A,TRUE,"GENERAL";"TAB5",#N/A,TRUE,"GENERAL"}</definedName>
    <definedName name="__k9" localSheetId="2" hidden="1">{"TAB1",#N/A,TRUE,"GENERAL";"TAB2",#N/A,TRUE,"GENERAL";"TAB3",#N/A,TRUE,"GENERAL";"TAB4",#N/A,TRUE,"GENERAL";"TAB5",#N/A,TRUE,"GENERAL"}</definedName>
    <definedName name="__k9" hidden="1">{"TAB1",#N/A,TRUE,"GENERAL";"TAB2",#N/A,TRUE,"GENERAL";"TAB3",#N/A,TRUE,"GENERAL";"TAB4",#N/A,TRUE,"GENERAL";"TAB5",#N/A,TRUE,"GENERAL"}</definedName>
    <definedName name="__key2" hidden="1">#REF!</definedName>
    <definedName name="__key21" hidden="1">#REF!</definedName>
    <definedName name="__key3" hidden="1">#REF!</definedName>
    <definedName name="__key31" hidden="1">#REF!</definedName>
    <definedName name="__kjk6" localSheetId="3" hidden="1">{"TAB1",#N/A,TRUE,"GENERAL";"TAB2",#N/A,TRUE,"GENERAL";"TAB3",#N/A,TRUE,"GENERAL";"TAB4",#N/A,TRUE,"GENERAL";"TAB5",#N/A,TRUE,"GENERAL"}</definedName>
    <definedName name="__kjk6" localSheetId="1" hidden="1">{"TAB1",#N/A,TRUE,"GENERAL";"TAB2",#N/A,TRUE,"GENERAL";"TAB3",#N/A,TRUE,"GENERAL";"TAB4",#N/A,TRUE,"GENERAL";"TAB5",#N/A,TRUE,"GENERAL"}</definedName>
    <definedName name="__kjk6" localSheetId="2" hidden="1">{"TAB1",#N/A,TRUE,"GENERAL";"TAB2",#N/A,TRUE,"GENERAL";"TAB3",#N/A,TRUE,"GENERAL";"TAB4",#N/A,TRUE,"GENERAL";"TAB5",#N/A,TRUE,"GENERAL"}</definedName>
    <definedName name="__kjk6" hidden="1">{"TAB1",#N/A,TRUE,"GENERAL";"TAB2",#N/A,TRUE,"GENERAL";"TAB3",#N/A,TRUE,"GENERAL";"TAB4",#N/A,TRUE,"GENERAL";"TAB5",#N/A,TRUE,"GENERAL"}</definedName>
    <definedName name="__LEY80">#REF!</definedName>
    <definedName name="__M14">#REF!</definedName>
    <definedName name="__m3" localSheetId="3" hidden="1">{"via1",#N/A,TRUE,"general";"via2",#N/A,TRUE,"general";"via3",#N/A,TRUE,"general"}</definedName>
    <definedName name="__m3" localSheetId="1" hidden="1">{"via1",#N/A,TRUE,"general";"via2",#N/A,TRUE,"general";"via3",#N/A,TRUE,"general"}</definedName>
    <definedName name="__m3" localSheetId="2" hidden="1">{"via1",#N/A,TRUE,"general";"via2",#N/A,TRUE,"general";"via3",#N/A,TRUE,"general"}</definedName>
    <definedName name="__m3" hidden="1">{"via1",#N/A,TRUE,"general";"via2",#N/A,TRUE,"general";"via3",#N/A,TRUE,"general"}</definedName>
    <definedName name="__m4" localSheetId="3" hidden="1">{"TAB1",#N/A,TRUE,"GENERAL";"TAB2",#N/A,TRUE,"GENERAL";"TAB3",#N/A,TRUE,"GENERAL";"TAB4",#N/A,TRUE,"GENERAL";"TAB5",#N/A,TRUE,"GENERAL"}</definedName>
    <definedName name="__m4" localSheetId="1" hidden="1">{"TAB1",#N/A,TRUE,"GENERAL";"TAB2",#N/A,TRUE,"GENERAL";"TAB3",#N/A,TRUE,"GENERAL";"TAB4",#N/A,TRUE,"GENERAL";"TAB5",#N/A,TRUE,"GENERAL"}</definedName>
    <definedName name="__m4" localSheetId="2" hidden="1">{"TAB1",#N/A,TRUE,"GENERAL";"TAB2",#N/A,TRUE,"GENERAL";"TAB3",#N/A,TRUE,"GENERAL";"TAB4",#N/A,TRUE,"GENERAL";"TAB5",#N/A,TRUE,"GENERAL"}</definedName>
    <definedName name="__m4" hidden="1">{"TAB1",#N/A,TRUE,"GENERAL";"TAB2",#N/A,TRUE,"GENERAL";"TAB3",#N/A,TRUE,"GENERAL";"TAB4",#N/A,TRUE,"GENERAL";"TAB5",#N/A,TRUE,"GENERAL"}</definedName>
    <definedName name="__m5" localSheetId="3" hidden="1">{"via1",#N/A,TRUE,"general";"via2",#N/A,TRUE,"general";"via3",#N/A,TRUE,"general"}</definedName>
    <definedName name="__m5" localSheetId="1" hidden="1">{"via1",#N/A,TRUE,"general";"via2",#N/A,TRUE,"general";"via3",#N/A,TRUE,"general"}</definedName>
    <definedName name="__m5" localSheetId="2" hidden="1">{"via1",#N/A,TRUE,"general";"via2",#N/A,TRUE,"general";"via3",#N/A,TRUE,"general"}</definedName>
    <definedName name="__m5" hidden="1">{"via1",#N/A,TRUE,"general";"via2",#N/A,TRUE,"general";"via3",#N/A,TRUE,"general"}</definedName>
    <definedName name="__m6" localSheetId="3" hidden="1">{"TAB1",#N/A,TRUE,"GENERAL";"TAB2",#N/A,TRUE,"GENERAL";"TAB3",#N/A,TRUE,"GENERAL";"TAB4",#N/A,TRUE,"GENERAL";"TAB5",#N/A,TRUE,"GENERAL"}</definedName>
    <definedName name="__m6" localSheetId="1" hidden="1">{"TAB1",#N/A,TRUE,"GENERAL";"TAB2",#N/A,TRUE,"GENERAL";"TAB3",#N/A,TRUE,"GENERAL";"TAB4",#N/A,TRUE,"GENERAL";"TAB5",#N/A,TRUE,"GENERAL"}</definedName>
    <definedName name="__m6" localSheetId="2" hidden="1">{"TAB1",#N/A,TRUE,"GENERAL";"TAB2",#N/A,TRUE,"GENERAL";"TAB3",#N/A,TRUE,"GENERAL";"TAB4",#N/A,TRUE,"GENERAL";"TAB5",#N/A,TRUE,"GENERAL"}</definedName>
    <definedName name="__m6" hidden="1">{"TAB1",#N/A,TRUE,"GENERAL";"TAB2",#N/A,TRUE,"GENERAL";"TAB3",#N/A,TRUE,"GENERAL";"TAB4",#N/A,TRUE,"GENERAL";"TAB5",#N/A,TRUE,"GENERAL"}</definedName>
    <definedName name="__m7" localSheetId="3" hidden="1">{"TAB1",#N/A,TRUE,"GENERAL";"TAB2",#N/A,TRUE,"GENERAL";"TAB3",#N/A,TRUE,"GENERAL";"TAB4",#N/A,TRUE,"GENERAL";"TAB5",#N/A,TRUE,"GENERAL"}</definedName>
    <definedName name="__m7" localSheetId="1" hidden="1">{"TAB1",#N/A,TRUE,"GENERAL";"TAB2",#N/A,TRUE,"GENERAL";"TAB3",#N/A,TRUE,"GENERAL";"TAB4",#N/A,TRUE,"GENERAL";"TAB5",#N/A,TRUE,"GENERAL"}</definedName>
    <definedName name="__m7" localSheetId="2" hidden="1">{"TAB1",#N/A,TRUE,"GENERAL";"TAB2",#N/A,TRUE,"GENERAL";"TAB3",#N/A,TRUE,"GENERAL";"TAB4",#N/A,TRUE,"GENERAL";"TAB5",#N/A,TRUE,"GENERAL"}</definedName>
    <definedName name="__m7" hidden="1">{"TAB1",#N/A,TRUE,"GENERAL";"TAB2",#N/A,TRUE,"GENERAL";"TAB3",#N/A,TRUE,"GENERAL";"TAB4",#N/A,TRUE,"GENERAL";"TAB5",#N/A,TRUE,"GENERAL"}</definedName>
    <definedName name="__m8" localSheetId="3" hidden="1">{"via1",#N/A,TRUE,"general";"via2",#N/A,TRUE,"general";"via3",#N/A,TRUE,"general"}</definedName>
    <definedName name="__m8" localSheetId="1" hidden="1">{"via1",#N/A,TRUE,"general";"via2",#N/A,TRUE,"general";"via3",#N/A,TRUE,"general"}</definedName>
    <definedName name="__m8" localSheetId="2" hidden="1">{"via1",#N/A,TRUE,"general";"via2",#N/A,TRUE,"general";"via3",#N/A,TRUE,"general"}</definedName>
    <definedName name="__m8" hidden="1">{"via1",#N/A,TRUE,"general";"via2",#N/A,TRUE,"general";"via3",#N/A,TRUE,"general"}</definedName>
    <definedName name="__m9" localSheetId="3" hidden="1">{"via1",#N/A,TRUE,"general";"via2",#N/A,TRUE,"general";"via3",#N/A,TRUE,"general"}</definedName>
    <definedName name="__m9" localSheetId="1" hidden="1">{"via1",#N/A,TRUE,"general";"via2",#N/A,TRUE,"general";"via3",#N/A,TRUE,"general"}</definedName>
    <definedName name="__m9" localSheetId="2" hidden="1">{"via1",#N/A,TRUE,"general";"via2",#N/A,TRUE,"general";"via3",#N/A,TRUE,"general"}</definedName>
    <definedName name="__m9" hidden="1">{"via1",#N/A,TRUE,"general";"via2",#N/A,TRUE,"general";"via3",#N/A,TRUE,"general"}</definedName>
    <definedName name="__MA2">#REF!</definedName>
    <definedName name="__MAT1">#REF!</definedName>
    <definedName name="__MAT10">#REF!</definedName>
    <definedName name="__MAT100">#REF!</definedName>
    <definedName name="__MAT101">#REF!</definedName>
    <definedName name="__MAT102">#REF!</definedName>
    <definedName name="__MAT103">#REF!</definedName>
    <definedName name="__MAT104">#REF!</definedName>
    <definedName name="__MAT105">#REF!</definedName>
    <definedName name="__MAT106">#REF!</definedName>
    <definedName name="__MAT107">#REF!</definedName>
    <definedName name="__MAT108">#REF!</definedName>
    <definedName name="__MAT109">#REF!</definedName>
    <definedName name="__MAT11">#REF!</definedName>
    <definedName name="__MAT110">#REF!</definedName>
    <definedName name="__MAT111">#REF!</definedName>
    <definedName name="__MAT1111">#REF!</definedName>
    <definedName name="__MAT112">#REF!</definedName>
    <definedName name="__MAT113">#REF!</definedName>
    <definedName name="__MAT114">#REF!</definedName>
    <definedName name="__MAT115">#REF!</definedName>
    <definedName name="__MAT116">#REF!</definedName>
    <definedName name="__MAT117">#REF!</definedName>
    <definedName name="__MAT118">#REF!</definedName>
    <definedName name="__MAT119">#REF!</definedName>
    <definedName name="__MAT12">#REF!</definedName>
    <definedName name="__MAT120">#REF!</definedName>
    <definedName name="__MAT121">#REF!</definedName>
    <definedName name="__MAT122">#REF!</definedName>
    <definedName name="__MAT123">#REF!</definedName>
    <definedName name="__MAT124">#REF!</definedName>
    <definedName name="__MAT125">#REF!</definedName>
    <definedName name="__MAT126">#REF!</definedName>
    <definedName name="__MAT127">#REF!</definedName>
    <definedName name="__MAT128">#REF!</definedName>
    <definedName name="__MAT129">#REF!</definedName>
    <definedName name="__MAT13">#REF!</definedName>
    <definedName name="__MAT130">#REF!</definedName>
    <definedName name="__MAT131">#REF!</definedName>
    <definedName name="__MAT132">#REF!</definedName>
    <definedName name="__MAT133">#REF!</definedName>
    <definedName name="__MAT134">#REF!</definedName>
    <definedName name="__MAT135">#REF!</definedName>
    <definedName name="__MAT136">#REF!</definedName>
    <definedName name="__MAT137">#REF!</definedName>
    <definedName name="__MAT138">#REF!</definedName>
    <definedName name="__MAT139">#REF!</definedName>
    <definedName name="__MAT14">#REF!</definedName>
    <definedName name="__MAT140">#REF!</definedName>
    <definedName name="__MAT141">#REF!</definedName>
    <definedName name="__MAT142">#REF!</definedName>
    <definedName name="__MAT143">#REF!</definedName>
    <definedName name="__MAT144">#REF!</definedName>
    <definedName name="__MAT145">#REF!</definedName>
    <definedName name="__MAT146">#REF!</definedName>
    <definedName name="__MAT147">#REF!</definedName>
    <definedName name="__MAT148">#REF!</definedName>
    <definedName name="__MAT149">#REF!</definedName>
    <definedName name="__MAT15">#REF!</definedName>
    <definedName name="__MAT150">#REF!</definedName>
    <definedName name="__MAT151">#REF!</definedName>
    <definedName name="__MAT152">#REF!</definedName>
    <definedName name="__MAT153">#REF!</definedName>
    <definedName name="__MAT154">#REF!</definedName>
    <definedName name="__MAT155">#REF!</definedName>
    <definedName name="__MAT156">#REF!</definedName>
    <definedName name="__MAT157">#REF!</definedName>
    <definedName name="__MAT158">#REF!</definedName>
    <definedName name="__MAT159">#REF!</definedName>
    <definedName name="__MAT16">#REF!</definedName>
    <definedName name="__MAT160">#REF!</definedName>
    <definedName name="__MAT161">#REF!</definedName>
    <definedName name="__MAT162">#REF!</definedName>
    <definedName name="__MAT163">#REF!</definedName>
    <definedName name="__MAT164">#REF!</definedName>
    <definedName name="__MAT165">#REF!</definedName>
    <definedName name="__MAT166">#REF!</definedName>
    <definedName name="__MAT17">#REF!</definedName>
    <definedName name="__MAT170">#REF!</definedName>
    <definedName name="__MAT171">#REF!</definedName>
    <definedName name="__MAT18">#REF!</definedName>
    <definedName name="__MAT19">#REF!</definedName>
    <definedName name="__MAT2">#REF!</definedName>
    <definedName name="__MAT20">#REF!</definedName>
    <definedName name="__MAT21">#REF!</definedName>
    <definedName name="__MAT22">#REF!</definedName>
    <definedName name="__MAT23">#REF!</definedName>
    <definedName name="__MAT24">#REF!</definedName>
    <definedName name="__MAT25">#REF!</definedName>
    <definedName name="__MAT26">#REF!</definedName>
    <definedName name="__MAT27">#REF!</definedName>
    <definedName name="__MAT28">#REF!</definedName>
    <definedName name="__MAT29">#REF!</definedName>
    <definedName name="__MAT3">#REF!</definedName>
    <definedName name="__MAT30">#REF!</definedName>
    <definedName name="__MAT31">#REF!</definedName>
    <definedName name="__MAT32">#REF!</definedName>
    <definedName name="__MAT33">#REF!</definedName>
    <definedName name="__MAT34">#REF!</definedName>
    <definedName name="__MAT35">#REF!</definedName>
    <definedName name="__MAT36">#REF!</definedName>
    <definedName name="__MAT37">#REF!</definedName>
    <definedName name="__MAT38">#REF!</definedName>
    <definedName name="__MAT39">#REF!</definedName>
    <definedName name="__MAT4">#REF!</definedName>
    <definedName name="__MAT40">#REF!</definedName>
    <definedName name="__MAT41">#REF!</definedName>
    <definedName name="__MAT42">#REF!</definedName>
    <definedName name="__MAT43">#REF!</definedName>
    <definedName name="__MAT44">#REF!</definedName>
    <definedName name="__MAT45">#REF!</definedName>
    <definedName name="__MAT46">#REF!</definedName>
    <definedName name="__MAT47">#REF!</definedName>
    <definedName name="__MAT48">#REF!</definedName>
    <definedName name="__MAT49">#REF!</definedName>
    <definedName name="__MAT5">#REF!</definedName>
    <definedName name="__MAT50">#REF!</definedName>
    <definedName name="__MAT51">#REF!</definedName>
    <definedName name="__MAT52">#REF!</definedName>
    <definedName name="__MAT53">#REF!</definedName>
    <definedName name="__MAT54">#REF!</definedName>
    <definedName name="__MAT55">#REF!</definedName>
    <definedName name="__MAT56">#REF!</definedName>
    <definedName name="__MAT57">#REF!</definedName>
    <definedName name="__MAT58">#REF!</definedName>
    <definedName name="__MAT59">#REF!</definedName>
    <definedName name="__MAT6">#REF!</definedName>
    <definedName name="__MAT60">#REF!</definedName>
    <definedName name="__MAT61">#REF!</definedName>
    <definedName name="__MAT62">#REF!</definedName>
    <definedName name="__MAT63">#REF!</definedName>
    <definedName name="__MAT64">#REF!</definedName>
    <definedName name="__MAT65">#REF!</definedName>
    <definedName name="__MAT66">#REF!</definedName>
    <definedName name="__MAT67">#REF!</definedName>
    <definedName name="__MAT68">#REF!</definedName>
    <definedName name="__MAT69">#REF!</definedName>
    <definedName name="__MAT7">#REF!</definedName>
    <definedName name="__MAT70">#REF!</definedName>
    <definedName name="__MAT71">#REF!</definedName>
    <definedName name="__MAT72">#REF!</definedName>
    <definedName name="__MAT73">#REF!</definedName>
    <definedName name="__MAT74">#REF!</definedName>
    <definedName name="__MAT75">#REF!</definedName>
    <definedName name="__MAT76">#REF!</definedName>
    <definedName name="__MAT77">#REF!</definedName>
    <definedName name="__MAT78">#REF!</definedName>
    <definedName name="__MAT79">#REF!</definedName>
    <definedName name="__MAT8">#REF!</definedName>
    <definedName name="__MAT80">#REF!</definedName>
    <definedName name="__MAT81">#REF!</definedName>
    <definedName name="__MAT82">#REF!</definedName>
    <definedName name="__MAT83">#REF!</definedName>
    <definedName name="__MAT832">#REF!</definedName>
    <definedName name="__MAT84">#REF!</definedName>
    <definedName name="__MAT85">#REF!</definedName>
    <definedName name="__MAT86">#REF!</definedName>
    <definedName name="__MAT87">#REF!</definedName>
    <definedName name="__MAT88">#REF!</definedName>
    <definedName name="__MAT89">#REF!</definedName>
    <definedName name="__MAT9">#REF!</definedName>
    <definedName name="__MAT90">#REF!</definedName>
    <definedName name="__MAT91">#REF!</definedName>
    <definedName name="__MAT92">#REF!</definedName>
    <definedName name="__MAT93">#REF!</definedName>
    <definedName name="__MAT94">#REF!</definedName>
    <definedName name="__MAT95">#REF!</definedName>
    <definedName name="__MAT96">#REF!</definedName>
    <definedName name="__MAT97">#REF!</definedName>
    <definedName name="__MAT98">#REF!</definedName>
    <definedName name="__MAT99">#REF!</definedName>
    <definedName name="__MAY88">#REF!</definedName>
    <definedName name="__mes1">#REF!</definedName>
    <definedName name="__Mes2">#REF!</definedName>
    <definedName name="__Mes3">#REF!</definedName>
    <definedName name="__MO1">#REF!</definedName>
    <definedName name="__MO10">#REF!</definedName>
    <definedName name="__MO2">#REF!</definedName>
    <definedName name="__MO3">#REF!</definedName>
    <definedName name="__MO4">#REF!</definedName>
    <definedName name="__MO5">#REF!</definedName>
    <definedName name="__MO6">#REF!</definedName>
    <definedName name="__MO7">#REF!</definedName>
    <definedName name="__MO8">#REF!</definedName>
    <definedName name="__MO9">#REF!</definedName>
    <definedName name="__mun2">#REF!</definedName>
    <definedName name="__MV1">#REF!</definedName>
    <definedName name="__MV10">#REF!</definedName>
    <definedName name="__MV11">#REF!</definedName>
    <definedName name="__MV12">#REF!</definedName>
    <definedName name="__MV13">#REF!</definedName>
    <definedName name="__MV14">#REF!</definedName>
    <definedName name="__MV15">#REF!</definedName>
    <definedName name="__MV16">#REF!</definedName>
    <definedName name="__MV17">#REF!</definedName>
    <definedName name="__MV18">#REF!</definedName>
    <definedName name="__MV19">#REF!</definedName>
    <definedName name="__MV2">#REF!</definedName>
    <definedName name="__MV20">#REF!</definedName>
    <definedName name="__MV3">#REF!</definedName>
    <definedName name="__MV4">#REF!</definedName>
    <definedName name="__MV5">#REF!</definedName>
    <definedName name="__MV6">#REF!</definedName>
    <definedName name="__MV7">#REF!</definedName>
    <definedName name="__MV8">#REF!</definedName>
    <definedName name="__MV9">#REF!</definedName>
    <definedName name="__n3" localSheetId="3" hidden="1">{"TAB1",#N/A,TRUE,"GENERAL";"TAB2",#N/A,TRUE,"GENERAL";"TAB3",#N/A,TRUE,"GENERAL";"TAB4",#N/A,TRUE,"GENERAL";"TAB5",#N/A,TRUE,"GENERAL"}</definedName>
    <definedName name="__n3" localSheetId="1" hidden="1">{"TAB1",#N/A,TRUE,"GENERAL";"TAB2",#N/A,TRUE,"GENERAL";"TAB3",#N/A,TRUE,"GENERAL";"TAB4",#N/A,TRUE,"GENERAL";"TAB5",#N/A,TRUE,"GENERAL"}</definedName>
    <definedName name="__n3" localSheetId="2" hidden="1">{"TAB1",#N/A,TRUE,"GENERAL";"TAB2",#N/A,TRUE,"GENERAL";"TAB3",#N/A,TRUE,"GENERAL";"TAB4",#N/A,TRUE,"GENERAL";"TAB5",#N/A,TRUE,"GENERAL"}</definedName>
    <definedName name="__n3" hidden="1">{"TAB1",#N/A,TRUE,"GENERAL";"TAB2",#N/A,TRUE,"GENERAL";"TAB3",#N/A,TRUE,"GENERAL";"TAB4",#N/A,TRUE,"GENERAL";"TAB5",#N/A,TRUE,"GENERAL"}</definedName>
    <definedName name="__n4" localSheetId="3" hidden="1">{"via1",#N/A,TRUE,"general";"via2",#N/A,TRUE,"general";"via3",#N/A,TRUE,"general"}</definedName>
    <definedName name="__n4" localSheetId="1" hidden="1">{"via1",#N/A,TRUE,"general";"via2",#N/A,TRUE,"general";"via3",#N/A,TRUE,"general"}</definedName>
    <definedName name="__n4" localSheetId="2" hidden="1">{"via1",#N/A,TRUE,"general";"via2",#N/A,TRUE,"general";"via3",#N/A,TRUE,"general"}</definedName>
    <definedName name="__n4" hidden="1">{"via1",#N/A,TRUE,"general";"via2",#N/A,TRUE,"general";"via3",#N/A,TRUE,"general"}</definedName>
    <definedName name="__n5" localSheetId="3" hidden="1">{"TAB1",#N/A,TRUE,"GENERAL";"TAB2",#N/A,TRUE,"GENERAL";"TAB3",#N/A,TRUE,"GENERAL";"TAB4",#N/A,TRUE,"GENERAL";"TAB5",#N/A,TRUE,"GENERAL"}</definedName>
    <definedName name="__n5" localSheetId="1" hidden="1">{"TAB1",#N/A,TRUE,"GENERAL";"TAB2",#N/A,TRUE,"GENERAL";"TAB3",#N/A,TRUE,"GENERAL";"TAB4",#N/A,TRUE,"GENERAL";"TAB5",#N/A,TRUE,"GENERAL"}</definedName>
    <definedName name="__n5" localSheetId="2" hidden="1">{"TAB1",#N/A,TRUE,"GENERAL";"TAB2",#N/A,TRUE,"GENERAL";"TAB3",#N/A,TRUE,"GENERAL";"TAB4",#N/A,TRUE,"GENERAL";"TAB5",#N/A,TRUE,"GENERAL"}</definedName>
    <definedName name="__n5" hidden="1">{"TAB1",#N/A,TRUE,"GENERAL";"TAB2",#N/A,TRUE,"GENERAL";"TAB3",#N/A,TRUE,"GENERAL";"TAB4",#N/A,TRUE,"GENERAL";"TAB5",#N/A,TRUE,"GENERAL"}</definedName>
    <definedName name="__num10">#REF!</definedName>
    <definedName name="__num2">#REF!</definedName>
    <definedName name="__num3">#REF!</definedName>
    <definedName name="__num4">#REF!</definedName>
    <definedName name="__num5">#REF!</definedName>
    <definedName name="__num6">#REF!</definedName>
    <definedName name="__num7">#REF!</definedName>
    <definedName name="__num8">#REF!</definedName>
    <definedName name="__num9">#REF!</definedName>
    <definedName name="__nyn7" localSheetId="3" hidden="1">{"via1",#N/A,TRUE,"general";"via2",#N/A,TRUE,"general";"via3",#N/A,TRUE,"general"}</definedName>
    <definedName name="__nyn7" localSheetId="1" hidden="1">{"via1",#N/A,TRUE,"general";"via2",#N/A,TRUE,"general";"via3",#N/A,TRUE,"general"}</definedName>
    <definedName name="__nyn7" localSheetId="2" hidden="1">{"via1",#N/A,TRUE,"general";"via2",#N/A,TRUE,"general";"via3",#N/A,TRUE,"general"}</definedName>
    <definedName name="__nyn7" hidden="1">{"via1",#N/A,TRUE,"general";"via2",#N/A,TRUE,"general";"via3",#N/A,TRUE,"general"}</definedName>
    <definedName name="__o4" localSheetId="3" hidden="1">{"via1",#N/A,TRUE,"general";"via2",#N/A,TRUE,"general";"via3",#N/A,TRUE,"general"}</definedName>
    <definedName name="__o4" localSheetId="1" hidden="1">{"via1",#N/A,TRUE,"general";"via2",#N/A,TRUE,"general";"via3",#N/A,TRUE,"general"}</definedName>
    <definedName name="__o4" localSheetId="2" hidden="1">{"via1",#N/A,TRUE,"general";"via2",#N/A,TRUE,"general";"via3",#N/A,TRUE,"general"}</definedName>
    <definedName name="__o4" hidden="1">{"via1",#N/A,TRUE,"general";"via2",#N/A,TRUE,"general";"via3",#N/A,TRUE,"general"}</definedName>
    <definedName name="__o5" localSheetId="3" hidden="1">{"TAB1",#N/A,TRUE,"GENERAL";"TAB2",#N/A,TRUE,"GENERAL";"TAB3",#N/A,TRUE,"GENERAL";"TAB4",#N/A,TRUE,"GENERAL";"TAB5",#N/A,TRUE,"GENERAL"}</definedName>
    <definedName name="__o5" localSheetId="1" hidden="1">{"TAB1",#N/A,TRUE,"GENERAL";"TAB2",#N/A,TRUE,"GENERAL";"TAB3",#N/A,TRUE,"GENERAL";"TAB4",#N/A,TRUE,"GENERAL";"TAB5",#N/A,TRUE,"GENERAL"}</definedName>
    <definedName name="__o5" localSheetId="2" hidden="1">{"TAB1",#N/A,TRUE,"GENERAL";"TAB2",#N/A,TRUE,"GENERAL";"TAB3",#N/A,TRUE,"GENERAL";"TAB4",#N/A,TRUE,"GENERAL";"TAB5",#N/A,TRUE,"GENERAL"}</definedName>
    <definedName name="__o5" hidden="1">{"TAB1",#N/A,TRUE,"GENERAL";"TAB2",#N/A,TRUE,"GENERAL";"TAB3",#N/A,TRUE,"GENERAL";"TAB4",#N/A,TRUE,"GENERAL";"TAB5",#N/A,TRUE,"GENERAL"}</definedName>
    <definedName name="__o6" localSheetId="3" hidden="1">{"TAB1",#N/A,TRUE,"GENERAL";"TAB2",#N/A,TRUE,"GENERAL";"TAB3",#N/A,TRUE,"GENERAL";"TAB4",#N/A,TRUE,"GENERAL";"TAB5",#N/A,TRUE,"GENERAL"}</definedName>
    <definedName name="__o6" localSheetId="1" hidden="1">{"TAB1",#N/A,TRUE,"GENERAL";"TAB2",#N/A,TRUE,"GENERAL";"TAB3",#N/A,TRUE,"GENERAL";"TAB4",#N/A,TRUE,"GENERAL";"TAB5",#N/A,TRUE,"GENERAL"}</definedName>
    <definedName name="__o6" localSheetId="2" hidden="1">{"TAB1",#N/A,TRUE,"GENERAL";"TAB2",#N/A,TRUE,"GENERAL";"TAB3",#N/A,TRUE,"GENERAL";"TAB4",#N/A,TRUE,"GENERAL";"TAB5",#N/A,TRUE,"GENERAL"}</definedName>
    <definedName name="__o6" hidden="1">{"TAB1",#N/A,TRUE,"GENERAL";"TAB2",#N/A,TRUE,"GENERAL";"TAB3",#N/A,TRUE,"GENERAL";"TAB4",#N/A,TRUE,"GENERAL";"TAB5",#N/A,TRUE,"GENERAL"}</definedName>
    <definedName name="__o7" localSheetId="3" hidden="1">{"TAB1",#N/A,TRUE,"GENERAL";"TAB2",#N/A,TRUE,"GENERAL";"TAB3",#N/A,TRUE,"GENERAL";"TAB4",#N/A,TRUE,"GENERAL";"TAB5",#N/A,TRUE,"GENERAL"}</definedName>
    <definedName name="__o7" localSheetId="1" hidden="1">{"TAB1",#N/A,TRUE,"GENERAL";"TAB2",#N/A,TRUE,"GENERAL";"TAB3",#N/A,TRUE,"GENERAL";"TAB4",#N/A,TRUE,"GENERAL";"TAB5",#N/A,TRUE,"GENERAL"}</definedName>
    <definedName name="__o7" localSheetId="2" hidden="1">{"TAB1",#N/A,TRUE,"GENERAL";"TAB2",#N/A,TRUE,"GENERAL";"TAB3",#N/A,TRUE,"GENERAL";"TAB4",#N/A,TRUE,"GENERAL";"TAB5",#N/A,TRUE,"GENERAL"}</definedName>
    <definedName name="__o7" hidden="1">{"TAB1",#N/A,TRUE,"GENERAL";"TAB2",#N/A,TRUE,"GENERAL";"TAB3",#N/A,TRUE,"GENERAL";"TAB4",#N/A,TRUE,"GENERAL";"TAB5",#N/A,TRUE,"GENERAL"}</definedName>
    <definedName name="__o8" localSheetId="3" hidden="1">{"via1",#N/A,TRUE,"general";"via2",#N/A,TRUE,"general";"via3",#N/A,TRUE,"general"}</definedName>
    <definedName name="__o8" localSheetId="1" hidden="1">{"via1",#N/A,TRUE,"general";"via2",#N/A,TRUE,"general";"via3",#N/A,TRUE,"general"}</definedName>
    <definedName name="__o8" localSheetId="2" hidden="1">{"via1",#N/A,TRUE,"general";"via2",#N/A,TRUE,"general";"via3",#N/A,TRUE,"general"}</definedName>
    <definedName name="__o8" hidden="1">{"via1",#N/A,TRUE,"general";"via2",#N/A,TRUE,"general";"via3",#N/A,TRUE,"general"}</definedName>
    <definedName name="__o9" localSheetId="3" hidden="1">{"TAB1",#N/A,TRUE,"GENERAL";"TAB2",#N/A,TRUE,"GENERAL";"TAB3",#N/A,TRUE,"GENERAL";"TAB4",#N/A,TRUE,"GENERAL";"TAB5",#N/A,TRUE,"GENERAL"}</definedName>
    <definedName name="__o9" localSheetId="1" hidden="1">{"TAB1",#N/A,TRUE,"GENERAL";"TAB2",#N/A,TRUE,"GENERAL";"TAB3",#N/A,TRUE,"GENERAL";"TAB4",#N/A,TRUE,"GENERAL";"TAB5",#N/A,TRUE,"GENERAL"}</definedName>
    <definedName name="__o9" localSheetId="2" hidden="1">{"TAB1",#N/A,TRUE,"GENERAL";"TAB2",#N/A,TRUE,"GENERAL";"TAB3",#N/A,TRUE,"GENERAL";"TAB4",#N/A,TRUE,"GENERAL";"TAB5",#N/A,TRUE,"GENERAL"}</definedName>
    <definedName name="__o9" hidden="1">{"TAB1",#N/A,TRUE,"GENERAL";"TAB2",#N/A,TRUE,"GENERAL";"TAB3",#N/A,TRUE,"GENERAL";"TAB4",#N/A,TRUE,"GENERAL";"TAB5",#N/A,TRUE,"GENERAL"}</definedName>
    <definedName name="__OCD1">#REF!</definedName>
    <definedName name="__OCI1">#REF!</definedName>
    <definedName name="__p6" localSheetId="3" hidden="1">{"via1",#N/A,TRUE,"general";"via2",#N/A,TRUE,"general";"via3",#N/A,TRUE,"general"}</definedName>
    <definedName name="__p6" localSheetId="1" hidden="1">{"via1",#N/A,TRUE,"general";"via2",#N/A,TRUE,"general";"via3",#N/A,TRUE,"general"}</definedName>
    <definedName name="__p6" localSheetId="2" hidden="1">{"via1",#N/A,TRUE,"general";"via2",#N/A,TRUE,"general";"via3",#N/A,TRUE,"general"}</definedName>
    <definedName name="__p6" hidden="1">{"via1",#N/A,TRUE,"general";"via2",#N/A,TRUE,"general";"via3",#N/A,TRUE,"general"}</definedName>
    <definedName name="__p7" localSheetId="3" hidden="1">{"via1",#N/A,TRUE,"general";"via2",#N/A,TRUE,"general";"via3",#N/A,TRUE,"general"}</definedName>
    <definedName name="__p7" localSheetId="1" hidden="1">{"via1",#N/A,TRUE,"general";"via2",#N/A,TRUE,"general";"via3",#N/A,TRUE,"general"}</definedName>
    <definedName name="__p7" localSheetId="2" hidden="1">{"via1",#N/A,TRUE,"general";"via2",#N/A,TRUE,"general";"via3",#N/A,TRUE,"general"}</definedName>
    <definedName name="__p7" hidden="1">{"via1",#N/A,TRUE,"general";"via2",#N/A,TRUE,"general";"via3",#N/A,TRUE,"general"}</definedName>
    <definedName name="__p8" localSheetId="3" hidden="1">{"TAB1",#N/A,TRUE,"GENERAL";"TAB2",#N/A,TRUE,"GENERAL";"TAB3",#N/A,TRUE,"GENERAL";"TAB4",#N/A,TRUE,"GENERAL";"TAB5",#N/A,TRUE,"GENERAL"}</definedName>
    <definedName name="__p8" localSheetId="1" hidden="1">{"TAB1",#N/A,TRUE,"GENERAL";"TAB2",#N/A,TRUE,"GENERAL";"TAB3",#N/A,TRUE,"GENERAL";"TAB4",#N/A,TRUE,"GENERAL";"TAB5",#N/A,TRUE,"GENERAL"}</definedName>
    <definedName name="__p8" localSheetId="2" hidden="1">{"TAB1",#N/A,TRUE,"GENERAL";"TAB2",#N/A,TRUE,"GENERAL";"TAB3",#N/A,TRUE,"GENERAL";"TAB4",#N/A,TRUE,"GENERAL";"TAB5",#N/A,TRUE,"GENERAL"}</definedName>
    <definedName name="__p8" hidden="1">{"TAB1",#N/A,TRUE,"GENERAL";"TAB2",#N/A,TRUE,"GENERAL";"TAB3",#N/A,TRUE,"GENERAL";"TAB4",#N/A,TRUE,"GENERAL";"TAB5",#N/A,TRUE,"GENERAL"}</definedName>
    <definedName name="__Pa1">#REF!</definedName>
    <definedName name="__Pa2">#REF!</definedName>
    <definedName name="__Pa3">#REF!</definedName>
    <definedName name="__Pa4">#REF!</definedName>
    <definedName name="__PER3">#REF!</definedName>
    <definedName name="__PER4">#REF!</definedName>
    <definedName name="__PER5">#REF!</definedName>
    <definedName name="__PER6">#REF!</definedName>
    <definedName name="__PER8">#REF!</definedName>
    <definedName name="__PJ50">#REF!</definedName>
    <definedName name="__pj51">#REF!</definedName>
    <definedName name="__POR1">#REF!</definedName>
    <definedName name="__POR2">#REF!</definedName>
    <definedName name="__POR3">#REF!</definedName>
    <definedName name="__POR4">#REF!</definedName>
    <definedName name="__POR5">#REF!</definedName>
    <definedName name="__pr01">#REF!</definedName>
    <definedName name="__pr02">#REF!</definedName>
    <definedName name="__pr03">#REF!</definedName>
    <definedName name="__pr04">#REF!</definedName>
    <definedName name="__pr05">#REF!</definedName>
    <definedName name="__pr06">#REF!</definedName>
    <definedName name="__pr07">#REF!</definedName>
    <definedName name="__pr08">#REF!</definedName>
    <definedName name="__pr09">#REF!</definedName>
    <definedName name="__pr10">#REF!</definedName>
    <definedName name="__pr11">#REF!</definedName>
    <definedName name="__pr12">#REF!</definedName>
    <definedName name="__pr13">#REF!</definedName>
    <definedName name="__pr14">#REF!</definedName>
    <definedName name="__pr15">#REF!</definedName>
    <definedName name="__pr16">#REF!</definedName>
    <definedName name="__pr17">#REF!</definedName>
    <definedName name="__pr18">#REF!</definedName>
    <definedName name="__pr19">#REF!</definedName>
    <definedName name="__pr20">#REF!</definedName>
    <definedName name="__pr21">#REF!</definedName>
    <definedName name="__pr22">#REF!</definedName>
    <definedName name="__pr23">#REF!</definedName>
    <definedName name="__pr24">#REF!</definedName>
    <definedName name="__pr25">#REF!</definedName>
    <definedName name="__pr26">#REF!</definedName>
    <definedName name="__pr27">#REF!</definedName>
    <definedName name="__pr28">#REF!</definedName>
    <definedName name="__pr29">#REF!</definedName>
    <definedName name="__pr30">#REF!</definedName>
    <definedName name="__pr31">#REF!</definedName>
    <definedName name="__pr32">#REF!</definedName>
    <definedName name="__pr33">#REF!</definedName>
    <definedName name="__pr34">#REF!</definedName>
    <definedName name="__pr35">#REF!</definedName>
    <definedName name="__pr36">#REF!</definedName>
    <definedName name="__pr37">#REF!</definedName>
    <definedName name="__pr38">#REF!</definedName>
    <definedName name="__pr39">#REF!</definedName>
    <definedName name="__pr40">#REF!</definedName>
    <definedName name="__pr41">#REF!</definedName>
    <definedName name="__pr42">#REF!</definedName>
    <definedName name="__pr43">#REF!</definedName>
    <definedName name="__pr44">#REF!</definedName>
    <definedName name="__pr45">#REF!</definedName>
    <definedName name="__pr46">#REF!</definedName>
    <definedName name="__pr47">#REF!</definedName>
    <definedName name="__pr48">#REF!</definedName>
    <definedName name="__pr49">#REF!</definedName>
    <definedName name="__pr50">#REF!</definedName>
    <definedName name="__pr51">#REF!</definedName>
    <definedName name="__pr52">#REF!</definedName>
    <definedName name="__pr53">#REF!</definedName>
    <definedName name="__pr54">#REF!</definedName>
    <definedName name="__pr55">#REF!</definedName>
    <definedName name="__pr56">#REF!</definedName>
    <definedName name="__pr57">#REF!</definedName>
    <definedName name="__pr58">#REF!</definedName>
    <definedName name="__pr59">#REF!</definedName>
    <definedName name="__pr60">#REF!</definedName>
    <definedName name="__pr61">#REF!</definedName>
    <definedName name="__pr62">#REF!</definedName>
    <definedName name="__pr63">#REF!</definedName>
    <definedName name="__pr64">#REF!</definedName>
    <definedName name="__pr65">#REF!</definedName>
    <definedName name="__pr66">#REF!</definedName>
    <definedName name="__pr67">#REF!</definedName>
    <definedName name="__pr68">#REF!</definedName>
    <definedName name="__pr69">#REF!</definedName>
    <definedName name="__pr70">#REF!</definedName>
    <definedName name="__pr71">#REF!</definedName>
    <definedName name="__pr72">#REF!</definedName>
    <definedName name="__r" localSheetId="3" hidden="1">{"TAB1",#N/A,TRUE,"GENERAL";"TAB2",#N/A,TRUE,"GENERAL";"TAB3",#N/A,TRUE,"GENERAL";"TAB4",#N/A,TRUE,"GENERAL";"TAB5",#N/A,TRUE,"GENERAL"}</definedName>
    <definedName name="__r" localSheetId="1" hidden="1">{"TAB1",#N/A,TRUE,"GENERAL";"TAB2",#N/A,TRUE,"GENERAL";"TAB3",#N/A,TRUE,"GENERAL";"TAB4",#N/A,TRUE,"GENERAL";"TAB5",#N/A,TRUE,"GENERAL"}</definedName>
    <definedName name="__r" localSheetId="2" hidden="1">{"TAB1",#N/A,TRUE,"GENERAL";"TAB2",#N/A,TRUE,"GENERAL";"TAB3",#N/A,TRUE,"GENERAL";"TAB4",#N/A,TRUE,"GENERAL";"TAB5",#N/A,TRUE,"GENERAL"}</definedName>
    <definedName name="__r" hidden="1">{"TAB1",#N/A,TRUE,"GENERAL";"TAB2",#N/A,TRUE,"GENERAL";"TAB3",#N/A,TRUE,"GENERAL";"TAB4",#N/A,TRUE,"GENERAL";"TAB5",#N/A,TRUE,"GENERAL"}</definedName>
    <definedName name="__r4r" localSheetId="3" hidden="1">{"via1",#N/A,TRUE,"general";"via2",#N/A,TRUE,"general";"via3",#N/A,TRUE,"general"}</definedName>
    <definedName name="__r4r" localSheetId="1" hidden="1">{"via1",#N/A,TRUE,"general";"via2",#N/A,TRUE,"general";"via3",#N/A,TRUE,"general"}</definedName>
    <definedName name="__r4r" localSheetId="2" hidden="1">{"via1",#N/A,TRUE,"general";"via2",#N/A,TRUE,"general";"via3",#N/A,TRUE,"general"}</definedName>
    <definedName name="__r4r" hidden="1">{"via1",#N/A,TRUE,"general";"via2",#N/A,TRUE,"general";"via3",#N/A,TRUE,"general"}</definedName>
    <definedName name="__rc">#REF!</definedName>
    <definedName name="__ref4">#REF!</definedName>
    <definedName name="__rtu6" localSheetId="3" hidden="1">{"via1",#N/A,TRUE,"general";"via2",#N/A,TRUE,"general";"via3",#N/A,TRUE,"general"}</definedName>
    <definedName name="__rtu6" localSheetId="1" hidden="1">{"via1",#N/A,TRUE,"general";"via2",#N/A,TRUE,"general";"via3",#N/A,TRUE,"general"}</definedName>
    <definedName name="__rtu6" localSheetId="2" hidden="1">{"via1",#N/A,TRUE,"general";"via2",#N/A,TRUE,"general";"via3",#N/A,TRUE,"general"}</definedName>
    <definedName name="__rtu6" hidden="1">{"via1",#N/A,TRUE,"general";"via2",#N/A,TRUE,"general";"via3",#N/A,TRUE,"general"}</definedName>
    <definedName name="__s1" localSheetId="3" hidden="1">{"via1",#N/A,TRUE,"general";"via2",#N/A,TRUE,"general";"via3",#N/A,TRUE,"general"}</definedName>
    <definedName name="__s1" localSheetId="1" hidden="1">{"via1",#N/A,TRUE,"general";"via2",#N/A,TRUE,"general";"via3",#N/A,TRUE,"general"}</definedName>
    <definedName name="__s1" localSheetId="2" hidden="1">{"via1",#N/A,TRUE,"general";"via2",#N/A,TRUE,"general";"via3",#N/A,TRUE,"general"}</definedName>
    <definedName name="__s1" hidden="1">{"via1",#N/A,TRUE,"general";"via2",#N/A,TRUE,"general";"via3",#N/A,TRUE,"general"}</definedName>
    <definedName name="__s2" localSheetId="3" hidden="1">{"TAB1",#N/A,TRUE,"GENERAL";"TAB2",#N/A,TRUE,"GENERAL";"TAB3",#N/A,TRUE,"GENERAL";"TAB4",#N/A,TRUE,"GENERAL";"TAB5",#N/A,TRUE,"GENERAL"}</definedName>
    <definedName name="__s2" localSheetId="1" hidden="1">{"TAB1",#N/A,TRUE,"GENERAL";"TAB2",#N/A,TRUE,"GENERAL";"TAB3",#N/A,TRUE,"GENERAL";"TAB4",#N/A,TRUE,"GENERAL";"TAB5",#N/A,TRUE,"GENERAL"}</definedName>
    <definedName name="__s2" localSheetId="2" hidden="1">{"TAB1",#N/A,TRUE,"GENERAL";"TAB2",#N/A,TRUE,"GENERAL";"TAB3",#N/A,TRUE,"GENERAL";"TAB4",#N/A,TRUE,"GENERAL";"TAB5",#N/A,TRUE,"GENERAL"}</definedName>
    <definedName name="__s2" hidden="1">{"TAB1",#N/A,TRUE,"GENERAL";"TAB2",#N/A,TRUE,"GENERAL";"TAB3",#N/A,TRUE,"GENERAL";"TAB4",#N/A,TRUE,"GENERAL";"TAB5",#N/A,TRUE,"GENERAL"}</definedName>
    <definedName name="__s3" localSheetId="3" hidden="1">{"TAB1",#N/A,TRUE,"GENERAL";"TAB2",#N/A,TRUE,"GENERAL";"TAB3",#N/A,TRUE,"GENERAL";"TAB4",#N/A,TRUE,"GENERAL";"TAB5",#N/A,TRUE,"GENERAL"}</definedName>
    <definedName name="__s3" localSheetId="1" hidden="1">{"TAB1",#N/A,TRUE,"GENERAL";"TAB2",#N/A,TRUE,"GENERAL";"TAB3",#N/A,TRUE,"GENERAL";"TAB4",#N/A,TRUE,"GENERAL";"TAB5",#N/A,TRUE,"GENERAL"}</definedName>
    <definedName name="__s3" localSheetId="2" hidden="1">{"TAB1",#N/A,TRUE,"GENERAL";"TAB2",#N/A,TRUE,"GENERAL";"TAB3",#N/A,TRUE,"GENERAL";"TAB4",#N/A,TRUE,"GENERAL";"TAB5",#N/A,TRUE,"GENERAL"}</definedName>
    <definedName name="__s3" hidden="1">{"TAB1",#N/A,TRUE,"GENERAL";"TAB2",#N/A,TRUE,"GENERAL";"TAB3",#N/A,TRUE,"GENERAL";"TAB4",#N/A,TRUE,"GENERAL";"TAB5",#N/A,TRUE,"GENERAL"}</definedName>
    <definedName name="__s4" localSheetId="3" hidden="1">{"via1",#N/A,TRUE,"general";"via2",#N/A,TRUE,"general";"via3",#N/A,TRUE,"general"}</definedName>
    <definedName name="__s4" localSheetId="1" hidden="1">{"via1",#N/A,TRUE,"general";"via2",#N/A,TRUE,"general";"via3",#N/A,TRUE,"general"}</definedName>
    <definedName name="__s4" localSheetId="2" hidden="1">{"via1",#N/A,TRUE,"general";"via2",#N/A,TRUE,"general";"via3",#N/A,TRUE,"general"}</definedName>
    <definedName name="__s4" hidden="1">{"via1",#N/A,TRUE,"general";"via2",#N/A,TRUE,"general";"via3",#N/A,TRUE,"general"}</definedName>
    <definedName name="__s5" localSheetId="3" hidden="1">{"via1",#N/A,TRUE,"general";"via2",#N/A,TRUE,"general";"via3",#N/A,TRUE,"general"}</definedName>
    <definedName name="__s5" localSheetId="1" hidden="1">{"via1",#N/A,TRUE,"general";"via2",#N/A,TRUE,"general";"via3",#N/A,TRUE,"general"}</definedName>
    <definedName name="__s5" localSheetId="2" hidden="1">{"via1",#N/A,TRUE,"general";"via2",#N/A,TRUE,"general";"via3",#N/A,TRUE,"general"}</definedName>
    <definedName name="__s5" hidden="1">{"via1",#N/A,TRUE,"general";"via2",#N/A,TRUE,"general";"via3",#N/A,TRUE,"general"}</definedName>
    <definedName name="__s6" localSheetId="3" hidden="1">{"TAB1",#N/A,TRUE,"GENERAL";"TAB2",#N/A,TRUE,"GENERAL";"TAB3",#N/A,TRUE,"GENERAL";"TAB4",#N/A,TRUE,"GENERAL";"TAB5",#N/A,TRUE,"GENERAL"}</definedName>
    <definedName name="__s6" localSheetId="1" hidden="1">{"TAB1",#N/A,TRUE,"GENERAL";"TAB2",#N/A,TRUE,"GENERAL";"TAB3",#N/A,TRUE,"GENERAL";"TAB4",#N/A,TRUE,"GENERAL";"TAB5",#N/A,TRUE,"GENERAL"}</definedName>
    <definedName name="__s6" localSheetId="2" hidden="1">{"TAB1",#N/A,TRUE,"GENERAL";"TAB2",#N/A,TRUE,"GENERAL";"TAB3",#N/A,TRUE,"GENERAL";"TAB4",#N/A,TRUE,"GENERAL";"TAB5",#N/A,TRUE,"GENERAL"}</definedName>
    <definedName name="__s6" hidden="1">{"TAB1",#N/A,TRUE,"GENERAL";"TAB2",#N/A,TRUE,"GENERAL";"TAB3",#N/A,TRUE,"GENERAL";"TAB4",#N/A,TRUE,"GENERAL";"TAB5",#N/A,TRUE,"GENERAL"}</definedName>
    <definedName name="__s7" localSheetId="3" hidden="1">{"via1",#N/A,TRUE,"general";"via2",#N/A,TRUE,"general";"via3",#N/A,TRUE,"general"}</definedName>
    <definedName name="__s7" localSheetId="1" hidden="1">{"via1",#N/A,TRUE,"general";"via2",#N/A,TRUE,"general";"via3",#N/A,TRUE,"general"}</definedName>
    <definedName name="__s7" localSheetId="2" hidden="1">{"via1",#N/A,TRUE,"general";"via2",#N/A,TRUE,"general";"via3",#N/A,TRUE,"general"}</definedName>
    <definedName name="__s7" hidden="1">{"via1",#N/A,TRUE,"general";"via2",#N/A,TRUE,"general";"via3",#N/A,TRUE,"general"}</definedName>
    <definedName name="__SBC1">#REF!</definedName>
    <definedName name="__SBC3">#REF!</definedName>
    <definedName name="__SBC5">#REF!</definedName>
    <definedName name="__t3" localSheetId="3" hidden="1">{"TAB1",#N/A,TRUE,"GENERAL";"TAB2",#N/A,TRUE,"GENERAL";"TAB3",#N/A,TRUE,"GENERAL";"TAB4",#N/A,TRUE,"GENERAL";"TAB5",#N/A,TRUE,"GENERAL"}</definedName>
    <definedName name="__t3" localSheetId="1" hidden="1">{"TAB1",#N/A,TRUE,"GENERAL";"TAB2",#N/A,TRUE,"GENERAL";"TAB3",#N/A,TRUE,"GENERAL";"TAB4",#N/A,TRUE,"GENERAL";"TAB5",#N/A,TRUE,"GENERAL"}</definedName>
    <definedName name="__t3" localSheetId="2" hidden="1">{"TAB1",#N/A,TRUE,"GENERAL";"TAB2",#N/A,TRUE,"GENERAL";"TAB3",#N/A,TRUE,"GENERAL";"TAB4",#N/A,TRUE,"GENERAL";"TAB5",#N/A,TRUE,"GENERAL"}</definedName>
    <definedName name="__t3" hidden="1">{"TAB1",#N/A,TRUE,"GENERAL";"TAB2",#N/A,TRUE,"GENERAL";"TAB3",#N/A,TRUE,"GENERAL";"TAB4",#N/A,TRUE,"GENERAL";"TAB5",#N/A,TRUE,"GENERAL"}</definedName>
    <definedName name="__t4" localSheetId="3" hidden="1">{"via1",#N/A,TRUE,"general";"via2",#N/A,TRUE,"general";"via3",#N/A,TRUE,"general"}</definedName>
    <definedName name="__t4" localSheetId="1" hidden="1">{"via1",#N/A,TRUE,"general";"via2",#N/A,TRUE,"general";"via3",#N/A,TRUE,"general"}</definedName>
    <definedName name="__t4" localSheetId="2" hidden="1">{"via1",#N/A,TRUE,"general";"via2",#N/A,TRUE,"general";"via3",#N/A,TRUE,"general"}</definedName>
    <definedName name="__t4" hidden="1">{"via1",#N/A,TRUE,"general";"via2",#N/A,TRUE,"general";"via3",#N/A,TRUE,"general"}</definedName>
    <definedName name="__t5" localSheetId="3" hidden="1">{"TAB1",#N/A,TRUE,"GENERAL";"TAB2",#N/A,TRUE,"GENERAL";"TAB3",#N/A,TRUE,"GENERAL";"TAB4",#N/A,TRUE,"GENERAL";"TAB5",#N/A,TRUE,"GENERAL"}</definedName>
    <definedName name="__t5" localSheetId="1" hidden="1">{"TAB1",#N/A,TRUE,"GENERAL";"TAB2",#N/A,TRUE,"GENERAL";"TAB3",#N/A,TRUE,"GENERAL";"TAB4",#N/A,TRUE,"GENERAL";"TAB5",#N/A,TRUE,"GENERAL"}</definedName>
    <definedName name="__t5" localSheetId="2" hidden="1">{"TAB1",#N/A,TRUE,"GENERAL";"TAB2",#N/A,TRUE,"GENERAL";"TAB3",#N/A,TRUE,"GENERAL";"TAB4",#N/A,TRUE,"GENERAL";"TAB5",#N/A,TRUE,"GENERAL"}</definedName>
    <definedName name="__t5" hidden="1">{"TAB1",#N/A,TRUE,"GENERAL";"TAB2",#N/A,TRUE,"GENERAL";"TAB3",#N/A,TRUE,"GENERAL";"TAB4",#N/A,TRUE,"GENERAL";"TAB5",#N/A,TRUE,"GENERAL"}</definedName>
    <definedName name="__t6" localSheetId="3" hidden="1">{"via1",#N/A,TRUE,"general";"via2",#N/A,TRUE,"general";"via3",#N/A,TRUE,"general"}</definedName>
    <definedName name="__t6" localSheetId="1" hidden="1">{"via1",#N/A,TRUE,"general";"via2",#N/A,TRUE,"general";"via3",#N/A,TRUE,"general"}</definedName>
    <definedName name="__t6" localSheetId="2" hidden="1">{"via1",#N/A,TRUE,"general";"via2",#N/A,TRUE,"general";"via3",#N/A,TRUE,"general"}</definedName>
    <definedName name="__t6" hidden="1">{"via1",#N/A,TRUE,"general";"via2",#N/A,TRUE,"general";"via3",#N/A,TRUE,"general"}</definedName>
    <definedName name="__t66" localSheetId="3" hidden="1">{"TAB1",#N/A,TRUE,"GENERAL";"TAB2",#N/A,TRUE,"GENERAL";"TAB3",#N/A,TRUE,"GENERAL";"TAB4",#N/A,TRUE,"GENERAL";"TAB5",#N/A,TRUE,"GENERAL"}</definedName>
    <definedName name="__t66" localSheetId="1" hidden="1">{"TAB1",#N/A,TRUE,"GENERAL";"TAB2",#N/A,TRUE,"GENERAL";"TAB3",#N/A,TRUE,"GENERAL";"TAB4",#N/A,TRUE,"GENERAL";"TAB5",#N/A,TRUE,"GENERAL"}</definedName>
    <definedName name="__t66" localSheetId="2" hidden="1">{"TAB1",#N/A,TRUE,"GENERAL";"TAB2",#N/A,TRUE,"GENERAL";"TAB3",#N/A,TRUE,"GENERAL";"TAB4",#N/A,TRUE,"GENERAL";"TAB5",#N/A,TRUE,"GENERAL"}</definedName>
    <definedName name="__t66" hidden="1">{"TAB1",#N/A,TRUE,"GENERAL";"TAB2",#N/A,TRUE,"GENERAL";"TAB3",#N/A,TRUE,"GENERAL";"TAB4",#N/A,TRUE,"GENERAL";"TAB5",#N/A,TRUE,"GENERAL"}</definedName>
    <definedName name="__t7" localSheetId="3" hidden="1">{"via1",#N/A,TRUE,"general";"via2",#N/A,TRUE,"general";"via3",#N/A,TRUE,"general"}</definedName>
    <definedName name="__t7" localSheetId="1" hidden="1">{"via1",#N/A,TRUE,"general";"via2",#N/A,TRUE,"general";"via3",#N/A,TRUE,"general"}</definedName>
    <definedName name="__t7" localSheetId="2" hidden="1">{"via1",#N/A,TRUE,"general";"via2",#N/A,TRUE,"general";"via3",#N/A,TRUE,"general"}</definedName>
    <definedName name="__t7" hidden="1">{"via1",#N/A,TRUE,"general";"via2",#N/A,TRUE,"general";"via3",#N/A,TRUE,"general"}</definedName>
    <definedName name="__t77" localSheetId="3" hidden="1">{"TAB1",#N/A,TRUE,"GENERAL";"TAB2",#N/A,TRUE,"GENERAL";"TAB3",#N/A,TRUE,"GENERAL";"TAB4",#N/A,TRUE,"GENERAL";"TAB5",#N/A,TRUE,"GENERAL"}</definedName>
    <definedName name="__t77" localSheetId="1" hidden="1">{"TAB1",#N/A,TRUE,"GENERAL";"TAB2",#N/A,TRUE,"GENERAL";"TAB3",#N/A,TRUE,"GENERAL";"TAB4",#N/A,TRUE,"GENERAL";"TAB5",#N/A,TRUE,"GENERAL"}</definedName>
    <definedName name="__t77" localSheetId="2" hidden="1">{"TAB1",#N/A,TRUE,"GENERAL";"TAB2",#N/A,TRUE,"GENERAL";"TAB3",#N/A,TRUE,"GENERAL";"TAB4",#N/A,TRUE,"GENERAL";"TAB5",#N/A,TRUE,"GENERAL"}</definedName>
    <definedName name="__t77" hidden="1">{"TAB1",#N/A,TRUE,"GENERAL";"TAB2",#N/A,TRUE,"GENERAL";"TAB3",#N/A,TRUE,"GENERAL";"TAB4",#N/A,TRUE,"GENERAL";"TAB5",#N/A,TRUE,"GENERAL"}</definedName>
    <definedName name="__t8" localSheetId="3" hidden="1">{"TAB1",#N/A,TRUE,"GENERAL";"TAB2",#N/A,TRUE,"GENERAL";"TAB3",#N/A,TRUE,"GENERAL";"TAB4",#N/A,TRUE,"GENERAL";"TAB5",#N/A,TRUE,"GENERAL"}</definedName>
    <definedName name="__t8" localSheetId="1" hidden="1">{"TAB1",#N/A,TRUE,"GENERAL";"TAB2",#N/A,TRUE,"GENERAL";"TAB3",#N/A,TRUE,"GENERAL";"TAB4",#N/A,TRUE,"GENERAL";"TAB5",#N/A,TRUE,"GENERAL"}</definedName>
    <definedName name="__t8" localSheetId="2" hidden="1">{"TAB1",#N/A,TRUE,"GENERAL";"TAB2",#N/A,TRUE,"GENERAL";"TAB3",#N/A,TRUE,"GENERAL";"TAB4",#N/A,TRUE,"GENERAL";"TAB5",#N/A,TRUE,"GENERAL"}</definedName>
    <definedName name="__t8" hidden="1">{"TAB1",#N/A,TRUE,"GENERAL";"TAB2",#N/A,TRUE,"GENERAL";"TAB3",#N/A,TRUE,"GENERAL";"TAB4",#N/A,TRUE,"GENERAL";"TAB5",#N/A,TRUE,"GENERAL"}</definedName>
    <definedName name="__t88" localSheetId="3" hidden="1">{"via1",#N/A,TRUE,"general";"via2",#N/A,TRUE,"general";"via3",#N/A,TRUE,"general"}</definedName>
    <definedName name="__t88" localSheetId="1" hidden="1">{"via1",#N/A,TRUE,"general";"via2",#N/A,TRUE,"general";"via3",#N/A,TRUE,"general"}</definedName>
    <definedName name="__t88" localSheetId="2" hidden="1">{"via1",#N/A,TRUE,"general";"via2",#N/A,TRUE,"general";"via3",#N/A,TRUE,"general"}</definedName>
    <definedName name="__t88" hidden="1">{"via1",#N/A,TRUE,"general";"via2",#N/A,TRUE,"general";"via3",#N/A,TRUE,"general"}</definedName>
    <definedName name="__t9" localSheetId="3" hidden="1">{"TAB1",#N/A,TRUE,"GENERAL";"TAB2",#N/A,TRUE,"GENERAL";"TAB3",#N/A,TRUE,"GENERAL";"TAB4",#N/A,TRUE,"GENERAL";"TAB5",#N/A,TRUE,"GENERAL"}</definedName>
    <definedName name="__t9" localSheetId="1" hidden="1">{"TAB1",#N/A,TRUE,"GENERAL";"TAB2",#N/A,TRUE,"GENERAL";"TAB3",#N/A,TRUE,"GENERAL";"TAB4",#N/A,TRUE,"GENERAL";"TAB5",#N/A,TRUE,"GENERAL"}</definedName>
    <definedName name="__t9" localSheetId="2" hidden="1">{"TAB1",#N/A,TRUE,"GENERAL";"TAB2",#N/A,TRUE,"GENERAL";"TAB3",#N/A,TRUE,"GENERAL";"TAB4",#N/A,TRUE,"GENERAL";"TAB5",#N/A,TRUE,"GENERAL"}</definedName>
    <definedName name="__t9" hidden="1">{"TAB1",#N/A,TRUE,"GENERAL";"TAB2",#N/A,TRUE,"GENERAL";"TAB3",#N/A,TRUE,"GENERAL";"TAB4",#N/A,TRUE,"GENERAL";"TAB5",#N/A,TRUE,"GENERAL"}</definedName>
    <definedName name="__t99" localSheetId="3" hidden="1">{"via1",#N/A,TRUE,"general";"via2",#N/A,TRUE,"general";"via3",#N/A,TRUE,"general"}</definedName>
    <definedName name="__t99" localSheetId="1" hidden="1">{"via1",#N/A,TRUE,"general";"via2",#N/A,TRUE,"general";"via3",#N/A,TRUE,"general"}</definedName>
    <definedName name="__t99" localSheetId="2" hidden="1">{"via1",#N/A,TRUE,"general";"via2",#N/A,TRUE,"general";"via3",#N/A,TRUE,"general"}</definedName>
    <definedName name="__t99" hidden="1">{"via1",#N/A,TRUE,"general";"via2",#N/A,TRUE,"general";"via3",#N/A,TRUE,"general"}</definedName>
    <definedName name="__TA1">#REF!</definedName>
    <definedName name="__TA2">#REF!</definedName>
    <definedName name="__TA3">#REF!</definedName>
    <definedName name="__TA4">#REF!</definedName>
    <definedName name="__TA5">#REF!</definedName>
    <definedName name="__TA6">#REF!</definedName>
    <definedName name="__TA7">#REF!</definedName>
    <definedName name="__TA8">#REF!</definedName>
    <definedName name="__TA9">#REF!</definedName>
    <definedName name="__TOP1">#REF!</definedName>
    <definedName name="__TOP10">#REF!</definedName>
    <definedName name="__TOP2">#REF!</definedName>
    <definedName name="__TOP3">#REF!</definedName>
    <definedName name="__TOP4">#REF!</definedName>
    <definedName name="__TOP5">#REF!</definedName>
    <definedName name="__TOP6">#REF!</definedName>
    <definedName name="__TOP7">#REF!</definedName>
    <definedName name="__TOP8">#REF!</definedName>
    <definedName name="__TOP9">#REF!</definedName>
    <definedName name="__TOT1">#REF!</definedName>
    <definedName name="__u4" localSheetId="3" hidden="1">{"TAB1",#N/A,TRUE,"GENERAL";"TAB2",#N/A,TRUE,"GENERAL";"TAB3",#N/A,TRUE,"GENERAL";"TAB4",#N/A,TRUE,"GENERAL";"TAB5",#N/A,TRUE,"GENERAL"}</definedName>
    <definedName name="__u4" localSheetId="1" hidden="1">{"TAB1",#N/A,TRUE,"GENERAL";"TAB2",#N/A,TRUE,"GENERAL";"TAB3",#N/A,TRUE,"GENERAL";"TAB4",#N/A,TRUE,"GENERAL";"TAB5",#N/A,TRUE,"GENERAL"}</definedName>
    <definedName name="__u4" localSheetId="2" hidden="1">{"TAB1",#N/A,TRUE,"GENERAL";"TAB2",#N/A,TRUE,"GENERAL";"TAB3",#N/A,TRUE,"GENERAL";"TAB4",#N/A,TRUE,"GENERAL";"TAB5",#N/A,TRUE,"GENERAL"}</definedName>
    <definedName name="__u4" hidden="1">{"TAB1",#N/A,TRUE,"GENERAL";"TAB2",#N/A,TRUE,"GENERAL";"TAB3",#N/A,TRUE,"GENERAL";"TAB4",#N/A,TRUE,"GENERAL";"TAB5",#N/A,TRUE,"GENERAL"}</definedName>
    <definedName name="__u5" localSheetId="3" hidden="1">{"TAB1",#N/A,TRUE,"GENERAL";"TAB2",#N/A,TRUE,"GENERAL";"TAB3",#N/A,TRUE,"GENERAL";"TAB4",#N/A,TRUE,"GENERAL";"TAB5",#N/A,TRUE,"GENERAL"}</definedName>
    <definedName name="__u5" localSheetId="1" hidden="1">{"TAB1",#N/A,TRUE,"GENERAL";"TAB2",#N/A,TRUE,"GENERAL";"TAB3",#N/A,TRUE,"GENERAL";"TAB4",#N/A,TRUE,"GENERAL";"TAB5",#N/A,TRUE,"GENERAL"}</definedName>
    <definedName name="__u5" localSheetId="2" hidden="1">{"TAB1",#N/A,TRUE,"GENERAL";"TAB2",#N/A,TRUE,"GENERAL";"TAB3",#N/A,TRUE,"GENERAL";"TAB4",#N/A,TRUE,"GENERAL";"TAB5",#N/A,TRUE,"GENERAL"}</definedName>
    <definedName name="__u5" hidden="1">{"TAB1",#N/A,TRUE,"GENERAL";"TAB2",#N/A,TRUE,"GENERAL";"TAB3",#N/A,TRUE,"GENERAL";"TAB4",#N/A,TRUE,"GENERAL";"TAB5",#N/A,TRUE,"GENERAL"}</definedName>
    <definedName name="__u6" localSheetId="3" hidden="1">{"TAB1",#N/A,TRUE,"GENERAL";"TAB2",#N/A,TRUE,"GENERAL";"TAB3",#N/A,TRUE,"GENERAL";"TAB4",#N/A,TRUE,"GENERAL";"TAB5",#N/A,TRUE,"GENERAL"}</definedName>
    <definedName name="__u6" localSheetId="1" hidden="1">{"TAB1",#N/A,TRUE,"GENERAL";"TAB2",#N/A,TRUE,"GENERAL";"TAB3",#N/A,TRUE,"GENERAL";"TAB4",#N/A,TRUE,"GENERAL";"TAB5",#N/A,TRUE,"GENERAL"}</definedName>
    <definedName name="__u6" localSheetId="2" hidden="1">{"TAB1",#N/A,TRUE,"GENERAL";"TAB2",#N/A,TRUE,"GENERAL";"TAB3",#N/A,TRUE,"GENERAL";"TAB4",#N/A,TRUE,"GENERAL";"TAB5",#N/A,TRUE,"GENERAL"}</definedName>
    <definedName name="__u6" hidden="1">{"TAB1",#N/A,TRUE,"GENERAL";"TAB2",#N/A,TRUE,"GENERAL";"TAB3",#N/A,TRUE,"GENERAL";"TAB4",#N/A,TRUE,"GENERAL";"TAB5",#N/A,TRUE,"GENERAL"}</definedName>
    <definedName name="__u7" localSheetId="3" hidden="1">{"via1",#N/A,TRUE,"general";"via2",#N/A,TRUE,"general";"via3",#N/A,TRUE,"general"}</definedName>
    <definedName name="__u7" localSheetId="1" hidden="1">{"via1",#N/A,TRUE,"general";"via2",#N/A,TRUE,"general";"via3",#N/A,TRUE,"general"}</definedName>
    <definedName name="__u7" localSheetId="2" hidden="1">{"via1",#N/A,TRUE,"general";"via2",#N/A,TRUE,"general";"via3",#N/A,TRUE,"general"}</definedName>
    <definedName name="__u7" hidden="1">{"via1",#N/A,TRUE,"general";"via2",#N/A,TRUE,"general";"via3",#N/A,TRUE,"general"}</definedName>
    <definedName name="__u8" localSheetId="3" hidden="1">{"TAB1",#N/A,TRUE,"GENERAL";"TAB2",#N/A,TRUE,"GENERAL";"TAB3",#N/A,TRUE,"GENERAL";"TAB4",#N/A,TRUE,"GENERAL";"TAB5",#N/A,TRUE,"GENERAL"}</definedName>
    <definedName name="__u8" localSheetId="1" hidden="1">{"TAB1",#N/A,TRUE,"GENERAL";"TAB2",#N/A,TRUE,"GENERAL";"TAB3",#N/A,TRUE,"GENERAL";"TAB4",#N/A,TRUE,"GENERAL";"TAB5",#N/A,TRUE,"GENERAL"}</definedName>
    <definedName name="__u8" localSheetId="2" hidden="1">{"TAB1",#N/A,TRUE,"GENERAL";"TAB2",#N/A,TRUE,"GENERAL";"TAB3",#N/A,TRUE,"GENERAL";"TAB4",#N/A,TRUE,"GENERAL";"TAB5",#N/A,TRUE,"GENERAL"}</definedName>
    <definedName name="__u8" hidden="1">{"TAB1",#N/A,TRUE,"GENERAL";"TAB2",#N/A,TRUE,"GENERAL";"TAB3",#N/A,TRUE,"GENERAL";"TAB4",#N/A,TRUE,"GENERAL";"TAB5",#N/A,TRUE,"GENERAL"}</definedName>
    <definedName name="__u9" localSheetId="3" hidden="1">{"TAB1",#N/A,TRUE,"GENERAL";"TAB2",#N/A,TRUE,"GENERAL";"TAB3",#N/A,TRUE,"GENERAL";"TAB4",#N/A,TRUE,"GENERAL";"TAB5",#N/A,TRUE,"GENERAL"}</definedName>
    <definedName name="__u9" localSheetId="1" hidden="1">{"TAB1",#N/A,TRUE,"GENERAL";"TAB2",#N/A,TRUE,"GENERAL";"TAB3",#N/A,TRUE,"GENERAL";"TAB4",#N/A,TRUE,"GENERAL";"TAB5",#N/A,TRUE,"GENERAL"}</definedName>
    <definedName name="__u9" localSheetId="2" hidden="1">{"TAB1",#N/A,TRUE,"GENERAL";"TAB2",#N/A,TRUE,"GENERAL";"TAB3",#N/A,TRUE,"GENERAL";"TAB4",#N/A,TRUE,"GENERAL";"TAB5",#N/A,TRUE,"GENERAL"}</definedName>
    <definedName name="__u9" hidden="1">{"TAB1",#N/A,TRUE,"GENERAL";"TAB2",#N/A,TRUE,"GENERAL";"TAB3",#N/A,TRUE,"GENERAL";"TAB4",#N/A,TRUE,"GENERAL";"TAB5",#N/A,TRUE,"GENERAL"}</definedName>
    <definedName name="__ur7" localSheetId="3" hidden="1">{"TAB1",#N/A,TRUE,"GENERAL";"TAB2",#N/A,TRUE,"GENERAL";"TAB3",#N/A,TRUE,"GENERAL";"TAB4",#N/A,TRUE,"GENERAL";"TAB5",#N/A,TRUE,"GENERAL"}</definedName>
    <definedName name="__ur7" localSheetId="1" hidden="1">{"TAB1",#N/A,TRUE,"GENERAL";"TAB2",#N/A,TRUE,"GENERAL";"TAB3",#N/A,TRUE,"GENERAL";"TAB4",#N/A,TRUE,"GENERAL";"TAB5",#N/A,TRUE,"GENERAL"}</definedName>
    <definedName name="__ur7" localSheetId="2" hidden="1">{"TAB1",#N/A,TRUE,"GENERAL";"TAB2",#N/A,TRUE,"GENERAL";"TAB3",#N/A,TRUE,"GENERAL";"TAB4",#N/A,TRUE,"GENERAL";"TAB5",#N/A,TRUE,"GENERAL"}</definedName>
    <definedName name="__ur7" hidden="1">{"TAB1",#N/A,TRUE,"GENERAL";"TAB2",#N/A,TRUE,"GENERAL";"TAB3",#N/A,TRUE,"GENERAL";"TAB4",#N/A,TRUE,"GENERAL";"TAB5",#N/A,TRUE,"GENERAL"}</definedName>
    <definedName name="__v2" localSheetId="3" hidden="1">{"via1",#N/A,TRUE,"general";"via2",#N/A,TRUE,"general";"via3",#N/A,TRUE,"general"}</definedName>
    <definedName name="__v2" localSheetId="1" hidden="1">{"via1",#N/A,TRUE,"general";"via2",#N/A,TRUE,"general";"via3",#N/A,TRUE,"general"}</definedName>
    <definedName name="__v2" localSheetId="2" hidden="1">{"via1",#N/A,TRUE,"general";"via2",#N/A,TRUE,"general";"via3",#N/A,TRUE,"general"}</definedName>
    <definedName name="__v2" hidden="1">{"via1",#N/A,TRUE,"general";"via2",#N/A,TRUE,"general";"via3",#N/A,TRUE,"general"}</definedName>
    <definedName name="__v3" localSheetId="3" hidden="1">{"TAB1",#N/A,TRUE,"GENERAL";"TAB2",#N/A,TRUE,"GENERAL";"TAB3",#N/A,TRUE,"GENERAL";"TAB4",#N/A,TRUE,"GENERAL";"TAB5",#N/A,TRUE,"GENERAL"}</definedName>
    <definedName name="__v3" localSheetId="1" hidden="1">{"TAB1",#N/A,TRUE,"GENERAL";"TAB2",#N/A,TRUE,"GENERAL";"TAB3",#N/A,TRUE,"GENERAL";"TAB4",#N/A,TRUE,"GENERAL";"TAB5",#N/A,TRUE,"GENERAL"}</definedName>
    <definedName name="__v3" localSheetId="2" hidden="1">{"TAB1",#N/A,TRUE,"GENERAL";"TAB2",#N/A,TRUE,"GENERAL";"TAB3",#N/A,TRUE,"GENERAL";"TAB4",#N/A,TRUE,"GENERAL";"TAB5",#N/A,TRUE,"GENERAL"}</definedName>
    <definedName name="__v3" hidden="1">{"TAB1",#N/A,TRUE,"GENERAL";"TAB2",#N/A,TRUE,"GENERAL";"TAB3",#N/A,TRUE,"GENERAL";"TAB4",#N/A,TRUE,"GENERAL";"TAB5",#N/A,TRUE,"GENERAL"}</definedName>
    <definedName name="__v4" localSheetId="3" hidden="1">{"TAB1",#N/A,TRUE,"GENERAL";"TAB2",#N/A,TRUE,"GENERAL";"TAB3",#N/A,TRUE,"GENERAL";"TAB4",#N/A,TRUE,"GENERAL";"TAB5",#N/A,TRUE,"GENERAL"}</definedName>
    <definedName name="__v4" localSheetId="1" hidden="1">{"TAB1",#N/A,TRUE,"GENERAL";"TAB2",#N/A,TRUE,"GENERAL";"TAB3",#N/A,TRUE,"GENERAL";"TAB4",#N/A,TRUE,"GENERAL";"TAB5",#N/A,TRUE,"GENERAL"}</definedName>
    <definedName name="__v4" localSheetId="2" hidden="1">{"TAB1",#N/A,TRUE,"GENERAL";"TAB2",#N/A,TRUE,"GENERAL";"TAB3",#N/A,TRUE,"GENERAL";"TAB4",#N/A,TRUE,"GENERAL";"TAB5",#N/A,TRUE,"GENERAL"}</definedName>
    <definedName name="__v4" hidden="1">{"TAB1",#N/A,TRUE,"GENERAL";"TAB2",#N/A,TRUE,"GENERAL";"TAB3",#N/A,TRUE,"GENERAL";"TAB4",#N/A,TRUE,"GENERAL";"TAB5",#N/A,TRUE,"GENERAL"}</definedName>
    <definedName name="__v5" localSheetId="3" hidden="1">{"TAB1",#N/A,TRUE,"GENERAL";"TAB2",#N/A,TRUE,"GENERAL";"TAB3",#N/A,TRUE,"GENERAL";"TAB4",#N/A,TRUE,"GENERAL";"TAB5",#N/A,TRUE,"GENERAL"}</definedName>
    <definedName name="__v5" localSheetId="1" hidden="1">{"TAB1",#N/A,TRUE,"GENERAL";"TAB2",#N/A,TRUE,"GENERAL";"TAB3",#N/A,TRUE,"GENERAL";"TAB4",#N/A,TRUE,"GENERAL";"TAB5",#N/A,TRUE,"GENERAL"}</definedName>
    <definedName name="__v5" localSheetId="2" hidden="1">{"TAB1",#N/A,TRUE,"GENERAL";"TAB2",#N/A,TRUE,"GENERAL";"TAB3",#N/A,TRUE,"GENERAL";"TAB4",#N/A,TRUE,"GENERAL";"TAB5",#N/A,TRUE,"GENERAL"}</definedName>
    <definedName name="__v5" hidden="1">{"TAB1",#N/A,TRUE,"GENERAL";"TAB2",#N/A,TRUE,"GENERAL";"TAB3",#N/A,TRUE,"GENERAL";"TAB4",#N/A,TRUE,"GENERAL";"TAB5",#N/A,TRUE,"GENERAL"}</definedName>
    <definedName name="__v6" localSheetId="3" hidden="1">{"TAB1",#N/A,TRUE,"GENERAL";"TAB2",#N/A,TRUE,"GENERAL";"TAB3",#N/A,TRUE,"GENERAL";"TAB4",#N/A,TRUE,"GENERAL";"TAB5",#N/A,TRUE,"GENERAL"}</definedName>
    <definedName name="__v6" localSheetId="1" hidden="1">{"TAB1",#N/A,TRUE,"GENERAL";"TAB2",#N/A,TRUE,"GENERAL";"TAB3",#N/A,TRUE,"GENERAL";"TAB4",#N/A,TRUE,"GENERAL";"TAB5",#N/A,TRUE,"GENERAL"}</definedName>
    <definedName name="__v6" localSheetId="2" hidden="1">{"TAB1",#N/A,TRUE,"GENERAL";"TAB2",#N/A,TRUE,"GENERAL";"TAB3",#N/A,TRUE,"GENERAL";"TAB4",#N/A,TRUE,"GENERAL";"TAB5",#N/A,TRUE,"GENERAL"}</definedName>
    <definedName name="__v6" hidden="1">{"TAB1",#N/A,TRUE,"GENERAL";"TAB2",#N/A,TRUE,"GENERAL";"TAB3",#N/A,TRUE,"GENERAL";"TAB4",#N/A,TRUE,"GENERAL";"TAB5",#N/A,TRUE,"GENERAL"}</definedName>
    <definedName name="__v7" localSheetId="3" hidden="1">{"via1",#N/A,TRUE,"general";"via2",#N/A,TRUE,"general";"via3",#N/A,TRUE,"general"}</definedName>
    <definedName name="__v7" localSheetId="1" hidden="1">{"via1",#N/A,TRUE,"general";"via2",#N/A,TRUE,"general";"via3",#N/A,TRUE,"general"}</definedName>
    <definedName name="__v7" localSheetId="2" hidden="1">{"via1",#N/A,TRUE,"general";"via2",#N/A,TRUE,"general";"via3",#N/A,TRUE,"general"}</definedName>
    <definedName name="__v7" hidden="1">{"via1",#N/A,TRUE,"general";"via2",#N/A,TRUE,"general";"via3",#N/A,TRUE,"general"}</definedName>
    <definedName name="__v8" localSheetId="3" hidden="1">{"TAB1",#N/A,TRUE,"GENERAL";"TAB2",#N/A,TRUE,"GENERAL";"TAB3",#N/A,TRUE,"GENERAL";"TAB4",#N/A,TRUE,"GENERAL";"TAB5",#N/A,TRUE,"GENERAL"}</definedName>
    <definedName name="__v8" localSheetId="1" hidden="1">{"TAB1",#N/A,TRUE,"GENERAL";"TAB2",#N/A,TRUE,"GENERAL";"TAB3",#N/A,TRUE,"GENERAL";"TAB4",#N/A,TRUE,"GENERAL";"TAB5",#N/A,TRUE,"GENERAL"}</definedName>
    <definedName name="__v8" localSheetId="2" hidden="1">{"TAB1",#N/A,TRUE,"GENERAL";"TAB2",#N/A,TRUE,"GENERAL";"TAB3",#N/A,TRUE,"GENERAL";"TAB4",#N/A,TRUE,"GENERAL";"TAB5",#N/A,TRUE,"GENERAL"}</definedName>
    <definedName name="__v8" hidden="1">{"TAB1",#N/A,TRUE,"GENERAL";"TAB2",#N/A,TRUE,"GENERAL";"TAB3",#N/A,TRUE,"GENERAL";"TAB4",#N/A,TRUE,"GENERAL";"TAB5",#N/A,TRUE,"GENERAL"}</definedName>
    <definedName name="__v9" localSheetId="3" hidden="1">{"TAB1",#N/A,TRUE,"GENERAL";"TAB2",#N/A,TRUE,"GENERAL";"TAB3",#N/A,TRUE,"GENERAL";"TAB4",#N/A,TRUE,"GENERAL";"TAB5",#N/A,TRUE,"GENERAL"}</definedName>
    <definedName name="__v9" localSheetId="1" hidden="1">{"TAB1",#N/A,TRUE,"GENERAL";"TAB2",#N/A,TRUE,"GENERAL";"TAB3",#N/A,TRUE,"GENERAL";"TAB4",#N/A,TRUE,"GENERAL";"TAB5",#N/A,TRUE,"GENERAL"}</definedName>
    <definedName name="__v9" localSheetId="2" hidden="1">{"TAB1",#N/A,TRUE,"GENERAL";"TAB2",#N/A,TRUE,"GENERAL";"TAB3",#N/A,TRUE,"GENERAL";"TAB4",#N/A,TRUE,"GENERAL";"TAB5",#N/A,TRUE,"GENERAL"}</definedName>
    <definedName name="__v9" hidden="1">{"TAB1",#N/A,TRUE,"GENERAL";"TAB2",#N/A,TRUE,"GENERAL";"TAB3",#N/A,TRUE,"GENERAL";"TAB4",#N/A,TRUE,"GENERAL";"TAB5",#N/A,TRUE,"GENERAL"}</definedName>
    <definedName name="__VEX1">#REF!</definedName>
    <definedName name="__VFA1">#REF!</definedName>
    <definedName name="__vfv4" localSheetId="3" hidden="1">{"via1",#N/A,TRUE,"general";"via2",#N/A,TRUE,"general";"via3",#N/A,TRUE,"general"}</definedName>
    <definedName name="__vfv4" localSheetId="1" hidden="1">{"via1",#N/A,TRUE,"general";"via2",#N/A,TRUE,"general";"via3",#N/A,TRUE,"general"}</definedName>
    <definedName name="__vfv4" localSheetId="2" hidden="1">{"via1",#N/A,TRUE,"general";"via2",#N/A,TRUE,"general";"via3",#N/A,TRUE,"general"}</definedName>
    <definedName name="__vfv4" hidden="1">{"via1",#N/A,TRUE,"general";"via2",#N/A,TRUE,"general";"via3",#N/A,TRUE,"general"}</definedName>
    <definedName name="__VIT1">#REF!</definedName>
    <definedName name="__Vol1">#REF!</definedName>
    <definedName name="__VPR1">#REF!</definedName>
    <definedName name="__VPR2">#REF!</definedName>
    <definedName name="__VRP1">#REF!</definedName>
    <definedName name="__VSM1">#REF!</definedName>
    <definedName name="__x1" localSheetId="3" hidden="1">{"TAB1",#N/A,TRUE,"GENERAL";"TAB2",#N/A,TRUE,"GENERAL";"TAB3",#N/A,TRUE,"GENERAL";"TAB4",#N/A,TRUE,"GENERAL";"TAB5",#N/A,TRUE,"GENERAL"}</definedName>
    <definedName name="__x1" localSheetId="1" hidden="1">{"TAB1",#N/A,TRUE,"GENERAL";"TAB2",#N/A,TRUE,"GENERAL";"TAB3",#N/A,TRUE,"GENERAL";"TAB4",#N/A,TRUE,"GENERAL";"TAB5",#N/A,TRUE,"GENERAL"}</definedName>
    <definedName name="__x1" localSheetId="2" hidden="1">{"TAB1",#N/A,TRUE,"GENERAL";"TAB2",#N/A,TRUE,"GENERAL";"TAB3",#N/A,TRUE,"GENERAL";"TAB4",#N/A,TRUE,"GENERAL";"TAB5",#N/A,TRUE,"GENERAL"}</definedName>
    <definedName name="__x1" hidden="1">{"TAB1",#N/A,TRUE,"GENERAL";"TAB2",#N/A,TRUE,"GENERAL";"TAB3",#N/A,TRUE,"GENERAL";"TAB4",#N/A,TRUE,"GENERAL";"TAB5",#N/A,TRUE,"GENERAL"}</definedName>
    <definedName name="__x2" localSheetId="3" hidden="1">{"via1",#N/A,TRUE,"general";"via2",#N/A,TRUE,"general";"via3",#N/A,TRUE,"general"}</definedName>
    <definedName name="__x2" localSheetId="1" hidden="1">{"via1",#N/A,TRUE,"general";"via2",#N/A,TRUE,"general";"via3",#N/A,TRUE,"general"}</definedName>
    <definedName name="__x2" localSheetId="2" hidden="1">{"via1",#N/A,TRUE,"general";"via2",#N/A,TRUE,"general";"via3",#N/A,TRUE,"general"}</definedName>
    <definedName name="__x2" hidden="1">{"via1",#N/A,TRUE,"general";"via2",#N/A,TRUE,"general";"via3",#N/A,TRUE,"general"}</definedName>
    <definedName name="__x3" localSheetId="3" hidden="1">{"via1",#N/A,TRUE,"general";"via2",#N/A,TRUE,"general";"via3",#N/A,TRUE,"general"}</definedName>
    <definedName name="__x3" localSheetId="1" hidden="1">{"via1",#N/A,TRUE,"general";"via2",#N/A,TRUE,"general";"via3",#N/A,TRUE,"general"}</definedName>
    <definedName name="__x3" localSheetId="2" hidden="1">{"via1",#N/A,TRUE,"general";"via2",#N/A,TRUE,"general";"via3",#N/A,TRUE,"general"}</definedName>
    <definedName name="__x3" hidden="1">{"via1",#N/A,TRUE,"general";"via2",#N/A,TRUE,"general";"via3",#N/A,TRUE,"general"}</definedName>
    <definedName name="__x4" localSheetId="3" hidden="1">{"via1",#N/A,TRUE,"general";"via2",#N/A,TRUE,"general";"via3",#N/A,TRUE,"general"}</definedName>
    <definedName name="__x4" localSheetId="1" hidden="1">{"via1",#N/A,TRUE,"general";"via2",#N/A,TRUE,"general";"via3",#N/A,TRUE,"general"}</definedName>
    <definedName name="__x4" localSheetId="2" hidden="1">{"via1",#N/A,TRUE,"general";"via2",#N/A,TRUE,"general";"via3",#N/A,TRUE,"general"}</definedName>
    <definedName name="__x4" hidden="1">{"via1",#N/A,TRUE,"general";"via2",#N/A,TRUE,"general";"via3",#N/A,TRUE,"general"}</definedName>
    <definedName name="__x5" localSheetId="3" hidden="1">{"TAB1",#N/A,TRUE,"GENERAL";"TAB2",#N/A,TRUE,"GENERAL";"TAB3",#N/A,TRUE,"GENERAL";"TAB4",#N/A,TRUE,"GENERAL";"TAB5",#N/A,TRUE,"GENERAL"}</definedName>
    <definedName name="__x5" localSheetId="1" hidden="1">{"TAB1",#N/A,TRUE,"GENERAL";"TAB2",#N/A,TRUE,"GENERAL";"TAB3",#N/A,TRUE,"GENERAL";"TAB4",#N/A,TRUE,"GENERAL";"TAB5",#N/A,TRUE,"GENERAL"}</definedName>
    <definedName name="__x5" localSheetId="2" hidden="1">{"TAB1",#N/A,TRUE,"GENERAL";"TAB2",#N/A,TRUE,"GENERAL";"TAB3",#N/A,TRUE,"GENERAL";"TAB4",#N/A,TRUE,"GENERAL";"TAB5",#N/A,TRUE,"GENERAL"}</definedName>
    <definedName name="__x5" hidden="1">{"TAB1",#N/A,TRUE,"GENERAL";"TAB2",#N/A,TRUE,"GENERAL";"TAB3",#N/A,TRUE,"GENERAL";"TAB4",#N/A,TRUE,"GENERAL";"TAB5",#N/A,TRUE,"GENERAL"}</definedName>
    <definedName name="__x6" localSheetId="3" hidden="1">{"TAB1",#N/A,TRUE,"GENERAL";"TAB2",#N/A,TRUE,"GENERAL";"TAB3",#N/A,TRUE,"GENERAL";"TAB4",#N/A,TRUE,"GENERAL";"TAB5",#N/A,TRUE,"GENERAL"}</definedName>
    <definedName name="__x6" localSheetId="1" hidden="1">{"TAB1",#N/A,TRUE,"GENERAL";"TAB2",#N/A,TRUE,"GENERAL";"TAB3",#N/A,TRUE,"GENERAL";"TAB4",#N/A,TRUE,"GENERAL";"TAB5",#N/A,TRUE,"GENERAL"}</definedName>
    <definedName name="__x6" localSheetId="2" hidden="1">{"TAB1",#N/A,TRUE,"GENERAL";"TAB2",#N/A,TRUE,"GENERAL";"TAB3",#N/A,TRUE,"GENERAL";"TAB4",#N/A,TRUE,"GENERAL";"TAB5",#N/A,TRUE,"GENERAL"}</definedName>
    <definedName name="__x6" hidden="1">{"TAB1",#N/A,TRUE,"GENERAL";"TAB2",#N/A,TRUE,"GENERAL";"TAB3",#N/A,TRUE,"GENERAL";"TAB4",#N/A,TRUE,"GENERAL";"TAB5",#N/A,TRUE,"GENERAL"}</definedName>
    <definedName name="__x7" localSheetId="3" hidden="1">{"TAB1",#N/A,TRUE,"GENERAL";"TAB2",#N/A,TRUE,"GENERAL";"TAB3",#N/A,TRUE,"GENERAL";"TAB4",#N/A,TRUE,"GENERAL";"TAB5",#N/A,TRUE,"GENERAL"}</definedName>
    <definedName name="__x7" localSheetId="1" hidden="1">{"TAB1",#N/A,TRUE,"GENERAL";"TAB2",#N/A,TRUE,"GENERAL";"TAB3",#N/A,TRUE,"GENERAL";"TAB4",#N/A,TRUE,"GENERAL";"TAB5",#N/A,TRUE,"GENERAL"}</definedName>
    <definedName name="__x7" localSheetId="2" hidden="1">{"TAB1",#N/A,TRUE,"GENERAL";"TAB2",#N/A,TRUE,"GENERAL";"TAB3",#N/A,TRUE,"GENERAL";"TAB4",#N/A,TRUE,"GENERAL";"TAB5",#N/A,TRUE,"GENERAL"}</definedName>
    <definedName name="__x7" hidden="1">{"TAB1",#N/A,TRUE,"GENERAL";"TAB2",#N/A,TRUE,"GENERAL";"TAB3",#N/A,TRUE,"GENERAL";"TAB4",#N/A,TRUE,"GENERAL";"TAB5",#N/A,TRUE,"GENERAL"}</definedName>
    <definedName name="__x8" localSheetId="3" hidden="1">{"via1",#N/A,TRUE,"general";"via2",#N/A,TRUE,"general";"via3",#N/A,TRUE,"general"}</definedName>
    <definedName name="__x8" localSheetId="1" hidden="1">{"via1",#N/A,TRUE,"general";"via2",#N/A,TRUE,"general";"via3",#N/A,TRUE,"general"}</definedName>
    <definedName name="__x8" localSheetId="2" hidden="1">{"via1",#N/A,TRUE,"general";"via2",#N/A,TRUE,"general";"via3",#N/A,TRUE,"general"}</definedName>
    <definedName name="__x8" hidden="1">{"via1",#N/A,TRUE,"general";"via2",#N/A,TRUE,"general";"via3",#N/A,TRUE,"general"}</definedName>
    <definedName name="__x9" localSheetId="3" hidden="1">{"TAB1",#N/A,TRUE,"GENERAL";"TAB2",#N/A,TRUE,"GENERAL";"TAB3",#N/A,TRUE,"GENERAL";"TAB4",#N/A,TRUE,"GENERAL";"TAB5",#N/A,TRUE,"GENERAL"}</definedName>
    <definedName name="__x9" localSheetId="1" hidden="1">{"TAB1",#N/A,TRUE,"GENERAL";"TAB2",#N/A,TRUE,"GENERAL";"TAB3",#N/A,TRUE,"GENERAL";"TAB4",#N/A,TRUE,"GENERAL";"TAB5",#N/A,TRUE,"GENERAL"}</definedName>
    <definedName name="__x9" localSheetId="2" hidden="1">{"TAB1",#N/A,TRUE,"GENERAL";"TAB2",#N/A,TRUE,"GENERAL";"TAB3",#N/A,TRUE,"GENERAL";"TAB4",#N/A,TRUE,"GENERAL";"TAB5",#N/A,TRUE,"GENERAL"}</definedName>
    <definedName name="__x9" hidden="1">{"TAB1",#N/A,TRUE,"GENERAL";"TAB2",#N/A,TRUE,"GENERAL";"TAB3",#N/A,TRUE,"GENERAL";"TAB4",#N/A,TRUE,"GENERAL";"TAB5",#N/A,TRUE,"GENERAL"}</definedName>
    <definedName name="__y2" localSheetId="3" hidden="1">{"TAB1",#N/A,TRUE,"GENERAL";"TAB2",#N/A,TRUE,"GENERAL";"TAB3",#N/A,TRUE,"GENERAL";"TAB4",#N/A,TRUE,"GENERAL";"TAB5",#N/A,TRUE,"GENERAL"}</definedName>
    <definedName name="__y2" localSheetId="1" hidden="1">{"TAB1",#N/A,TRUE,"GENERAL";"TAB2",#N/A,TRUE,"GENERAL";"TAB3",#N/A,TRUE,"GENERAL";"TAB4",#N/A,TRUE,"GENERAL";"TAB5",#N/A,TRUE,"GENERAL"}</definedName>
    <definedName name="__y2" localSheetId="2" hidden="1">{"TAB1",#N/A,TRUE,"GENERAL";"TAB2",#N/A,TRUE,"GENERAL";"TAB3",#N/A,TRUE,"GENERAL";"TAB4",#N/A,TRUE,"GENERAL";"TAB5",#N/A,TRUE,"GENERAL"}</definedName>
    <definedName name="__y2" hidden="1">{"TAB1",#N/A,TRUE,"GENERAL";"TAB2",#N/A,TRUE,"GENERAL";"TAB3",#N/A,TRUE,"GENERAL";"TAB4",#N/A,TRUE,"GENERAL";"TAB5",#N/A,TRUE,"GENERAL"}</definedName>
    <definedName name="__y3" localSheetId="3" hidden="1">{"via1",#N/A,TRUE,"general";"via2",#N/A,TRUE,"general";"via3",#N/A,TRUE,"general"}</definedName>
    <definedName name="__y3" localSheetId="1" hidden="1">{"via1",#N/A,TRUE,"general";"via2",#N/A,TRUE,"general";"via3",#N/A,TRUE,"general"}</definedName>
    <definedName name="__y3" localSheetId="2" hidden="1">{"via1",#N/A,TRUE,"general";"via2",#N/A,TRUE,"general";"via3",#N/A,TRUE,"general"}</definedName>
    <definedName name="__y3" hidden="1">{"via1",#N/A,TRUE,"general";"via2",#N/A,TRUE,"general";"via3",#N/A,TRUE,"general"}</definedName>
    <definedName name="__y4" localSheetId="3" hidden="1">{"via1",#N/A,TRUE,"general";"via2",#N/A,TRUE,"general";"via3",#N/A,TRUE,"general"}</definedName>
    <definedName name="__y4" localSheetId="1" hidden="1">{"via1",#N/A,TRUE,"general";"via2",#N/A,TRUE,"general";"via3",#N/A,TRUE,"general"}</definedName>
    <definedName name="__y4" localSheetId="2" hidden="1">{"via1",#N/A,TRUE,"general";"via2",#N/A,TRUE,"general";"via3",#N/A,TRUE,"general"}</definedName>
    <definedName name="__y4" hidden="1">{"via1",#N/A,TRUE,"general";"via2",#N/A,TRUE,"general";"via3",#N/A,TRUE,"general"}</definedName>
    <definedName name="__y5" localSheetId="3" hidden="1">{"TAB1",#N/A,TRUE,"GENERAL";"TAB2",#N/A,TRUE,"GENERAL";"TAB3",#N/A,TRUE,"GENERAL";"TAB4",#N/A,TRUE,"GENERAL";"TAB5",#N/A,TRUE,"GENERAL"}</definedName>
    <definedName name="__y5" localSheetId="1" hidden="1">{"TAB1",#N/A,TRUE,"GENERAL";"TAB2",#N/A,TRUE,"GENERAL";"TAB3",#N/A,TRUE,"GENERAL";"TAB4",#N/A,TRUE,"GENERAL";"TAB5",#N/A,TRUE,"GENERAL"}</definedName>
    <definedName name="__y5" localSheetId="2" hidden="1">{"TAB1",#N/A,TRUE,"GENERAL";"TAB2",#N/A,TRUE,"GENERAL";"TAB3",#N/A,TRUE,"GENERAL";"TAB4",#N/A,TRUE,"GENERAL";"TAB5",#N/A,TRUE,"GENERAL"}</definedName>
    <definedName name="__y5" hidden="1">{"TAB1",#N/A,TRUE,"GENERAL";"TAB2",#N/A,TRUE,"GENERAL";"TAB3",#N/A,TRUE,"GENERAL";"TAB4",#N/A,TRUE,"GENERAL";"TAB5",#N/A,TRUE,"GENERAL"}</definedName>
    <definedName name="__y6" localSheetId="3" hidden="1">{"via1",#N/A,TRUE,"general";"via2",#N/A,TRUE,"general";"via3",#N/A,TRUE,"general"}</definedName>
    <definedName name="__y6" localSheetId="1" hidden="1">{"via1",#N/A,TRUE,"general";"via2",#N/A,TRUE,"general";"via3",#N/A,TRUE,"general"}</definedName>
    <definedName name="__y6" localSheetId="2" hidden="1">{"via1",#N/A,TRUE,"general";"via2",#N/A,TRUE,"general";"via3",#N/A,TRUE,"general"}</definedName>
    <definedName name="__y6" hidden="1">{"via1",#N/A,TRUE,"general";"via2",#N/A,TRUE,"general";"via3",#N/A,TRUE,"general"}</definedName>
    <definedName name="__y7" localSheetId="3" hidden="1">{"via1",#N/A,TRUE,"general";"via2",#N/A,TRUE,"general";"via3",#N/A,TRUE,"general"}</definedName>
    <definedName name="__y7" localSheetId="1" hidden="1">{"via1",#N/A,TRUE,"general";"via2",#N/A,TRUE,"general";"via3",#N/A,TRUE,"general"}</definedName>
    <definedName name="__y7" localSheetId="2" hidden="1">{"via1",#N/A,TRUE,"general";"via2",#N/A,TRUE,"general";"via3",#N/A,TRUE,"general"}</definedName>
    <definedName name="__y7" hidden="1">{"via1",#N/A,TRUE,"general";"via2",#N/A,TRUE,"general";"via3",#N/A,TRUE,"general"}</definedName>
    <definedName name="__y8" localSheetId="3" hidden="1">{"via1",#N/A,TRUE,"general";"via2",#N/A,TRUE,"general";"via3",#N/A,TRUE,"general"}</definedName>
    <definedName name="__y8" localSheetId="1" hidden="1">{"via1",#N/A,TRUE,"general";"via2",#N/A,TRUE,"general";"via3",#N/A,TRUE,"general"}</definedName>
    <definedName name="__y8" localSheetId="2" hidden="1">{"via1",#N/A,TRUE,"general";"via2",#N/A,TRUE,"general";"via3",#N/A,TRUE,"general"}</definedName>
    <definedName name="__y8" hidden="1">{"via1",#N/A,TRUE,"general";"via2",#N/A,TRUE,"general";"via3",#N/A,TRUE,"general"}</definedName>
    <definedName name="__y9" localSheetId="3" hidden="1">{"TAB1",#N/A,TRUE,"GENERAL";"TAB2",#N/A,TRUE,"GENERAL";"TAB3",#N/A,TRUE,"GENERAL";"TAB4",#N/A,TRUE,"GENERAL";"TAB5",#N/A,TRUE,"GENERAL"}</definedName>
    <definedName name="__y9" localSheetId="1" hidden="1">{"TAB1",#N/A,TRUE,"GENERAL";"TAB2",#N/A,TRUE,"GENERAL";"TAB3",#N/A,TRUE,"GENERAL";"TAB4",#N/A,TRUE,"GENERAL";"TAB5",#N/A,TRUE,"GENERAL"}</definedName>
    <definedName name="__y9" localSheetId="2" hidden="1">{"TAB1",#N/A,TRUE,"GENERAL";"TAB2",#N/A,TRUE,"GENERAL";"TAB3",#N/A,TRUE,"GENERAL";"TAB4",#N/A,TRUE,"GENERAL";"TAB5",#N/A,TRUE,"GENERAL"}</definedName>
    <definedName name="__y9" hidden="1">{"TAB1",#N/A,TRUE,"GENERAL";"TAB2",#N/A,TRUE,"GENERAL";"TAB3",#N/A,TRUE,"GENERAL";"TAB4",#N/A,TRUE,"GENERAL";"TAB5",#N/A,TRUE,"GENERAL"}</definedName>
    <definedName name="__z1" localSheetId="3" hidden="1">{"TAB1",#N/A,TRUE,"GENERAL";"TAB2",#N/A,TRUE,"GENERAL";"TAB3",#N/A,TRUE,"GENERAL";"TAB4",#N/A,TRUE,"GENERAL";"TAB5",#N/A,TRUE,"GENERAL"}</definedName>
    <definedName name="__z1" localSheetId="1" hidden="1">{"TAB1",#N/A,TRUE,"GENERAL";"TAB2",#N/A,TRUE,"GENERAL";"TAB3",#N/A,TRUE,"GENERAL";"TAB4",#N/A,TRUE,"GENERAL";"TAB5",#N/A,TRUE,"GENERAL"}</definedName>
    <definedName name="__z1" localSheetId="2" hidden="1">{"TAB1",#N/A,TRUE,"GENERAL";"TAB2",#N/A,TRUE,"GENERAL";"TAB3",#N/A,TRUE,"GENERAL";"TAB4",#N/A,TRUE,"GENERAL";"TAB5",#N/A,TRUE,"GENERAL"}</definedName>
    <definedName name="__z1" hidden="1">{"TAB1",#N/A,TRUE,"GENERAL";"TAB2",#N/A,TRUE,"GENERAL";"TAB3",#N/A,TRUE,"GENERAL";"TAB4",#N/A,TRUE,"GENERAL";"TAB5",#N/A,TRUE,"GENERAL"}</definedName>
    <definedName name="__z2" localSheetId="3" hidden="1">{"via1",#N/A,TRUE,"general";"via2",#N/A,TRUE,"general";"via3",#N/A,TRUE,"general"}</definedName>
    <definedName name="__z2" localSheetId="1" hidden="1">{"via1",#N/A,TRUE,"general";"via2",#N/A,TRUE,"general";"via3",#N/A,TRUE,"general"}</definedName>
    <definedName name="__z2" localSheetId="2" hidden="1">{"via1",#N/A,TRUE,"general";"via2",#N/A,TRUE,"general";"via3",#N/A,TRUE,"general"}</definedName>
    <definedName name="__z2" hidden="1">{"via1",#N/A,TRUE,"general";"via2",#N/A,TRUE,"general";"via3",#N/A,TRUE,"general"}</definedName>
    <definedName name="__z3" localSheetId="3" hidden="1">{"via1",#N/A,TRUE,"general";"via2",#N/A,TRUE,"general";"via3",#N/A,TRUE,"general"}</definedName>
    <definedName name="__z3" localSheetId="1" hidden="1">{"via1",#N/A,TRUE,"general";"via2",#N/A,TRUE,"general";"via3",#N/A,TRUE,"general"}</definedName>
    <definedName name="__z3" localSheetId="2" hidden="1">{"via1",#N/A,TRUE,"general";"via2",#N/A,TRUE,"general";"via3",#N/A,TRUE,"general"}</definedName>
    <definedName name="__z3" hidden="1">{"via1",#N/A,TRUE,"general";"via2",#N/A,TRUE,"general";"via3",#N/A,TRUE,"general"}</definedName>
    <definedName name="__z4" localSheetId="3" hidden="1">{"TAB1",#N/A,TRUE,"GENERAL";"TAB2",#N/A,TRUE,"GENERAL";"TAB3",#N/A,TRUE,"GENERAL";"TAB4",#N/A,TRUE,"GENERAL";"TAB5",#N/A,TRUE,"GENERAL"}</definedName>
    <definedName name="__z4" localSheetId="1" hidden="1">{"TAB1",#N/A,TRUE,"GENERAL";"TAB2",#N/A,TRUE,"GENERAL";"TAB3",#N/A,TRUE,"GENERAL";"TAB4",#N/A,TRUE,"GENERAL";"TAB5",#N/A,TRUE,"GENERAL"}</definedName>
    <definedName name="__z4" localSheetId="2" hidden="1">{"TAB1",#N/A,TRUE,"GENERAL";"TAB2",#N/A,TRUE,"GENERAL";"TAB3",#N/A,TRUE,"GENERAL";"TAB4",#N/A,TRUE,"GENERAL";"TAB5",#N/A,TRUE,"GENERAL"}</definedName>
    <definedName name="__z4" hidden="1">{"TAB1",#N/A,TRUE,"GENERAL";"TAB2",#N/A,TRUE,"GENERAL";"TAB3",#N/A,TRUE,"GENERAL";"TAB4",#N/A,TRUE,"GENERAL";"TAB5",#N/A,TRUE,"GENERAL"}</definedName>
    <definedName name="__z5" localSheetId="3" hidden="1">{"via1",#N/A,TRUE,"general";"via2",#N/A,TRUE,"general";"via3",#N/A,TRUE,"general"}</definedName>
    <definedName name="__z5" localSheetId="1" hidden="1">{"via1",#N/A,TRUE,"general";"via2",#N/A,TRUE,"general";"via3",#N/A,TRUE,"general"}</definedName>
    <definedName name="__z5" localSheetId="2" hidden="1">{"via1",#N/A,TRUE,"general";"via2",#N/A,TRUE,"general";"via3",#N/A,TRUE,"general"}</definedName>
    <definedName name="__z5" hidden="1">{"via1",#N/A,TRUE,"general";"via2",#N/A,TRUE,"general";"via3",#N/A,TRUE,"general"}</definedName>
    <definedName name="__z6" localSheetId="3" hidden="1">{"TAB1",#N/A,TRUE,"GENERAL";"TAB2",#N/A,TRUE,"GENERAL";"TAB3",#N/A,TRUE,"GENERAL";"TAB4",#N/A,TRUE,"GENERAL";"TAB5",#N/A,TRUE,"GENERAL"}</definedName>
    <definedName name="__z6" localSheetId="1" hidden="1">{"TAB1",#N/A,TRUE,"GENERAL";"TAB2",#N/A,TRUE,"GENERAL";"TAB3",#N/A,TRUE,"GENERAL";"TAB4",#N/A,TRUE,"GENERAL";"TAB5",#N/A,TRUE,"GENERAL"}</definedName>
    <definedName name="__z6" localSheetId="2" hidden="1">{"TAB1",#N/A,TRUE,"GENERAL";"TAB2",#N/A,TRUE,"GENERAL";"TAB3",#N/A,TRUE,"GENERAL";"TAB4",#N/A,TRUE,"GENERAL";"TAB5",#N/A,TRUE,"GENERAL"}</definedName>
    <definedName name="__z6" hidden="1">{"TAB1",#N/A,TRUE,"GENERAL";"TAB2",#N/A,TRUE,"GENERAL";"TAB3",#N/A,TRUE,"GENERAL";"TAB4",#N/A,TRUE,"GENERAL";"TAB5",#N/A,TRUE,"GENERAL"}</definedName>
    <definedName name="_1">#REF!</definedName>
    <definedName name="_1__123Graph_ACart_Utilidad" hidden="1">#REF!</definedName>
    <definedName name="_1_25">#REF!</definedName>
    <definedName name="_116B">#REF!</definedName>
    <definedName name="_117A">#REF!</definedName>
    <definedName name="_117B">#REF!</definedName>
    <definedName name="_120A">#REF!</definedName>
    <definedName name="_120B">#REF!</definedName>
    <definedName name="_121A">#REF!</definedName>
    <definedName name="_121B">#REF!</definedName>
    <definedName name="_122A">#REF!</definedName>
    <definedName name="_122B">#REF!</definedName>
    <definedName name="_123" hidden="1">#REF!</definedName>
    <definedName name="_123A">#REF!</definedName>
    <definedName name="_123B">#REF!</definedName>
    <definedName name="_124A">#REF!</definedName>
    <definedName name="_124B">#REF!</definedName>
    <definedName name="_125A">#REF!</definedName>
    <definedName name="_125B">#REF!</definedName>
    <definedName name="_126A">#REF!</definedName>
    <definedName name="_126B">#REF!</definedName>
    <definedName name="_130A">#REF!</definedName>
    <definedName name="_130B">#REF!</definedName>
    <definedName name="_131A">#REF!</definedName>
    <definedName name="_131B">#REF!</definedName>
    <definedName name="_132A">#REF!</definedName>
    <definedName name="_132B">#REF!</definedName>
    <definedName name="_133A">#REF!</definedName>
    <definedName name="_133B">#REF!</definedName>
    <definedName name="_134A">#REF!</definedName>
    <definedName name="_134B">#REF!</definedName>
    <definedName name="_150A">#REF!</definedName>
    <definedName name="_150B">#REF!</definedName>
    <definedName name="_151A">#REF!</definedName>
    <definedName name="_151B">#REF!</definedName>
    <definedName name="_152A">#REF!</definedName>
    <definedName name="_152B">#REF!</definedName>
    <definedName name="_153A">#REF!</definedName>
    <definedName name="_153B">#REF!</definedName>
    <definedName name="_154A">#REF!</definedName>
    <definedName name="_154B">#REF!</definedName>
    <definedName name="_160A">#REF!</definedName>
    <definedName name="_160B">#REF!</definedName>
    <definedName name="_161A">#REF!</definedName>
    <definedName name="_161B">#REF!</definedName>
    <definedName name="_162A">#REF!</definedName>
    <definedName name="_162B">#REF!</definedName>
    <definedName name="_163A">#REF!</definedName>
    <definedName name="_163B">#REF!</definedName>
    <definedName name="_164A">#REF!</definedName>
    <definedName name="_164B">#REF!</definedName>
    <definedName name="_165A">#REF!</definedName>
    <definedName name="_165B">#REF!</definedName>
    <definedName name="_166A">#REF!</definedName>
    <definedName name="_166B">#REF!</definedName>
    <definedName name="_167A">#REF!</definedName>
    <definedName name="_167B">#REF!</definedName>
    <definedName name="_170A">#REF!</definedName>
    <definedName name="_170B">#REF!</definedName>
    <definedName name="_171A">#REF!</definedName>
    <definedName name="_171B">#REF!</definedName>
    <definedName name="_172A">#REF!</definedName>
    <definedName name="_172B">#REF!</definedName>
    <definedName name="_173A">#REF!</definedName>
    <definedName name="_173B">#REF!</definedName>
    <definedName name="_174A">#REF!</definedName>
    <definedName name="_174B">#REF!</definedName>
    <definedName name="_175A">#REF!</definedName>
    <definedName name="_175B">#REF!</definedName>
    <definedName name="_18_Dic">#REF!</definedName>
    <definedName name="_180A">#REF!</definedName>
    <definedName name="_180B">#REF!</definedName>
    <definedName name="_181A">#REF!</definedName>
    <definedName name="_181B">#REF!</definedName>
    <definedName name="_182A">#REF!</definedName>
    <definedName name="_182B">#REF!</definedName>
    <definedName name="_183A">#REF!</definedName>
    <definedName name="_183B">#REF!</definedName>
    <definedName name="_184A">#REF!</definedName>
    <definedName name="_184B">#REF!</definedName>
    <definedName name="_185A">#REF!</definedName>
    <definedName name="_185B">#REF!</definedName>
    <definedName name="_190A">#REF!</definedName>
    <definedName name="_190B">#REF!</definedName>
    <definedName name="_191A">#REF!</definedName>
    <definedName name="_191B">#REF!</definedName>
    <definedName name="_192A">#REF!</definedName>
    <definedName name="_192B">#REF!</definedName>
    <definedName name="_193A">#REF!</definedName>
    <definedName name="_193B">#REF!</definedName>
    <definedName name="_194A">#REF!</definedName>
    <definedName name="_194B">#REF!</definedName>
    <definedName name="_195A">#REF!</definedName>
    <definedName name="_195B">#REF!</definedName>
    <definedName name="_196A">#REF!</definedName>
    <definedName name="_196B">#REF!</definedName>
    <definedName name="_197A">#REF!</definedName>
    <definedName name="_197B">#REF!</definedName>
    <definedName name="_1ane_o10">#REF!</definedName>
    <definedName name="_2__123Graph_BCart_Utilidad" hidden="1">#REF!</definedName>
    <definedName name="_2_5__TOTAL_DE_MATERIALES_A_EXPORTAR">#REF!</definedName>
    <definedName name="_200A">#REF!</definedName>
    <definedName name="_200B">#REF!</definedName>
    <definedName name="_201A">#REF!</definedName>
    <definedName name="_201B">#REF!</definedName>
    <definedName name="_202A">#REF!</definedName>
    <definedName name="_202B">#REF!</definedName>
    <definedName name="_203A">#REF!</definedName>
    <definedName name="_203B">#REF!</definedName>
    <definedName name="_204A">#REF!</definedName>
    <definedName name="_204B">#REF!</definedName>
    <definedName name="_205A">#REF!</definedName>
    <definedName name="_205B">#REF!</definedName>
    <definedName name="_210A">#REF!</definedName>
    <definedName name="_210B">#REF!</definedName>
    <definedName name="_211A">#REF!</definedName>
    <definedName name="_211B">#REF!</definedName>
    <definedName name="_212A">#REF!</definedName>
    <definedName name="_212B">#REF!</definedName>
    <definedName name="_213A">#REF!</definedName>
    <definedName name="_213B">#REF!</definedName>
    <definedName name="_214A">#REF!</definedName>
    <definedName name="_214B">#REF!</definedName>
    <definedName name="_215A">#REF!</definedName>
    <definedName name="_215B">#REF!</definedName>
    <definedName name="_216A">#REF!</definedName>
    <definedName name="_216B">#REF!</definedName>
    <definedName name="_217A">#REF!</definedName>
    <definedName name="_217B">#REF!</definedName>
    <definedName name="_220A">#REF!</definedName>
    <definedName name="_220B">#REF!</definedName>
    <definedName name="_221A">#REF!</definedName>
    <definedName name="_221B">#REF!</definedName>
    <definedName name="_222A">#REF!</definedName>
    <definedName name="_222B">#REF!</definedName>
    <definedName name="_223A">#REF!</definedName>
    <definedName name="_223B">#REF!</definedName>
    <definedName name="_224A">#REF!</definedName>
    <definedName name="_224B">#REF!</definedName>
    <definedName name="_240A">#REF!</definedName>
    <definedName name="_240B">#REF!</definedName>
    <definedName name="_241A">#REF!</definedName>
    <definedName name="_241B">#REF!</definedName>
    <definedName name="_242A">#REF!</definedName>
    <definedName name="_242B">#REF!</definedName>
    <definedName name="_243A">#REF!</definedName>
    <definedName name="_243B">#REF!</definedName>
    <definedName name="_244A">#REF!</definedName>
    <definedName name="_244B">#REF!</definedName>
    <definedName name="_250A">#REF!</definedName>
    <definedName name="_250B">#REF!</definedName>
    <definedName name="_251A">#REF!</definedName>
    <definedName name="_251B">#REF!</definedName>
    <definedName name="_252A">#REF!</definedName>
    <definedName name="_252B">#REF!</definedName>
    <definedName name="_253A">#REF!</definedName>
    <definedName name="_253B">#REF!</definedName>
    <definedName name="_254A">#REF!</definedName>
    <definedName name="_254B">#REF!</definedName>
    <definedName name="_255A">#REF!</definedName>
    <definedName name="_255B">#REF!</definedName>
    <definedName name="_260A">#REF!</definedName>
    <definedName name="_260B">#REF!</definedName>
    <definedName name="_261A">#REF!</definedName>
    <definedName name="_261B">#REF!</definedName>
    <definedName name="_262A">#REF!</definedName>
    <definedName name="_262B">#REF!</definedName>
    <definedName name="_263A">#REF!</definedName>
    <definedName name="_263B">#REF!</definedName>
    <definedName name="_264A">#REF!</definedName>
    <definedName name="_264B">#REF!</definedName>
    <definedName name="_265A">#REF!</definedName>
    <definedName name="_265B">#REF!</definedName>
    <definedName name="_266A">#REF!</definedName>
    <definedName name="_266B">#REF!</definedName>
    <definedName name="_270A">#REF!</definedName>
    <definedName name="_270B">#REF!</definedName>
    <definedName name="_271A">#REF!</definedName>
    <definedName name="_271B">#REF!</definedName>
    <definedName name="_272A">#REF!</definedName>
    <definedName name="_272B">#REF!</definedName>
    <definedName name="_273A">#REF!</definedName>
    <definedName name="_273B">#REF!</definedName>
    <definedName name="_274A">#REF!</definedName>
    <definedName name="_274B">#REF!</definedName>
    <definedName name="_275A">#REF!</definedName>
    <definedName name="_275B">#REF!</definedName>
    <definedName name="_280A">#REF!</definedName>
    <definedName name="_280B">#REF!</definedName>
    <definedName name="_281A">#REF!</definedName>
    <definedName name="_281B">#REF!</definedName>
    <definedName name="_282A">#REF!</definedName>
    <definedName name="_282B">#REF!</definedName>
    <definedName name="_283A">#REF!</definedName>
    <definedName name="_283B">#REF!</definedName>
    <definedName name="_284A">#REF!</definedName>
    <definedName name="_284B">#REF!</definedName>
    <definedName name="_285A">#REF!</definedName>
    <definedName name="_285B">#REF!</definedName>
    <definedName name="_290A">#REF!</definedName>
    <definedName name="_290B">#REF!</definedName>
    <definedName name="_291A">#REF!</definedName>
    <definedName name="_291B">#REF!</definedName>
    <definedName name="_292A">#REF!</definedName>
    <definedName name="_292B">#REF!</definedName>
    <definedName name="_293A">#REF!</definedName>
    <definedName name="_293B">#REF!</definedName>
    <definedName name="_3__123Graph_CCart_Utilidad" hidden="1">#REF!</definedName>
    <definedName name="_3ane_o10">#REF!</definedName>
    <definedName name="_4__123Graph_LBL_ACart_Utilidad" hidden="1">#REF!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1A">#REF!</definedName>
    <definedName name="_4221B">#REF!</definedName>
    <definedName name="_4222A">#REF!</definedName>
    <definedName name="_4222B">#REF!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2A">#REF!</definedName>
    <definedName name="_4262B">#REF!</definedName>
    <definedName name="_4265A">#REF!</definedName>
    <definedName name="_4265B">#REF!</definedName>
    <definedName name="_4270A">#REF!</definedName>
    <definedName name="_4270B">#REF!</definedName>
    <definedName name="_4283A">#REF!</definedName>
    <definedName name="_4283B">#REF!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5__123Graph_LBL_BCart_Utilidad" hidden="1">#REF!</definedName>
    <definedName name="_6__123Graph_LBL_CCart_Utilidad" hidden="1">#REF!</definedName>
    <definedName name="_7__123Graph_XCart_Utilidad" hidden="1">#REF!</definedName>
    <definedName name="_911A">#REF!</definedName>
    <definedName name="_912A">#REF!</definedName>
    <definedName name="_921A">#REF!</definedName>
    <definedName name="_922A">#REF!</definedName>
    <definedName name="_a1" localSheetId="3" hidden="1">{"TAB1",#N/A,TRUE,"GENERAL";"TAB2",#N/A,TRUE,"GENERAL";"TAB3",#N/A,TRUE,"GENERAL";"TAB4",#N/A,TRUE,"GENERAL";"TAB5",#N/A,TRUE,"GENERAL"}</definedName>
    <definedName name="_a1" localSheetId="1" hidden="1">{"TAB1",#N/A,TRUE,"GENERAL";"TAB2",#N/A,TRUE,"GENERAL";"TAB3",#N/A,TRUE,"GENERAL";"TAB4",#N/A,TRUE,"GENERAL";"TAB5",#N/A,TRUE,"GENERAL"}</definedName>
    <definedName name="_a1" localSheetId="2" hidden="1">{"TAB1",#N/A,TRUE,"GENERAL";"TAB2",#N/A,TRUE,"GENERAL";"TAB3",#N/A,TRUE,"GENERAL";"TAB4",#N/A,TRUE,"GENERAL";"TAB5",#N/A,TRUE,"GENERAL"}</definedName>
    <definedName name="_a1" hidden="1">{"TAB1",#N/A,TRUE,"GENERAL";"TAB2",#N/A,TRUE,"GENERAL";"TAB3",#N/A,TRUE,"GENERAL";"TAB4",#N/A,TRUE,"GENERAL";"TAB5",#N/A,TRUE,"GENERAL"}</definedName>
    <definedName name="_A17000">#REF!</definedName>
    <definedName name="_A20000">#REF!</definedName>
    <definedName name="_a3" localSheetId="3" hidden="1">{"TAB1",#N/A,TRUE,"GENERAL";"TAB2",#N/A,TRUE,"GENERAL";"TAB3",#N/A,TRUE,"GENERAL";"TAB4",#N/A,TRUE,"GENERAL";"TAB5",#N/A,TRUE,"GENERAL"}</definedName>
    <definedName name="_a3" localSheetId="1" hidden="1">{"TAB1",#N/A,TRUE,"GENERAL";"TAB2",#N/A,TRUE,"GENERAL";"TAB3",#N/A,TRUE,"GENERAL";"TAB4",#N/A,TRUE,"GENERAL";"TAB5",#N/A,TRUE,"GENERAL"}</definedName>
    <definedName name="_a3" localSheetId="2" hidden="1">{"TAB1",#N/A,TRUE,"GENERAL";"TAB2",#N/A,TRUE,"GENERAL";"TAB3",#N/A,TRUE,"GENERAL";"TAB4",#N/A,TRUE,"GENERAL";"TAB5",#N/A,TRUE,"GENERAL"}</definedName>
    <definedName name="_a3" hidden="1">{"TAB1",#N/A,TRUE,"GENERAL";"TAB2",#N/A,TRUE,"GENERAL";"TAB3",#N/A,TRUE,"GENERAL";"TAB4",#N/A,TRUE,"GENERAL";"TAB5",#N/A,TRUE,"GENERAL"}</definedName>
    <definedName name="_A30000">#REF!</definedName>
    <definedName name="_a4" localSheetId="3" hidden="1">{"via1",#N/A,TRUE,"general";"via2",#N/A,TRUE,"general";"via3",#N/A,TRUE,"general"}</definedName>
    <definedName name="_a4" localSheetId="1" hidden="1">{"via1",#N/A,TRUE,"general";"via2",#N/A,TRUE,"general";"via3",#N/A,TRUE,"general"}</definedName>
    <definedName name="_a4" localSheetId="2" hidden="1">{"via1",#N/A,TRUE,"general";"via2",#N/A,TRUE,"general";"via3",#N/A,TRUE,"general"}</definedName>
    <definedName name="_a4" hidden="1">{"via1",#N/A,TRUE,"general";"via2",#N/A,TRUE,"general";"via3",#N/A,TRUE,"general"}</definedName>
    <definedName name="_a5" localSheetId="3" hidden="1">{"TAB1",#N/A,TRUE,"GENERAL";"TAB2",#N/A,TRUE,"GENERAL";"TAB3",#N/A,TRUE,"GENERAL";"TAB4",#N/A,TRUE,"GENERAL";"TAB5",#N/A,TRUE,"GENERAL"}</definedName>
    <definedName name="_a5" localSheetId="1" hidden="1">{"TAB1",#N/A,TRUE,"GENERAL";"TAB2",#N/A,TRUE,"GENERAL";"TAB3",#N/A,TRUE,"GENERAL";"TAB4",#N/A,TRUE,"GENERAL";"TAB5",#N/A,TRUE,"GENERAL"}</definedName>
    <definedName name="_a5" localSheetId="2" hidden="1">{"TAB1",#N/A,TRUE,"GENERAL";"TAB2",#N/A,TRUE,"GENERAL";"TAB3",#N/A,TRUE,"GENERAL";"TAB4",#N/A,TRUE,"GENERAL";"TAB5",#N/A,TRUE,"GENERAL"}</definedName>
    <definedName name="_a5" hidden="1">{"TAB1",#N/A,TRUE,"GENERAL";"TAB2",#N/A,TRUE,"GENERAL";"TAB3",#N/A,TRUE,"GENERAL";"TAB4",#N/A,TRUE,"GENERAL";"TAB5",#N/A,TRUE,"GENERAL"}</definedName>
    <definedName name="_a6" localSheetId="3" hidden="1">{"TAB1",#N/A,TRUE,"GENERAL";"TAB2",#N/A,TRUE,"GENERAL";"TAB3",#N/A,TRUE,"GENERAL";"TAB4",#N/A,TRUE,"GENERAL";"TAB5",#N/A,TRUE,"GENERAL"}</definedName>
    <definedName name="_a6" localSheetId="1" hidden="1">{"TAB1",#N/A,TRUE,"GENERAL";"TAB2",#N/A,TRUE,"GENERAL";"TAB3",#N/A,TRUE,"GENERAL";"TAB4",#N/A,TRUE,"GENERAL";"TAB5",#N/A,TRUE,"GENERAL"}</definedName>
    <definedName name="_a6" localSheetId="2" hidden="1">{"TAB1",#N/A,TRUE,"GENERAL";"TAB2",#N/A,TRUE,"GENERAL";"TAB3",#N/A,TRUE,"GENERAL";"TAB4",#N/A,TRUE,"GENERAL";"TAB5",#N/A,TRUE,"GENERAL"}</definedName>
    <definedName name="_a6" hidden="1">{"TAB1",#N/A,TRUE,"GENERAL";"TAB2",#N/A,TRUE,"GENERAL";"TAB3",#N/A,TRUE,"GENERAL";"TAB4",#N/A,TRUE,"GENERAL";"TAB5",#N/A,TRUE,"GENERAL"}</definedName>
    <definedName name="_AAS1" localSheetId="3" hidden="1">{#N/A,#N/A,TRUE,"INGENIERIA";#N/A,#N/A,TRUE,"COMPRAS";#N/A,#N/A,TRUE,"DIRECCION";#N/A,#N/A,TRUE,"RESUMEN"}</definedName>
    <definedName name="_AAS1" localSheetId="1" hidden="1">{#N/A,#N/A,TRUE,"INGENIERIA";#N/A,#N/A,TRUE,"COMPRAS";#N/A,#N/A,TRUE,"DIRECCION";#N/A,#N/A,TRUE,"RESUMEN"}</definedName>
    <definedName name="_AAS1" localSheetId="2" hidden="1">{#N/A,#N/A,TRUE,"INGENIERIA";#N/A,#N/A,TRUE,"COMPRAS";#N/A,#N/A,TRUE,"DIRECCION";#N/A,#N/A,TRUE,"RESUMEN"}</definedName>
    <definedName name="_AAS1" hidden="1">{#N/A,#N/A,TRUE,"INGENIERIA";#N/A,#N/A,TRUE,"COMPRAS";#N/A,#N/A,TRUE,"DIRECCION";#N/A,#N/A,TRUE,"RESUMEN"}</definedName>
    <definedName name="_ABC1" localSheetId="3" hidden="1">{#N/A,#N/A,TRUE,"1842CWN0"}</definedName>
    <definedName name="_ABC1" localSheetId="1" hidden="1">{#N/A,#N/A,TRUE,"1842CWN0"}</definedName>
    <definedName name="_ABC1" localSheetId="2" hidden="1">{#N/A,#N/A,TRUE,"1842CWN0"}</definedName>
    <definedName name="_ABC1" hidden="1">{#N/A,#N/A,TRUE,"1842CWN0"}</definedName>
    <definedName name="_abc2" localSheetId="3" hidden="1">{#N/A,#N/A,TRUE,"1842CWN0"}</definedName>
    <definedName name="_abc2" localSheetId="1" hidden="1">{#N/A,#N/A,TRUE,"1842CWN0"}</definedName>
    <definedName name="_abc2" localSheetId="2" hidden="1">{#N/A,#N/A,TRUE,"1842CWN0"}</definedName>
    <definedName name="_abc2" hidden="1">{#N/A,#N/A,TRUE,"1842CWN0"}</definedName>
    <definedName name="_AFC1">#REF!</definedName>
    <definedName name="_AFC3">#REF!</definedName>
    <definedName name="_AFC5">#REF!</definedName>
    <definedName name="_aiu2">#REF!</definedName>
    <definedName name="_ALM1">#REF!</definedName>
    <definedName name="_AND1">#REF!</definedName>
    <definedName name="_ane7">#REF!</definedName>
    <definedName name="_ane8">#REF!</definedName>
    <definedName name="_APU221">#REF!</definedName>
    <definedName name="_APU3">#REF!</definedName>
    <definedName name="_APU465">#REF!</definedName>
    <definedName name="_Atp2">#REF!</definedName>
    <definedName name="_b2" localSheetId="3" hidden="1">{"TAB1",#N/A,TRUE,"GENERAL";"TAB2",#N/A,TRUE,"GENERAL";"TAB3",#N/A,TRUE,"GENERAL";"TAB4",#N/A,TRUE,"GENERAL";"TAB5",#N/A,TRUE,"GENERAL"}</definedName>
    <definedName name="_b2" localSheetId="1" hidden="1">{"TAB1",#N/A,TRUE,"GENERAL";"TAB2",#N/A,TRUE,"GENERAL";"TAB3",#N/A,TRUE,"GENERAL";"TAB4",#N/A,TRUE,"GENERAL";"TAB5",#N/A,TRUE,"GENERAL"}</definedName>
    <definedName name="_b2" localSheetId="2" hidden="1">{"TAB1",#N/A,TRUE,"GENERAL";"TAB2",#N/A,TRUE,"GENERAL";"TAB3",#N/A,TRUE,"GENERAL";"TAB4",#N/A,TRUE,"GENERAL";"TAB5",#N/A,TRUE,"GENERAL"}</definedName>
    <definedName name="_b2" hidden="1">{"TAB1",#N/A,TRUE,"GENERAL";"TAB2",#N/A,TRUE,"GENERAL";"TAB3",#N/A,TRUE,"GENERAL";"TAB4",#N/A,TRUE,"GENERAL";"TAB5",#N/A,TRUE,"GENERAL"}</definedName>
    <definedName name="_b3" localSheetId="3" hidden="1">{"TAB1",#N/A,TRUE,"GENERAL";"TAB2",#N/A,TRUE,"GENERAL";"TAB3",#N/A,TRUE,"GENERAL";"TAB4",#N/A,TRUE,"GENERAL";"TAB5",#N/A,TRUE,"GENERAL"}</definedName>
    <definedName name="_b3" localSheetId="1" hidden="1">{"TAB1",#N/A,TRUE,"GENERAL";"TAB2",#N/A,TRUE,"GENERAL";"TAB3",#N/A,TRUE,"GENERAL";"TAB4",#N/A,TRUE,"GENERAL";"TAB5",#N/A,TRUE,"GENERAL"}</definedName>
    <definedName name="_b3" localSheetId="2" hidden="1">{"TAB1",#N/A,TRUE,"GENERAL";"TAB2",#N/A,TRUE,"GENERAL";"TAB3",#N/A,TRUE,"GENERAL";"TAB4",#N/A,TRUE,"GENERAL";"TAB5",#N/A,TRUE,"GENERAL"}</definedName>
    <definedName name="_b3" hidden="1">{"TAB1",#N/A,TRUE,"GENERAL";"TAB2",#N/A,TRUE,"GENERAL";"TAB3",#N/A,TRUE,"GENERAL";"TAB4",#N/A,TRUE,"GENERAL";"TAB5",#N/A,TRUE,"GENERAL"}</definedName>
    <definedName name="_b4" localSheetId="3" hidden="1">{"TAB1",#N/A,TRUE,"GENERAL";"TAB2",#N/A,TRUE,"GENERAL";"TAB3",#N/A,TRUE,"GENERAL";"TAB4",#N/A,TRUE,"GENERAL";"TAB5",#N/A,TRUE,"GENERAL"}</definedName>
    <definedName name="_b4" localSheetId="1" hidden="1">{"TAB1",#N/A,TRUE,"GENERAL";"TAB2",#N/A,TRUE,"GENERAL";"TAB3",#N/A,TRUE,"GENERAL";"TAB4",#N/A,TRUE,"GENERAL";"TAB5",#N/A,TRUE,"GENERAL"}</definedName>
    <definedName name="_b4" localSheetId="2" hidden="1">{"TAB1",#N/A,TRUE,"GENERAL";"TAB2",#N/A,TRUE,"GENERAL";"TAB3",#N/A,TRUE,"GENERAL";"TAB4",#N/A,TRUE,"GENERAL";"TAB5",#N/A,TRUE,"GENERAL"}</definedName>
    <definedName name="_b4" hidden="1">{"TAB1",#N/A,TRUE,"GENERAL";"TAB2",#N/A,TRUE,"GENERAL";"TAB3",#N/A,TRUE,"GENERAL";"TAB4",#N/A,TRUE,"GENERAL";"TAB5",#N/A,TRUE,"GENERAL"}</definedName>
    <definedName name="_b5" localSheetId="3" hidden="1">{"TAB1",#N/A,TRUE,"GENERAL";"TAB2",#N/A,TRUE,"GENERAL";"TAB3",#N/A,TRUE,"GENERAL";"TAB4",#N/A,TRUE,"GENERAL";"TAB5",#N/A,TRUE,"GENERAL"}</definedName>
    <definedName name="_b5" localSheetId="1" hidden="1">{"TAB1",#N/A,TRUE,"GENERAL";"TAB2",#N/A,TRUE,"GENERAL";"TAB3",#N/A,TRUE,"GENERAL";"TAB4",#N/A,TRUE,"GENERAL";"TAB5",#N/A,TRUE,"GENERAL"}</definedName>
    <definedName name="_b5" localSheetId="2" hidden="1">{"TAB1",#N/A,TRUE,"GENERAL";"TAB2",#N/A,TRUE,"GENERAL";"TAB3",#N/A,TRUE,"GENERAL";"TAB4",#N/A,TRUE,"GENERAL";"TAB5",#N/A,TRUE,"GENERAL"}</definedName>
    <definedName name="_b5" hidden="1">{"TAB1",#N/A,TRUE,"GENERAL";"TAB2",#N/A,TRUE,"GENERAL";"TAB3",#N/A,TRUE,"GENERAL";"TAB4",#N/A,TRUE,"GENERAL";"TAB5",#N/A,TRUE,"GENERAL"}</definedName>
    <definedName name="_b6" localSheetId="3" hidden="1">{"TAB1",#N/A,TRUE,"GENERAL";"TAB2",#N/A,TRUE,"GENERAL";"TAB3",#N/A,TRUE,"GENERAL";"TAB4",#N/A,TRUE,"GENERAL";"TAB5",#N/A,TRUE,"GENERAL"}</definedName>
    <definedName name="_b6" localSheetId="1" hidden="1">{"TAB1",#N/A,TRUE,"GENERAL";"TAB2",#N/A,TRUE,"GENERAL";"TAB3",#N/A,TRUE,"GENERAL";"TAB4",#N/A,TRUE,"GENERAL";"TAB5",#N/A,TRUE,"GENERAL"}</definedName>
    <definedName name="_b6" localSheetId="2" hidden="1">{"TAB1",#N/A,TRUE,"GENERAL";"TAB2",#N/A,TRUE,"GENERAL";"TAB3",#N/A,TRUE,"GENERAL";"TAB4",#N/A,TRUE,"GENERAL";"TAB5",#N/A,TRUE,"GENERAL"}</definedName>
    <definedName name="_b6" hidden="1">{"TAB1",#N/A,TRUE,"GENERAL";"TAB2",#N/A,TRUE,"GENERAL";"TAB3",#N/A,TRUE,"GENERAL";"TAB4",#N/A,TRUE,"GENERAL";"TAB5",#N/A,TRUE,"GENERAL"}</definedName>
    <definedName name="_b7" localSheetId="3" hidden="1">{"via1",#N/A,TRUE,"general";"via2",#N/A,TRUE,"general";"via3",#N/A,TRUE,"general"}</definedName>
    <definedName name="_b7" localSheetId="1" hidden="1">{"via1",#N/A,TRUE,"general";"via2",#N/A,TRUE,"general";"via3",#N/A,TRUE,"general"}</definedName>
    <definedName name="_b7" localSheetId="2" hidden="1">{"via1",#N/A,TRUE,"general";"via2",#N/A,TRUE,"general";"via3",#N/A,TRUE,"general"}</definedName>
    <definedName name="_b7" hidden="1">{"via1",#N/A,TRUE,"general";"via2",#N/A,TRUE,"general";"via3",#N/A,TRUE,"general"}</definedName>
    <definedName name="_b8" localSheetId="3" hidden="1">{"via1",#N/A,TRUE,"general";"via2",#N/A,TRUE,"general";"via3",#N/A,TRUE,"general"}</definedName>
    <definedName name="_b8" localSheetId="1" hidden="1">{"via1",#N/A,TRUE,"general";"via2",#N/A,TRUE,"general";"via3",#N/A,TRUE,"general"}</definedName>
    <definedName name="_b8" localSheetId="2" hidden="1">{"via1",#N/A,TRUE,"general";"via2",#N/A,TRUE,"general";"via3",#N/A,TRUE,"general"}</definedName>
    <definedName name="_b8" hidden="1">{"via1",#N/A,TRUE,"general";"via2",#N/A,TRUE,"general";"via3",#N/A,TRUE,"general"}</definedName>
    <definedName name="_bb9" localSheetId="3" hidden="1">{"TAB1",#N/A,TRUE,"GENERAL";"TAB2",#N/A,TRUE,"GENERAL";"TAB3",#N/A,TRUE,"GENERAL";"TAB4",#N/A,TRUE,"GENERAL";"TAB5",#N/A,TRUE,"GENERAL"}</definedName>
    <definedName name="_bb9" localSheetId="1" hidden="1">{"TAB1",#N/A,TRUE,"GENERAL";"TAB2",#N/A,TRUE,"GENERAL";"TAB3",#N/A,TRUE,"GENERAL";"TAB4",#N/A,TRUE,"GENERAL";"TAB5",#N/A,TRUE,"GENERAL"}</definedName>
    <definedName name="_bb9" localSheetId="2" hidden="1">{"TAB1",#N/A,TRUE,"GENERAL";"TAB2",#N/A,TRUE,"GENERAL";"TAB3",#N/A,TRUE,"GENERAL";"TAB4",#N/A,TRUE,"GENERAL";"TAB5",#N/A,TRUE,"GENERAL"}</definedName>
    <definedName name="_bb9" hidden="1">{"TAB1",#N/A,TRUE,"GENERAL";"TAB2",#N/A,TRUE,"GENERAL";"TAB3",#N/A,TRUE,"GENERAL";"TAB4",#N/A,TRUE,"GENERAL";"TAB5",#N/A,TRUE,"GENERAL"}</definedName>
    <definedName name="_bgb5" localSheetId="3" hidden="1">{"TAB1",#N/A,TRUE,"GENERAL";"TAB2",#N/A,TRUE,"GENERAL";"TAB3",#N/A,TRUE,"GENERAL";"TAB4",#N/A,TRUE,"GENERAL";"TAB5",#N/A,TRUE,"GENERAL"}</definedName>
    <definedName name="_bgb5" localSheetId="1" hidden="1">{"TAB1",#N/A,TRUE,"GENERAL";"TAB2",#N/A,TRUE,"GENERAL";"TAB3",#N/A,TRUE,"GENERAL";"TAB4",#N/A,TRUE,"GENERAL";"TAB5",#N/A,TRUE,"GENERAL"}</definedName>
    <definedName name="_bgb5" localSheetId="2" hidden="1">{"TAB1",#N/A,TRUE,"GENERAL";"TAB2",#N/A,TRUE,"GENERAL";"TAB3",#N/A,TRUE,"GENERAL";"TAB4",#N/A,TRUE,"GENERAL";"TAB5",#N/A,TRUE,"GENERAL"}</definedName>
    <definedName name="_bgb5" hidden="1">{"TAB1",#N/A,TRUE,"GENERAL";"TAB2",#N/A,TRUE,"GENERAL";"TAB3",#N/A,TRUE,"GENERAL";"TAB4",#N/A,TRUE,"GENERAL";"TAB5",#N/A,TRUE,"GENERAL"}</definedName>
    <definedName name="_BGC1">#REF!</definedName>
    <definedName name="_BGC3">#REF!</definedName>
    <definedName name="_BGC5">#REF!</definedName>
    <definedName name="_CAC1">#REF!</definedName>
    <definedName name="_CAC3">#REF!</definedName>
    <definedName name="_CAC5">#REF!</definedName>
    <definedName name="_CAN4">#REF!</definedName>
    <definedName name="_Cod1">#REF!</definedName>
    <definedName name="_COM1">#REF!</definedName>
    <definedName name="_COM10">#REF!</definedName>
    <definedName name="_COM11">#REF!</definedName>
    <definedName name="_COM12">#REF!</definedName>
    <definedName name="_COM13">#REF!</definedName>
    <definedName name="_COM14">#REF!</definedName>
    <definedName name="_COM15">#REF!</definedName>
    <definedName name="_COM16">#REF!</definedName>
    <definedName name="_COM17">#REF!</definedName>
    <definedName name="_COM18">#REF!</definedName>
    <definedName name="_COM19">#REF!</definedName>
    <definedName name="_COM2">#REF!</definedName>
    <definedName name="_COM20">#REF!</definedName>
    <definedName name="_COM21">#REF!</definedName>
    <definedName name="_COM3">#REF!</definedName>
    <definedName name="_COM4">#REF!</definedName>
    <definedName name="_COM5">#REF!</definedName>
    <definedName name="_COM6">#REF!</definedName>
    <definedName name="_COM7">#REF!</definedName>
    <definedName name="_COM8">#REF!</definedName>
    <definedName name="_COM9">#REF!</definedName>
    <definedName name="_CON123">#REF!</definedName>
    <definedName name="_DCI1">#REF!</definedName>
    <definedName name="_DDS1">#REF!</definedName>
    <definedName name="_DGO1">#REF!</definedName>
    <definedName name="_DGP1">#REF!</definedName>
    <definedName name="_dhc1">#REF!</definedName>
    <definedName name="_dhc2">#REF!</definedName>
    <definedName name="_dhc3">#REF!</definedName>
    <definedName name="_dhc4">#REF!</definedName>
    <definedName name="_dhc5">#REF!</definedName>
    <definedName name="_DIJ1">#REF!</definedName>
    <definedName name="_DPI1">#REF!</definedName>
    <definedName name="_DPY1">#REF!</definedName>
    <definedName name="_DRI1">#REF!</definedName>
    <definedName name="_DRL1">#REF!</definedName>
    <definedName name="_DSP1">#REF!</definedName>
    <definedName name="_dvc1">#REF!</definedName>
    <definedName name="_dvc2">#REF!</definedName>
    <definedName name="_dvc3">#REF!</definedName>
    <definedName name="_dvc4">#REF!</definedName>
    <definedName name="_dvc5">#REF!</definedName>
    <definedName name="_eac1">#REF!</definedName>
    <definedName name="_eac2">#REF!</definedName>
    <definedName name="_eac3">#REF!</definedName>
    <definedName name="_eac4">#REF!</definedName>
    <definedName name="_eac5">#REF!</definedName>
    <definedName name="_ECP1">#REF!</definedName>
    <definedName name="_EQP1">#REF!</definedName>
    <definedName name="_EQP10">#REF!</definedName>
    <definedName name="_EQP11">#REF!</definedName>
    <definedName name="_EQP12">#REF!</definedName>
    <definedName name="_EQP13">#REF!</definedName>
    <definedName name="_EQP14">#REF!</definedName>
    <definedName name="_EQP15">#REF!</definedName>
    <definedName name="_EQP16">#REF!</definedName>
    <definedName name="_EQP17">#REF!</definedName>
    <definedName name="_EQP18">#REF!</definedName>
    <definedName name="_EQP19">#REF!</definedName>
    <definedName name="_EQP2">#REF!</definedName>
    <definedName name="_EQP20">#REF!</definedName>
    <definedName name="_eqp27">#REF!</definedName>
    <definedName name="_EQP3">#REF!</definedName>
    <definedName name="_EQP4">#REF!</definedName>
    <definedName name="_EQP5">#REF!</definedName>
    <definedName name="_EQP6">#REF!</definedName>
    <definedName name="_EQP7">#REF!</definedName>
    <definedName name="_EQP8">#REF!</definedName>
    <definedName name="_EQP9">#REF!</definedName>
    <definedName name="_EST1">#REF!</definedName>
    <definedName name="_EST10">#REF!</definedName>
    <definedName name="_EST11">#REF!</definedName>
    <definedName name="_EST12">#REF!</definedName>
    <definedName name="_EST13">#REF!</definedName>
    <definedName name="_EST14">#REF!</definedName>
    <definedName name="_EST15">#REF!</definedName>
    <definedName name="_EST16">#REF!</definedName>
    <definedName name="_EST17">#REF!</definedName>
    <definedName name="_EST18">#REF!</definedName>
    <definedName name="_EST19">#REF!</definedName>
    <definedName name="_EST2">#REF!</definedName>
    <definedName name="_EST3">#REF!</definedName>
    <definedName name="_EST4">#REF!</definedName>
    <definedName name="_EST5">#REF!</definedName>
    <definedName name="_EST6">#REF!</definedName>
    <definedName name="_EST7">#REF!</definedName>
    <definedName name="_EST8">#REF!</definedName>
    <definedName name="_EST9">#REF!</definedName>
    <definedName name="_EXC1">#REF!</definedName>
    <definedName name="_EXC10">#REF!</definedName>
    <definedName name="_EXC11">#REF!</definedName>
    <definedName name="_EXC12">#REF!</definedName>
    <definedName name="_EXC2">#REF!</definedName>
    <definedName name="_EXC3">#REF!</definedName>
    <definedName name="_EXC4">#REF!</definedName>
    <definedName name="_EXC5">#REF!</definedName>
    <definedName name="_EXC6">#REF!</definedName>
    <definedName name="_EXC7">#REF!</definedName>
    <definedName name="_EXC8">#REF!</definedName>
    <definedName name="_EXC9">#REF!</definedName>
    <definedName name="_F" localSheetId="3">RESUMEN!err</definedName>
    <definedName name="_F" localSheetId="1">'TRAMO 2 '!err</definedName>
    <definedName name="_F" localSheetId="2">'TRAMO 3 '!err</definedName>
    <definedName name="_F">[0]!err</definedName>
    <definedName name="_F10">#REF!</definedName>
    <definedName name="_FC">#REF!</definedName>
    <definedName name="_FEC5">#REF!,#REF!</definedName>
    <definedName name="_Fill" hidden="1">#REF!</definedName>
    <definedName name="_Fill2" hidden="1">#REF!</definedName>
    <definedName name="_xlnm._FilterDatabase" hidden="1">#REF!</definedName>
    <definedName name="_FS01" localSheetId="3">RESUMEN!err</definedName>
    <definedName name="_FS01" localSheetId="1">'TRAMO 2 '!err</definedName>
    <definedName name="_FS01" localSheetId="2">'TRAMO 3 '!err</definedName>
    <definedName name="_FS01">[0]!err</definedName>
    <definedName name="_g2" localSheetId="3" hidden="1">{"TAB1",#N/A,TRUE,"GENERAL";"TAB2",#N/A,TRUE,"GENERAL";"TAB3",#N/A,TRUE,"GENERAL";"TAB4",#N/A,TRUE,"GENERAL";"TAB5",#N/A,TRUE,"GENERAL"}</definedName>
    <definedName name="_g2" localSheetId="1" hidden="1">{"TAB1",#N/A,TRUE,"GENERAL";"TAB2",#N/A,TRUE,"GENERAL";"TAB3",#N/A,TRUE,"GENERAL";"TAB4",#N/A,TRUE,"GENERAL";"TAB5",#N/A,TRUE,"GENERAL"}</definedName>
    <definedName name="_g2" localSheetId="2" hidden="1">{"TAB1",#N/A,TRUE,"GENERAL";"TAB2",#N/A,TRUE,"GENERAL";"TAB3",#N/A,TRUE,"GENERAL";"TAB4",#N/A,TRUE,"GENERAL";"TAB5",#N/A,TRUE,"GENERAL"}</definedName>
    <definedName name="_g2" hidden="1">{"TAB1",#N/A,TRUE,"GENERAL";"TAB2",#N/A,TRUE,"GENERAL";"TAB3",#N/A,TRUE,"GENERAL";"TAB4",#N/A,TRUE,"GENERAL";"TAB5",#N/A,TRUE,"GENERAL"}</definedName>
    <definedName name="_g3" localSheetId="3" hidden="1">{"via1",#N/A,TRUE,"general";"via2",#N/A,TRUE,"general";"via3",#N/A,TRUE,"general"}</definedName>
    <definedName name="_g3" localSheetId="1" hidden="1">{"via1",#N/A,TRUE,"general";"via2",#N/A,TRUE,"general";"via3",#N/A,TRUE,"general"}</definedName>
    <definedName name="_g3" localSheetId="2" hidden="1">{"via1",#N/A,TRUE,"general";"via2",#N/A,TRUE,"general";"via3",#N/A,TRUE,"general"}</definedName>
    <definedName name="_g3" hidden="1">{"via1",#N/A,TRUE,"general";"via2",#N/A,TRUE,"general";"via3",#N/A,TRUE,"general"}</definedName>
    <definedName name="_g4" localSheetId="3" hidden="1">{"via1",#N/A,TRUE,"general";"via2",#N/A,TRUE,"general";"via3",#N/A,TRUE,"general"}</definedName>
    <definedName name="_g4" localSheetId="1" hidden="1">{"via1",#N/A,TRUE,"general";"via2",#N/A,TRUE,"general";"via3",#N/A,TRUE,"general"}</definedName>
    <definedName name="_g4" localSheetId="2" hidden="1">{"via1",#N/A,TRUE,"general";"via2",#N/A,TRUE,"general";"via3",#N/A,TRUE,"general"}</definedName>
    <definedName name="_g4" hidden="1">{"via1",#N/A,TRUE,"general";"via2",#N/A,TRUE,"general";"via3",#N/A,TRUE,"general"}</definedName>
    <definedName name="_g5" localSheetId="3" hidden="1">{"via1",#N/A,TRUE,"general";"via2",#N/A,TRUE,"general";"via3",#N/A,TRUE,"general"}</definedName>
    <definedName name="_g5" localSheetId="1" hidden="1">{"via1",#N/A,TRUE,"general";"via2",#N/A,TRUE,"general";"via3",#N/A,TRUE,"general"}</definedName>
    <definedName name="_g5" localSheetId="2" hidden="1">{"via1",#N/A,TRUE,"general";"via2",#N/A,TRUE,"general";"via3",#N/A,TRUE,"general"}</definedName>
    <definedName name="_g5" hidden="1">{"via1",#N/A,TRUE,"general";"via2",#N/A,TRUE,"general";"via3",#N/A,TRUE,"general"}</definedName>
    <definedName name="_g6" localSheetId="3" hidden="1">{"via1",#N/A,TRUE,"general";"via2",#N/A,TRUE,"general";"via3",#N/A,TRUE,"general"}</definedName>
    <definedName name="_g6" localSheetId="1" hidden="1">{"via1",#N/A,TRUE,"general";"via2",#N/A,TRUE,"general";"via3",#N/A,TRUE,"general"}</definedName>
    <definedName name="_g6" localSheetId="2" hidden="1">{"via1",#N/A,TRUE,"general";"via2",#N/A,TRUE,"general";"via3",#N/A,TRUE,"general"}</definedName>
    <definedName name="_g6" hidden="1">{"via1",#N/A,TRUE,"general";"via2",#N/A,TRUE,"general";"via3",#N/A,TRUE,"general"}</definedName>
    <definedName name="_g7" localSheetId="3" hidden="1">{"TAB1",#N/A,TRUE,"GENERAL";"TAB2",#N/A,TRUE,"GENERAL";"TAB3",#N/A,TRUE,"GENERAL";"TAB4",#N/A,TRUE,"GENERAL";"TAB5",#N/A,TRUE,"GENERAL"}</definedName>
    <definedName name="_g7" localSheetId="1" hidden="1">{"TAB1",#N/A,TRUE,"GENERAL";"TAB2",#N/A,TRUE,"GENERAL";"TAB3",#N/A,TRUE,"GENERAL";"TAB4",#N/A,TRUE,"GENERAL";"TAB5",#N/A,TRUE,"GENERAL"}</definedName>
    <definedName name="_g7" localSheetId="2" hidden="1">{"TAB1",#N/A,TRUE,"GENERAL";"TAB2",#N/A,TRUE,"GENERAL";"TAB3",#N/A,TRUE,"GENERAL";"TAB4",#N/A,TRUE,"GENERAL";"TAB5",#N/A,TRUE,"GENERAL"}</definedName>
    <definedName name="_g7" hidden="1">{"TAB1",#N/A,TRUE,"GENERAL";"TAB2",#N/A,TRUE,"GENERAL";"TAB3",#N/A,TRUE,"GENERAL";"TAB4",#N/A,TRUE,"GENERAL";"TAB5",#N/A,TRUE,"GENERAL"}</definedName>
    <definedName name="_GoBack">#REF!</definedName>
    <definedName name="_GR1" localSheetId="3" hidden="1">{"TAB1",#N/A,TRUE,"GENERAL";"TAB2",#N/A,TRUE,"GENERAL";"TAB3",#N/A,TRUE,"GENERAL";"TAB4",#N/A,TRUE,"GENERAL";"TAB5",#N/A,TRUE,"GENERAL"}</definedName>
    <definedName name="_GR1" localSheetId="1" hidden="1">{"TAB1",#N/A,TRUE,"GENERAL";"TAB2",#N/A,TRUE,"GENERAL";"TAB3",#N/A,TRUE,"GENERAL";"TAB4",#N/A,TRUE,"GENERAL";"TAB5",#N/A,TRUE,"GENERAL"}</definedName>
    <definedName name="_GR1" localSheetId="2" hidden="1">{"TAB1",#N/A,TRUE,"GENERAL";"TAB2",#N/A,TRUE,"GENERAL";"TAB3",#N/A,TRUE,"GENERAL";"TAB4",#N/A,TRUE,"GENERAL";"TAB5",#N/A,TRUE,"GENERAL"}</definedName>
    <definedName name="_GR1" hidden="1">{"TAB1",#N/A,TRUE,"GENERAL";"TAB2",#N/A,TRUE,"GENERAL";"TAB3",#N/A,TRUE,"GENERAL";"TAB4",#N/A,TRUE,"GENERAL";"TAB5",#N/A,TRUE,"GENERAL"}</definedName>
    <definedName name="_gtr4" localSheetId="3" hidden="1">{"via1",#N/A,TRUE,"general";"via2",#N/A,TRUE,"general";"via3",#N/A,TRUE,"general"}</definedName>
    <definedName name="_gtr4" localSheetId="1" hidden="1">{"via1",#N/A,TRUE,"general";"via2",#N/A,TRUE,"general";"via3",#N/A,TRUE,"general"}</definedName>
    <definedName name="_gtr4" localSheetId="2" hidden="1">{"via1",#N/A,TRUE,"general";"via2",#N/A,TRUE,"general";"via3",#N/A,TRUE,"general"}</definedName>
    <definedName name="_gtr4" hidden="1">{"via1",#N/A,TRUE,"general";"via2",#N/A,TRUE,"general";"via3",#N/A,TRUE,"general"}</definedName>
    <definedName name="_h2" localSheetId="3" hidden="1">{"via1",#N/A,TRUE,"general";"via2",#N/A,TRUE,"general";"via3",#N/A,TRUE,"general"}</definedName>
    <definedName name="_h2" localSheetId="1" hidden="1">{"via1",#N/A,TRUE,"general";"via2",#N/A,TRUE,"general";"via3",#N/A,TRUE,"general"}</definedName>
    <definedName name="_h2" localSheetId="2" hidden="1">{"via1",#N/A,TRUE,"general";"via2",#N/A,TRUE,"general";"via3",#N/A,TRUE,"general"}</definedName>
    <definedName name="_h2" hidden="1">{"via1",#N/A,TRUE,"general";"via2",#N/A,TRUE,"general";"via3",#N/A,TRUE,"general"}</definedName>
    <definedName name="_h3" localSheetId="3" hidden="1">{"via1",#N/A,TRUE,"general";"via2",#N/A,TRUE,"general";"via3",#N/A,TRUE,"general"}</definedName>
    <definedName name="_h3" localSheetId="1" hidden="1">{"via1",#N/A,TRUE,"general";"via2",#N/A,TRUE,"general";"via3",#N/A,TRUE,"general"}</definedName>
    <definedName name="_h3" localSheetId="2" hidden="1">{"via1",#N/A,TRUE,"general";"via2",#N/A,TRUE,"general";"via3",#N/A,TRUE,"general"}</definedName>
    <definedName name="_h3" hidden="1">{"via1",#N/A,TRUE,"general";"via2",#N/A,TRUE,"general";"via3",#N/A,TRUE,"general"}</definedName>
    <definedName name="_h4" localSheetId="3" hidden="1">{"TAB1",#N/A,TRUE,"GENERAL";"TAB2",#N/A,TRUE,"GENERAL";"TAB3",#N/A,TRUE,"GENERAL";"TAB4",#N/A,TRUE,"GENERAL";"TAB5",#N/A,TRUE,"GENERAL"}</definedName>
    <definedName name="_h4" localSheetId="1" hidden="1">{"TAB1",#N/A,TRUE,"GENERAL";"TAB2",#N/A,TRUE,"GENERAL";"TAB3",#N/A,TRUE,"GENERAL";"TAB4",#N/A,TRUE,"GENERAL";"TAB5",#N/A,TRUE,"GENERAL"}</definedName>
    <definedName name="_h4" localSheetId="2" hidden="1">{"TAB1",#N/A,TRUE,"GENERAL";"TAB2",#N/A,TRUE,"GENERAL";"TAB3",#N/A,TRUE,"GENERAL";"TAB4",#N/A,TRUE,"GENERAL";"TAB5",#N/A,TRUE,"GENERAL"}</definedName>
    <definedName name="_h4" hidden="1">{"TAB1",#N/A,TRUE,"GENERAL";"TAB2",#N/A,TRUE,"GENERAL";"TAB3",#N/A,TRUE,"GENERAL";"TAB4",#N/A,TRUE,"GENERAL";"TAB5",#N/A,TRUE,"GENERAL"}</definedName>
    <definedName name="_h5" localSheetId="3" hidden="1">{"TAB1",#N/A,TRUE,"GENERAL";"TAB2",#N/A,TRUE,"GENERAL";"TAB3",#N/A,TRUE,"GENERAL";"TAB4",#N/A,TRUE,"GENERAL";"TAB5",#N/A,TRUE,"GENERAL"}</definedName>
    <definedName name="_h5" localSheetId="1" hidden="1">{"TAB1",#N/A,TRUE,"GENERAL";"TAB2",#N/A,TRUE,"GENERAL";"TAB3",#N/A,TRUE,"GENERAL";"TAB4",#N/A,TRUE,"GENERAL";"TAB5",#N/A,TRUE,"GENERAL"}</definedName>
    <definedName name="_h5" localSheetId="2" hidden="1">{"TAB1",#N/A,TRUE,"GENERAL";"TAB2",#N/A,TRUE,"GENERAL";"TAB3",#N/A,TRUE,"GENERAL";"TAB4",#N/A,TRUE,"GENERAL";"TAB5",#N/A,TRUE,"GENERAL"}</definedName>
    <definedName name="_h5" hidden="1">{"TAB1",#N/A,TRUE,"GENERAL";"TAB2",#N/A,TRUE,"GENERAL";"TAB3",#N/A,TRUE,"GENERAL";"TAB4",#N/A,TRUE,"GENERAL";"TAB5",#N/A,TRUE,"GENERAL"}</definedName>
    <definedName name="_h6" localSheetId="3" hidden="1">{"via1",#N/A,TRUE,"general";"via2",#N/A,TRUE,"general";"via3",#N/A,TRUE,"general"}</definedName>
    <definedName name="_h6" localSheetId="1" hidden="1">{"via1",#N/A,TRUE,"general";"via2",#N/A,TRUE,"general";"via3",#N/A,TRUE,"general"}</definedName>
    <definedName name="_h6" localSheetId="2" hidden="1">{"via1",#N/A,TRUE,"general";"via2",#N/A,TRUE,"general";"via3",#N/A,TRUE,"general"}</definedName>
    <definedName name="_h6" hidden="1">{"via1",#N/A,TRUE,"general";"via2",#N/A,TRUE,"general";"via3",#N/A,TRUE,"general"}</definedName>
    <definedName name="_h7" localSheetId="3" hidden="1">{"TAB1",#N/A,TRUE,"GENERAL";"TAB2",#N/A,TRUE,"GENERAL";"TAB3",#N/A,TRUE,"GENERAL";"TAB4",#N/A,TRUE,"GENERAL";"TAB5",#N/A,TRUE,"GENERAL"}</definedName>
    <definedName name="_h7" localSheetId="1" hidden="1">{"TAB1",#N/A,TRUE,"GENERAL";"TAB2",#N/A,TRUE,"GENERAL";"TAB3",#N/A,TRUE,"GENERAL";"TAB4",#N/A,TRUE,"GENERAL";"TAB5",#N/A,TRUE,"GENERAL"}</definedName>
    <definedName name="_h7" localSheetId="2" hidden="1">{"TAB1",#N/A,TRUE,"GENERAL";"TAB2",#N/A,TRUE,"GENERAL";"TAB3",#N/A,TRUE,"GENERAL";"TAB4",#N/A,TRUE,"GENERAL";"TAB5",#N/A,TRUE,"GENERAL"}</definedName>
    <definedName name="_h7" hidden="1">{"TAB1",#N/A,TRUE,"GENERAL";"TAB2",#N/A,TRUE,"GENERAL";"TAB3",#N/A,TRUE,"GENERAL";"TAB4",#N/A,TRUE,"GENERAL";"TAB5",#N/A,TRUE,"GENERAL"}</definedName>
    <definedName name="_h8" localSheetId="3" hidden="1">{"via1",#N/A,TRUE,"general";"via2",#N/A,TRUE,"general";"via3",#N/A,TRUE,"general"}</definedName>
    <definedName name="_h8" localSheetId="1" hidden="1">{"via1",#N/A,TRUE,"general";"via2",#N/A,TRUE,"general";"via3",#N/A,TRUE,"general"}</definedName>
    <definedName name="_h8" localSheetId="2" hidden="1">{"via1",#N/A,TRUE,"general";"via2",#N/A,TRUE,"general";"via3",#N/A,TRUE,"general"}</definedName>
    <definedName name="_h8" hidden="1">{"via1",#N/A,TRUE,"general";"via2",#N/A,TRUE,"general";"via3",#N/A,TRUE,"general"}</definedName>
    <definedName name="_hac1">#REF!</definedName>
    <definedName name="_hac2">#REF!</definedName>
    <definedName name="_hac3">#REF!</definedName>
    <definedName name="_hac4">#REF!</definedName>
    <definedName name="_hac5">#REF!</definedName>
    <definedName name="_hfh7" localSheetId="3" hidden="1">{"via1",#N/A,TRUE,"general";"via2",#N/A,TRUE,"general";"via3",#N/A,TRUE,"general"}</definedName>
    <definedName name="_hfh7" localSheetId="1" hidden="1">{"via1",#N/A,TRUE,"general";"via2",#N/A,TRUE,"general";"via3",#N/A,TRUE,"general"}</definedName>
    <definedName name="_hfh7" localSheetId="2" hidden="1">{"via1",#N/A,TRUE,"general";"via2",#N/A,TRUE,"general";"via3",#N/A,TRUE,"general"}</definedName>
    <definedName name="_hfh7" hidden="1">{"via1",#N/A,TRUE,"general";"via2",#N/A,TRUE,"general";"via3",#N/A,TRUE,"general"}</definedName>
    <definedName name="_hhg1" localSheetId="3" hidden="1">{#N/A,#N/A,TRUE,"1842CWN0"}</definedName>
    <definedName name="_hhg1" localSheetId="1" hidden="1">{#N/A,#N/A,TRUE,"1842CWN0"}</definedName>
    <definedName name="_hhg1" localSheetId="2" hidden="1">{#N/A,#N/A,TRUE,"1842CWN0"}</definedName>
    <definedName name="_hhg1" hidden="1">{#N/A,#N/A,TRUE,"1842CWN0"}</definedName>
    <definedName name="_HUM1">#REF!</definedName>
    <definedName name="_HUM2">#REF!</definedName>
    <definedName name="_i1">#REF!</definedName>
    <definedName name="_i4" localSheetId="3" hidden="1">{"via1",#N/A,TRUE,"general";"via2",#N/A,TRUE,"general";"via3",#N/A,TRUE,"general"}</definedName>
    <definedName name="_i4" localSheetId="1" hidden="1">{"via1",#N/A,TRUE,"general";"via2",#N/A,TRUE,"general";"via3",#N/A,TRUE,"general"}</definedName>
    <definedName name="_i4" localSheetId="2" hidden="1">{"via1",#N/A,TRUE,"general";"via2",#N/A,TRUE,"general";"via3",#N/A,TRUE,"general"}</definedName>
    <definedName name="_i4" hidden="1">{"via1",#N/A,TRUE,"general";"via2",#N/A,TRUE,"general";"via3",#N/A,TRUE,"general"}</definedName>
    <definedName name="_i5" localSheetId="3" hidden="1">{"TAB1",#N/A,TRUE,"GENERAL";"TAB2",#N/A,TRUE,"GENERAL";"TAB3",#N/A,TRUE,"GENERAL";"TAB4",#N/A,TRUE,"GENERAL";"TAB5",#N/A,TRUE,"GENERAL"}</definedName>
    <definedName name="_i5" localSheetId="1" hidden="1">{"TAB1",#N/A,TRUE,"GENERAL";"TAB2",#N/A,TRUE,"GENERAL";"TAB3",#N/A,TRUE,"GENERAL";"TAB4",#N/A,TRUE,"GENERAL";"TAB5",#N/A,TRUE,"GENERAL"}</definedName>
    <definedName name="_i5" localSheetId="2" hidden="1">{"TAB1",#N/A,TRUE,"GENERAL";"TAB2",#N/A,TRUE,"GENERAL";"TAB3",#N/A,TRUE,"GENERAL";"TAB4",#N/A,TRUE,"GENERAL";"TAB5",#N/A,TRUE,"GENERAL"}</definedName>
    <definedName name="_i5" hidden="1">{"TAB1",#N/A,TRUE,"GENERAL";"TAB2",#N/A,TRUE,"GENERAL";"TAB3",#N/A,TRUE,"GENERAL";"TAB4",#N/A,TRUE,"GENERAL";"TAB5",#N/A,TRUE,"GENERAL"}</definedName>
    <definedName name="_i6" localSheetId="3" hidden="1">{"TAB1",#N/A,TRUE,"GENERAL";"TAB2",#N/A,TRUE,"GENERAL";"TAB3",#N/A,TRUE,"GENERAL";"TAB4",#N/A,TRUE,"GENERAL";"TAB5",#N/A,TRUE,"GENERAL"}</definedName>
    <definedName name="_i6" localSheetId="1" hidden="1">{"TAB1",#N/A,TRUE,"GENERAL";"TAB2",#N/A,TRUE,"GENERAL";"TAB3",#N/A,TRUE,"GENERAL";"TAB4",#N/A,TRUE,"GENERAL";"TAB5",#N/A,TRUE,"GENERAL"}</definedName>
    <definedName name="_i6" localSheetId="2" hidden="1">{"TAB1",#N/A,TRUE,"GENERAL";"TAB2",#N/A,TRUE,"GENERAL";"TAB3",#N/A,TRUE,"GENERAL";"TAB4",#N/A,TRUE,"GENERAL";"TAB5",#N/A,TRUE,"GENERAL"}</definedName>
    <definedName name="_i6" hidden="1">{"TAB1",#N/A,TRUE,"GENERAL";"TAB2",#N/A,TRUE,"GENERAL";"TAB3",#N/A,TRUE,"GENERAL";"TAB4",#N/A,TRUE,"GENERAL";"TAB5",#N/A,TRUE,"GENERAL"}</definedName>
    <definedName name="_i7" localSheetId="3" hidden="1">{"via1",#N/A,TRUE,"general";"via2",#N/A,TRUE,"general";"via3",#N/A,TRUE,"general"}</definedName>
    <definedName name="_i7" localSheetId="1" hidden="1">{"via1",#N/A,TRUE,"general";"via2",#N/A,TRUE,"general";"via3",#N/A,TRUE,"general"}</definedName>
    <definedName name="_i7" localSheetId="2" hidden="1">{"via1",#N/A,TRUE,"general";"via2",#N/A,TRUE,"general";"via3",#N/A,TRUE,"general"}</definedName>
    <definedName name="_i7" hidden="1">{"via1",#N/A,TRUE,"general";"via2",#N/A,TRUE,"general";"via3",#N/A,TRUE,"general"}</definedName>
    <definedName name="_i77" localSheetId="3" hidden="1">{"TAB1",#N/A,TRUE,"GENERAL";"TAB2",#N/A,TRUE,"GENERAL";"TAB3",#N/A,TRUE,"GENERAL";"TAB4",#N/A,TRUE,"GENERAL";"TAB5",#N/A,TRUE,"GENERAL"}</definedName>
    <definedName name="_i77" localSheetId="1" hidden="1">{"TAB1",#N/A,TRUE,"GENERAL";"TAB2",#N/A,TRUE,"GENERAL";"TAB3",#N/A,TRUE,"GENERAL";"TAB4",#N/A,TRUE,"GENERAL";"TAB5",#N/A,TRUE,"GENERAL"}</definedName>
    <definedName name="_i77" localSheetId="2" hidden="1">{"TAB1",#N/A,TRUE,"GENERAL";"TAB2",#N/A,TRUE,"GENERAL";"TAB3",#N/A,TRUE,"GENERAL";"TAB4",#N/A,TRUE,"GENERAL";"TAB5",#N/A,TRUE,"GENERAL"}</definedName>
    <definedName name="_i77" hidden="1">{"TAB1",#N/A,TRUE,"GENERAL";"TAB2",#N/A,TRUE,"GENERAL";"TAB3",#N/A,TRUE,"GENERAL";"TAB4",#N/A,TRUE,"GENERAL";"TAB5",#N/A,TRUE,"GENERAL"}</definedName>
    <definedName name="_i8" localSheetId="3" hidden="1">{"via1",#N/A,TRUE,"general";"via2",#N/A,TRUE,"general";"via3",#N/A,TRUE,"general"}</definedName>
    <definedName name="_i8" localSheetId="1" hidden="1">{"via1",#N/A,TRUE,"general";"via2",#N/A,TRUE,"general";"via3",#N/A,TRUE,"general"}</definedName>
    <definedName name="_i8" localSheetId="2" hidden="1">{"via1",#N/A,TRUE,"general";"via2",#N/A,TRUE,"general";"via3",#N/A,TRUE,"general"}</definedName>
    <definedName name="_i8" hidden="1">{"via1",#N/A,TRUE,"general";"via2",#N/A,TRUE,"general";"via3",#N/A,TRUE,"general"}</definedName>
    <definedName name="_i9" localSheetId="3" hidden="1">{"TAB1",#N/A,TRUE,"GENERAL";"TAB2",#N/A,TRUE,"GENERAL";"TAB3",#N/A,TRUE,"GENERAL";"TAB4",#N/A,TRUE,"GENERAL";"TAB5",#N/A,TRUE,"GENERAL"}</definedName>
    <definedName name="_i9" localSheetId="1" hidden="1">{"TAB1",#N/A,TRUE,"GENERAL";"TAB2",#N/A,TRUE,"GENERAL";"TAB3",#N/A,TRUE,"GENERAL";"TAB4",#N/A,TRUE,"GENERAL";"TAB5",#N/A,TRUE,"GENERAL"}</definedName>
    <definedName name="_i9" localSheetId="2" hidden="1">{"TAB1",#N/A,TRUE,"GENERAL";"TAB2",#N/A,TRUE,"GENERAL";"TAB3",#N/A,TRUE,"GENERAL";"TAB4",#N/A,TRUE,"GENERAL";"TAB5",#N/A,TRUE,"GENERAL"}</definedName>
    <definedName name="_i9" hidden="1">{"TAB1",#N/A,TRUE,"GENERAL";"TAB2",#N/A,TRUE,"GENERAL";"TAB3",#N/A,TRUE,"GENERAL";"TAB4",#N/A,TRUE,"GENERAL";"TAB5",#N/A,TRUE,"GENERAL"}</definedName>
    <definedName name="_ICP1">#REF!</definedName>
    <definedName name="_IMP1">#REF!</definedName>
    <definedName name="_INF1">#REF!</definedName>
    <definedName name="_IPC2002">#REF!</definedName>
    <definedName name="_ITM4">#REF!</definedName>
    <definedName name="_IVA1">#REF!</definedName>
    <definedName name="_k3" localSheetId="3" hidden="1">{"TAB1",#N/A,TRUE,"GENERAL";"TAB2",#N/A,TRUE,"GENERAL";"TAB3",#N/A,TRUE,"GENERAL";"TAB4",#N/A,TRUE,"GENERAL";"TAB5",#N/A,TRUE,"GENERAL"}</definedName>
    <definedName name="_k3" localSheetId="1" hidden="1">{"TAB1",#N/A,TRUE,"GENERAL";"TAB2",#N/A,TRUE,"GENERAL";"TAB3",#N/A,TRUE,"GENERAL";"TAB4",#N/A,TRUE,"GENERAL";"TAB5",#N/A,TRUE,"GENERAL"}</definedName>
    <definedName name="_k3" localSheetId="2" hidden="1">{"TAB1",#N/A,TRUE,"GENERAL";"TAB2",#N/A,TRUE,"GENERAL";"TAB3",#N/A,TRUE,"GENERAL";"TAB4",#N/A,TRUE,"GENERAL";"TAB5",#N/A,TRUE,"GENERAL"}</definedName>
    <definedName name="_k3" hidden="1">{"TAB1",#N/A,TRUE,"GENERAL";"TAB2",#N/A,TRUE,"GENERAL";"TAB3",#N/A,TRUE,"GENERAL";"TAB4",#N/A,TRUE,"GENERAL";"TAB5",#N/A,TRUE,"GENERAL"}</definedName>
    <definedName name="_k4" localSheetId="3" hidden="1">{"via1",#N/A,TRUE,"general";"via2",#N/A,TRUE,"general";"via3",#N/A,TRUE,"general"}</definedName>
    <definedName name="_k4" localSheetId="1" hidden="1">{"via1",#N/A,TRUE,"general";"via2",#N/A,TRUE,"general";"via3",#N/A,TRUE,"general"}</definedName>
    <definedName name="_k4" localSheetId="2" hidden="1">{"via1",#N/A,TRUE,"general";"via2",#N/A,TRUE,"general";"via3",#N/A,TRUE,"general"}</definedName>
    <definedName name="_k4" hidden="1">{"via1",#N/A,TRUE,"general";"via2",#N/A,TRUE,"general";"via3",#N/A,TRUE,"general"}</definedName>
    <definedName name="_k5" localSheetId="3" hidden="1">{"via1",#N/A,TRUE,"general";"via2",#N/A,TRUE,"general";"via3",#N/A,TRUE,"general"}</definedName>
    <definedName name="_k5" localSheetId="1" hidden="1">{"via1",#N/A,TRUE,"general";"via2",#N/A,TRUE,"general";"via3",#N/A,TRUE,"general"}</definedName>
    <definedName name="_k5" localSheetId="2" hidden="1">{"via1",#N/A,TRUE,"general";"via2",#N/A,TRUE,"general";"via3",#N/A,TRUE,"general"}</definedName>
    <definedName name="_k5" hidden="1">{"via1",#N/A,TRUE,"general";"via2",#N/A,TRUE,"general";"via3",#N/A,TRUE,"general"}</definedName>
    <definedName name="_k6" localSheetId="3" hidden="1">{"TAB1",#N/A,TRUE,"GENERAL";"TAB2",#N/A,TRUE,"GENERAL";"TAB3",#N/A,TRUE,"GENERAL";"TAB4",#N/A,TRUE,"GENERAL";"TAB5",#N/A,TRUE,"GENERAL"}</definedName>
    <definedName name="_k6" localSheetId="1" hidden="1">{"TAB1",#N/A,TRUE,"GENERAL";"TAB2",#N/A,TRUE,"GENERAL";"TAB3",#N/A,TRUE,"GENERAL";"TAB4",#N/A,TRUE,"GENERAL";"TAB5",#N/A,TRUE,"GENERAL"}</definedName>
    <definedName name="_k6" localSheetId="2" hidden="1">{"TAB1",#N/A,TRUE,"GENERAL";"TAB2",#N/A,TRUE,"GENERAL";"TAB3",#N/A,TRUE,"GENERAL";"TAB4",#N/A,TRUE,"GENERAL";"TAB5",#N/A,TRUE,"GENERAL"}</definedName>
    <definedName name="_k6" hidden="1">{"TAB1",#N/A,TRUE,"GENERAL";"TAB2",#N/A,TRUE,"GENERAL";"TAB3",#N/A,TRUE,"GENERAL";"TAB4",#N/A,TRUE,"GENERAL";"TAB5",#N/A,TRUE,"GENERAL"}</definedName>
    <definedName name="_k7" localSheetId="3" hidden="1">{"via1",#N/A,TRUE,"general";"via2",#N/A,TRUE,"general";"via3",#N/A,TRUE,"general"}</definedName>
    <definedName name="_k7" localSheetId="1" hidden="1">{"via1",#N/A,TRUE,"general";"via2",#N/A,TRUE,"general";"via3",#N/A,TRUE,"general"}</definedName>
    <definedName name="_k7" localSheetId="2" hidden="1">{"via1",#N/A,TRUE,"general";"via2",#N/A,TRUE,"general";"via3",#N/A,TRUE,"general"}</definedName>
    <definedName name="_k7" hidden="1">{"via1",#N/A,TRUE,"general";"via2",#N/A,TRUE,"general";"via3",#N/A,TRUE,"general"}</definedName>
    <definedName name="_k8" localSheetId="3" hidden="1">{"via1",#N/A,TRUE,"general";"via2",#N/A,TRUE,"general";"via3",#N/A,TRUE,"general"}</definedName>
    <definedName name="_k8" localSheetId="1" hidden="1">{"via1",#N/A,TRUE,"general";"via2",#N/A,TRUE,"general";"via3",#N/A,TRUE,"general"}</definedName>
    <definedName name="_k8" localSheetId="2" hidden="1">{"via1",#N/A,TRUE,"general";"via2",#N/A,TRUE,"general";"via3",#N/A,TRUE,"general"}</definedName>
    <definedName name="_k8" hidden="1">{"via1",#N/A,TRUE,"general";"via2",#N/A,TRUE,"general";"via3",#N/A,TRUE,"general"}</definedName>
    <definedName name="_k9" localSheetId="3" hidden="1">{"TAB1",#N/A,TRUE,"GENERAL";"TAB2",#N/A,TRUE,"GENERAL";"TAB3",#N/A,TRUE,"GENERAL";"TAB4",#N/A,TRUE,"GENERAL";"TAB5",#N/A,TRUE,"GENERAL"}</definedName>
    <definedName name="_k9" localSheetId="1" hidden="1">{"TAB1",#N/A,TRUE,"GENERAL";"TAB2",#N/A,TRUE,"GENERAL";"TAB3",#N/A,TRUE,"GENERAL";"TAB4",#N/A,TRUE,"GENERAL";"TAB5",#N/A,TRUE,"GENERAL"}</definedName>
    <definedName name="_k9" localSheetId="2" hidden="1">{"TAB1",#N/A,TRUE,"GENERAL";"TAB2",#N/A,TRUE,"GENERAL";"TAB3",#N/A,TRUE,"GENERAL";"TAB4",#N/A,TRUE,"GENERAL";"TAB5",#N/A,TRUE,"GENERAL"}</definedName>
    <definedName name="_k9" hidden="1">{"TAB1",#N/A,TRUE,"GENERAL";"TAB2",#N/A,TRUE,"GENERAL";"TAB3",#N/A,TRUE,"GENERAL";"TAB4",#N/A,TRUE,"GENERAL";"TAB5",#N/A,TRUE,"GENERAL"}</definedName>
    <definedName name="_Kay1" hidden="1">#REF!</definedName>
    <definedName name="_Key1" hidden="1">#REF!</definedName>
    <definedName name="_Key11" hidden="1">#REF!</definedName>
    <definedName name="_Key12" hidden="1">#REF!</definedName>
    <definedName name="_Key2" hidden="1">#REF!</definedName>
    <definedName name="_Key21" hidden="1">#REF!</definedName>
    <definedName name="_key3" hidden="1">#REF!</definedName>
    <definedName name="_key31" hidden="1">#REF!</definedName>
    <definedName name="_kjk6" localSheetId="3" hidden="1">{"TAB1",#N/A,TRUE,"GENERAL";"TAB2",#N/A,TRUE,"GENERAL";"TAB3",#N/A,TRUE,"GENERAL";"TAB4",#N/A,TRUE,"GENERAL";"TAB5",#N/A,TRUE,"GENERAL"}</definedName>
    <definedName name="_kjk6" localSheetId="1" hidden="1">{"TAB1",#N/A,TRUE,"GENERAL";"TAB2",#N/A,TRUE,"GENERAL";"TAB3",#N/A,TRUE,"GENERAL";"TAB4",#N/A,TRUE,"GENERAL";"TAB5",#N/A,TRUE,"GENERAL"}</definedName>
    <definedName name="_kjk6" localSheetId="2" hidden="1">{"TAB1",#N/A,TRUE,"GENERAL";"TAB2",#N/A,TRUE,"GENERAL";"TAB3",#N/A,TRUE,"GENERAL";"TAB4",#N/A,TRUE,"GENERAL";"TAB5",#N/A,TRUE,"GENERAL"}</definedName>
    <definedName name="_kjk6" hidden="1">{"TAB1",#N/A,TRUE,"GENERAL";"TAB2",#N/A,TRUE,"GENERAL";"TAB3",#N/A,TRUE,"GENERAL";"TAB4",#N/A,TRUE,"GENERAL";"TAB5",#N/A,TRUE,"GENERAL"}</definedName>
    <definedName name="_lac1">#REF!</definedName>
    <definedName name="_lac2">#REF!</definedName>
    <definedName name="_lac3">#REF!</definedName>
    <definedName name="_lac4">#REF!</definedName>
    <definedName name="_lac5">#REF!</definedName>
    <definedName name="_lar03">#REF!</definedName>
    <definedName name="_LEY80">#REF!</definedName>
    <definedName name="_M14">#REF!</definedName>
    <definedName name="_m3" localSheetId="3" hidden="1">{"via1",#N/A,TRUE,"general";"via2",#N/A,TRUE,"general";"via3",#N/A,TRUE,"general"}</definedName>
    <definedName name="_m3" localSheetId="1" hidden="1">{"via1",#N/A,TRUE,"general";"via2",#N/A,TRUE,"general";"via3",#N/A,TRUE,"general"}</definedName>
    <definedName name="_m3" localSheetId="2" hidden="1">{"via1",#N/A,TRUE,"general";"via2",#N/A,TRUE,"general";"via3",#N/A,TRUE,"general"}</definedName>
    <definedName name="_m3" hidden="1">{"via1",#N/A,TRUE,"general";"via2",#N/A,TRUE,"general";"via3",#N/A,TRUE,"general"}</definedName>
    <definedName name="_m4" localSheetId="3" hidden="1">{"TAB1",#N/A,TRUE,"GENERAL";"TAB2",#N/A,TRUE,"GENERAL";"TAB3",#N/A,TRUE,"GENERAL";"TAB4",#N/A,TRUE,"GENERAL";"TAB5",#N/A,TRUE,"GENERAL"}</definedName>
    <definedName name="_m4" localSheetId="1" hidden="1">{"TAB1",#N/A,TRUE,"GENERAL";"TAB2",#N/A,TRUE,"GENERAL";"TAB3",#N/A,TRUE,"GENERAL";"TAB4",#N/A,TRUE,"GENERAL";"TAB5",#N/A,TRUE,"GENERAL"}</definedName>
    <definedName name="_m4" localSheetId="2" hidden="1">{"TAB1",#N/A,TRUE,"GENERAL";"TAB2",#N/A,TRUE,"GENERAL";"TAB3",#N/A,TRUE,"GENERAL";"TAB4",#N/A,TRUE,"GENERAL";"TAB5",#N/A,TRUE,"GENERAL"}</definedName>
    <definedName name="_m4" hidden="1">{"TAB1",#N/A,TRUE,"GENERAL";"TAB2",#N/A,TRUE,"GENERAL";"TAB3",#N/A,TRUE,"GENERAL";"TAB4",#N/A,TRUE,"GENERAL";"TAB5",#N/A,TRUE,"GENERAL"}</definedName>
    <definedName name="_m5" localSheetId="3" hidden="1">{"via1",#N/A,TRUE,"general";"via2",#N/A,TRUE,"general";"via3",#N/A,TRUE,"general"}</definedName>
    <definedName name="_m5" localSheetId="1" hidden="1">{"via1",#N/A,TRUE,"general";"via2",#N/A,TRUE,"general";"via3",#N/A,TRUE,"general"}</definedName>
    <definedName name="_m5" localSheetId="2" hidden="1">{"via1",#N/A,TRUE,"general";"via2",#N/A,TRUE,"general";"via3",#N/A,TRUE,"general"}</definedName>
    <definedName name="_m5" hidden="1">{"via1",#N/A,TRUE,"general";"via2",#N/A,TRUE,"general";"via3",#N/A,TRUE,"general"}</definedName>
    <definedName name="_m6" localSheetId="3" hidden="1">{"TAB1",#N/A,TRUE,"GENERAL";"TAB2",#N/A,TRUE,"GENERAL";"TAB3",#N/A,TRUE,"GENERAL";"TAB4",#N/A,TRUE,"GENERAL";"TAB5",#N/A,TRUE,"GENERAL"}</definedName>
    <definedName name="_m6" localSheetId="1" hidden="1">{"TAB1",#N/A,TRUE,"GENERAL";"TAB2",#N/A,TRUE,"GENERAL";"TAB3",#N/A,TRUE,"GENERAL";"TAB4",#N/A,TRUE,"GENERAL";"TAB5",#N/A,TRUE,"GENERAL"}</definedName>
    <definedName name="_m6" localSheetId="2" hidden="1">{"TAB1",#N/A,TRUE,"GENERAL";"TAB2",#N/A,TRUE,"GENERAL";"TAB3",#N/A,TRUE,"GENERAL";"TAB4",#N/A,TRUE,"GENERAL";"TAB5",#N/A,TRUE,"GENERAL"}</definedName>
    <definedName name="_m6" hidden="1">{"TAB1",#N/A,TRUE,"GENERAL";"TAB2",#N/A,TRUE,"GENERAL";"TAB3",#N/A,TRUE,"GENERAL";"TAB4",#N/A,TRUE,"GENERAL";"TAB5",#N/A,TRUE,"GENERAL"}</definedName>
    <definedName name="_m7" localSheetId="3" hidden="1">{"TAB1",#N/A,TRUE,"GENERAL";"TAB2",#N/A,TRUE,"GENERAL";"TAB3",#N/A,TRUE,"GENERAL";"TAB4",#N/A,TRUE,"GENERAL";"TAB5",#N/A,TRUE,"GENERAL"}</definedName>
    <definedName name="_m7" localSheetId="1" hidden="1">{"TAB1",#N/A,TRUE,"GENERAL";"TAB2",#N/A,TRUE,"GENERAL";"TAB3",#N/A,TRUE,"GENERAL";"TAB4",#N/A,TRUE,"GENERAL";"TAB5",#N/A,TRUE,"GENERAL"}</definedName>
    <definedName name="_m7" localSheetId="2" hidden="1">{"TAB1",#N/A,TRUE,"GENERAL";"TAB2",#N/A,TRUE,"GENERAL";"TAB3",#N/A,TRUE,"GENERAL";"TAB4",#N/A,TRUE,"GENERAL";"TAB5",#N/A,TRUE,"GENERAL"}</definedName>
    <definedName name="_m7" hidden="1">{"TAB1",#N/A,TRUE,"GENERAL";"TAB2",#N/A,TRUE,"GENERAL";"TAB3",#N/A,TRUE,"GENERAL";"TAB4",#N/A,TRUE,"GENERAL";"TAB5",#N/A,TRUE,"GENERAL"}</definedName>
    <definedName name="_m8" localSheetId="3" hidden="1">{"via1",#N/A,TRUE,"general";"via2",#N/A,TRUE,"general";"via3",#N/A,TRUE,"general"}</definedName>
    <definedName name="_m8" localSheetId="1" hidden="1">{"via1",#N/A,TRUE,"general";"via2",#N/A,TRUE,"general";"via3",#N/A,TRUE,"general"}</definedName>
    <definedName name="_m8" localSheetId="2" hidden="1">{"via1",#N/A,TRUE,"general";"via2",#N/A,TRUE,"general";"via3",#N/A,TRUE,"general"}</definedName>
    <definedName name="_m8" hidden="1">{"via1",#N/A,TRUE,"general";"via2",#N/A,TRUE,"general";"via3",#N/A,TRUE,"general"}</definedName>
    <definedName name="_m9" localSheetId="3" hidden="1">{"via1",#N/A,TRUE,"general";"via2",#N/A,TRUE,"general";"via3",#N/A,TRUE,"general"}</definedName>
    <definedName name="_m9" localSheetId="1" hidden="1">{"via1",#N/A,TRUE,"general";"via2",#N/A,TRUE,"general";"via3",#N/A,TRUE,"general"}</definedName>
    <definedName name="_m9" localSheetId="2" hidden="1">{"via1",#N/A,TRUE,"general";"via2",#N/A,TRUE,"general";"via3",#N/A,TRUE,"general"}</definedName>
    <definedName name="_m9" hidden="1">{"via1",#N/A,TRUE,"general";"via2",#N/A,TRUE,"general";"via3",#N/A,TRUE,"general"}</definedName>
    <definedName name="_MA2">#REF!</definedName>
    <definedName name="_MAT1">#REF!</definedName>
    <definedName name="_MAT10">#REF!</definedName>
    <definedName name="_MAT100">#REF!</definedName>
    <definedName name="_MAT101">#REF!</definedName>
    <definedName name="_MAT102">#REF!</definedName>
    <definedName name="_MAT103">#REF!</definedName>
    <definedName name="_MAT104">#REF!</definedName>
    <definedName name="_MAT105">#REF!</definedName>
    <definedName name="_MAT106">#REF!</definedName>
    <definedName name="_MAT107">#REF!</definedName>
    <definedName name="_MAT108">#REF!</definedName>
    <definedName name="_MAT109">#REF!</definedName>
    <definedName name="_MAT11">#REF!</definedName>
    <definedName name="_MAT110">#REF!</definedName>
    <definedName name="_MAT111">#REF!</definedName>
    <definedName name="_MAT1111">#REF!</definedName>
    <definedName name="_MAT112">#REF!</definedName>
    <definedName name="_MAT113">#REF!</definedName>
    <definedName name="_MAT114">#REF!</definedName>
    <definedName name="_MAT115">#REF!</definedName>
    <definedName name="_MAT116">#REF!</definedName>
    <definedName name="_MAT117">#REF!</definedName>
    <definedName name="_MAT118">#REF!</definedName>
    <definedName name="_MAT119">#REF!</definedName>
    <definedName name="_MAT12">#REF!</definedName>
    <definedName name="_MAT120">#REF!</definedName>
    <definedName name="_MAT121">#REF!</definedName>
    <definedName name="_MAT122">#REF!</definedName>
    <definedName name="_MAT123">#REF!</definedName>
    <definedName name="_MAT124">#REF!</definedName>
    <definedName name="_MAT125">#REF!</definedName>
    <definedName name="_MAT126">#REF!</definedName>
    <definedName name="_MAT127">#REF!</definedName>
    <definedName name="_MAT128">#REF!</definedName>
    <definedName name="_MAT129">#REF!</definedName>
    <definedName name="_MAT13">#REF!</definedName>
    <definedName name="_MAT130">#REF!</definedName>
    <definedName name="_MAT131">#REF!</definedName>
    <definedName name="_MAT132">#REF!</definedName>
    <definedName name="_MAT133">#REF!</definedName>
    <definedName name="_MAT134">#REF!</definedName>
    <definedName name="_MAT135">#REF!</definedName>
    <definedName name="_MAT136">#REF!</definedName>
    <definedName name="_MAT137">#REF!</definedName>
    <definedName name="_MAT138">#REF!</definedName>
    <definedName name="_MAT139">#REF!</definedName>
    <definedName name="_MAT14">#REF!</definedName>
    <definedName name="_MAT140">#REF!</definedName>
    <definedName name="_MAT141">#REF!</definedName>
    <definedName name="_MAT142">#REF!</definedName>
    <definedName name="_MAT143">#REF!</definedName>
    <definedName name="_MAT144">#REF!</definedName>
    <definedName name="_MAT145">#REF!</definedName>
    <definedName name="_MAT146">#REF!</definedName>
    <definedName name="_MAT147">#REF!</definedName>
    <definedName name="_MAT148">#REF!</definedName>
    <definedName name="_MAT149">#REF!</definedName>
    <definedName name="_MAT15">#REF!</definedName>
    <definedName name="_MAT150">#REF!</definedName>
    <definedName name="_MAT151">#REF!</definedName>
    <definedName name="_MAT152">#REF!</definedName>
    <definedName name="_MAT153">#REF!</definedName>
    <definedName name="_MAT154">#REF!</definedName>
    <definedName name="_MAT155">#REF!</definedName>
    <definedName name="_MAT156">#REF!</definedName>
    <definedName name="_MAT157">#REF!</definedName>
    <definedName name="_MAT158">#REF!</definedName>
    <definedName name="_MAT159">#REF!</definedName>
    <definedName name="_MAT16">#REF!</definedName>
    <definedName name="_MAT160">#REF!</definedName>
    <definedName name="_MAT161">#REF!</definedName>
    <definedName name="_MAT162">#REF!</definedName>
    <definedName name="_MAT163">#REF!</definedName>
    <definedName name="_MAT164">#REF!</definedName>
    <definedName name="_MAT165">#REF!</definedName>
    <definedName name="_MAT166">#REF!</definedName>
    <definedName name="_MAT17">#REF!</definedName>
    <definedName name="_MAT170">#REF!</definedName>
    <definedName name="_MAT171">#REF!</definedName>
    <definedName name="_MAT18">#REF!</definedName>
    <definedName name="_MAT19">#REF!</definedName>
    <definedName name="_MAT2">#REF!</definedName>
    <definedName name="_MAT20">#REF!</definedName>
    <definedName name="_MAT21">#REF!</definedName>
    <definedName name="_MAT22">#REF!</definedName>
    <definedName name="_MAT23">#REF!</definedName>
    <definedName name="_MAT24">#REF!</definedName>
    <definedName name="_MAT25">#REF!</definedName>
    <definedName name="_MAT26">#REF!</definedName>
    <definedName name="_MAT27">#REF!</definedName>
    <definedName name="_MAT28">#REF!</definedName>
    <definedName name="_MAT29">#REF!</definedName>
    <definedName name="_MAT3">#REF!</definedName>
    <definedName name="_MAT30">#REF!</definedName>
    <definedName name="_MAT31">#REF!</definedName>
    <definedName name="_MAT32">#REF!</definedName>
    <definedName name="_MAT33">#REF!</definedName>
    <definedName name="_MAT34">#REF!</definedName>
    <definedName name="_MAT35">#REF!</definedName>
    <definedName name="_MAT36">#REF!</definedName>
    <definedName name="_MAT37">#REF!</definedName>
    <definedName name="_MAT38">#REF!</definedName>
    <definedName name="_MAT39">#REF!</definedName>
    <definedName name="_MAT4">#REF!</definedName>
    <definedName name="_MAT40">#REF!</definedName>
    <definedName name="_MAT41">#REF!</definedName>
    <definedName name="_MAT42">#REF!</definedName>
    <definedName name="_MAT43">#REF!</definedName>
    <definedName name="_MAT44">#REF!</definedName>
    <definedName name="_MAT45">#REF!</definedName>
    <definedName name="_MAT46">#REF!</definedName>
    <definedName name="_MAT47">#REF!</definedName>
    <definedName name="_MAT48">#REF!</definedName>
    <definedName name="_MAT49">#REF!</definedName>
    <definedName name="_MAT5">#REF!</definedName>
    <definedName name="_MAT50">#REF!</definedName>
    <definedName name="_MAT51">#REF!</definedName>
    <definedName name="_MAT52">#REF!</definedName>
    <definedName name="_MAT53">#REF!</definedName>
    <definedName name="_MAT54">#REF!</definedName>
    <definedName name="_MAT55">#REF!</definedName>
    <definedName name="_MAT56">#REF!</definedName>
    <definedName name="_MAT57">#REF!</definedName>
    <definedName name="_MAT58">#REF!</definedName>
    <definedName name="_MAT59">#REF!</definedName>
    <definedName name="_MAT6">#REF!</definedName>
    <definedName name="_MAT60">#REF!</definedName>
    <definedName name="_MAT61">#REF!</definedName>
    <definedName name="_MAT62">#REF!</definedName>
    <definedName name="_MAT63">#REF!</definedName>
    <definedName name="_MAT64">#REF!</definedName>
    <definedName name="_MAT65">#REF!</definedName>
    <definedName name="_MAT66">#REF!</definedName>
    <definedName name="_MAT67">#REF!</definedName>
    <definedName name="_MAT68">#REF!</definedName>
    <definedName name="_MAT69">#REF!</definedName>
    <definedName name="_MAT7">#REF!</definedName>
    <definedName name="_MAT70">#REF!</definedName>
    <definedName name="_MAT71">#REF!</definedName>
    <definedName name="_MAT72">#REF!</definedName>
    <definedName name="_MAT73">#REF!</definedName>
    <definedName name="_MAT74">#REF!</definedName>
    <definedName name="_MAT75">#REF!</definedName>
    <definedName name="_MAT76">#REF!</definedName>
    <definedName name="_MAT77">#REF!</definedName>
    <definedName name="_MAT78">#REF!</definedName>
    <definedName name="_MAT79">#REF!</definedName>
    <definedName name="_MAT8">#REF!</definedName>
    <definedName name="_MAT80">#REF!</definedName>
    <definedName name="_MAT81">#REF!</definedName>
    <definedName name="_MAT82">#REF!</definedName>
    <definedName name="_MAT83">#REF!</definedName>
    <definedName name="_MAT832">#REF!</definedName>
    <definedName name="_MAT84">#REF!</definedName>
    <definedName name="_MAT85">#REF!</definedName>
    <definedName name="_MAT86">#REF!</definedName>
    <definedName name="_MAT87">#REF!</definedName>
    <definedName name="_MAT88">#REF!</definedName>
    <definedName name="_MAT89">#REF!</definedName>
    <definedName name="_MAT9">#REF!</definedName>
    <definedName name="_MAT90">#REF!</definedName>
    <definedName name="_MAT91">#REF!</definedName>
    <definedName name="_MAT92">#REF!</definedName>
    <definedName name="_MAT93">#REF!</definedName>
    <definedName name="_MAT94">#REF!</definedName>
    <definedName name="_MAT95">#REF!</definedName>
    <definedName name="_MAT96">#REF!</definedName>
    <definedName name="_MAT97">#REF!</definedName>
    <definedName name="_MAT98">#REF!</definedName>
    <definedName name="_MAT99">#REF!</definedName>
    <definedName name="_MAY88">#REF!</definedName>
    <definedName name="_MO1">#REF!</definedName>
    <definedName name="_MO10">#REF!</definedName>
    <definedName name="_MO2">#REF!</definedName>
    <definedName name="_MO3">#REF!</definedName>
    <definedName name="_MO4">#REF!</definedName>
    <definedName name="_MO5">#REF!</definedName>
    <definedName name="_MO6">#REF!</definedName>
    <definedName name="_MO7">#REF!</definedName>
    <definedName name="_MO8">#REF!</definedName>
    <definedName name="_MO9">#REF!</definedName>
    <definedName name="_MOD1">#REF!</definedName>
    <definedName name="_mun2">#REF!</definedName>
    <definedName name="_MV1">#REF!</definedName>
    <definedName name="_MV10">#REF!</definedName>
    <definedName name="_MV11">#REF!</definedName>
    <definedName name="_MV12">#REF!</definedName>
    <definedName name="_MV13">#REF!</definedName>
    <definedName name="_MV14">#REF!</definedName>
    <definedName name="_MV15">#REF!</definedName>
    <definedName name="_MV16">#REF!</definedName>
    <definedName name="_MV17">#REF!</definedName>
    <definedName name="_MV18">#REF!</definedName>
    <definedName name="_MV19">#REF!</definedName>
    <definedName name="_MV2">#REF!</definedName>
    <definedName name="_MV20">#REF!</definedName>
    <definedName name="_MV3">#REF!</definedName>
    <definedName name="_MV4">#REF!</definedName>
    <definedName name="_MV5">#REF!</definedName>
    <definedName name="_MV6">#REF!</definedName>
    <definedName name="_MV7">#REF!</definedName>
    <definedName name="_MV8">#REF!</definedName>
    <definedName name="_MV9">#REF!</definedName>
    <definedName name="_n3" localSheetId="3" hidden="1">{"TAB1",#N/A,TRUE,"GENERAL";"TAB2",#N/A,TRUE,"GENERAL";"TAB3",#N/A,TRUE,"GENERAL";"TAB4",#N/A,TRUE,"GENERAL";"TAB5",#N/A,TRUE,"GENERAL"}</definedName>
    <definedName name="_n3" localSheetId="1" hidden="1">{"TAB1",#N/A,TRUE,"GENERAL";"TAB2",#N/A,TRUE,"GENERAL";"TAB3",#N/A,TRUE,"GENERAL";"TAB4",#N/A,TRUE,"GENERAL";"TAB5",#N/A,TRUE,"GENERAL"}</definedName>
    <definedName name="_n3" localSheetId="2" hidden="1">{"TAB1",#N/A,TRUE,"GENERAL";"TAB2",#N/A,TRUE,"GENERAL";"TAB3",#N/A,TRUE,"GENERAL";"TAB4",#N/A,TRUE,"GENERAL";"TAB5",#N/A,TRUE,"GENERAL"}</definedName>
    <definedName name="_n3" hidden="1">{"TAB1",#N/A,TRUE,"GENERAL";"TAB2",#N/A,TRUE,"GENERAL";"TAB3",#N/A,TRUE,"GENERAL";"TAB4",#N/A,TRUE,"GENERAL";"TAB5",#N/A,TRUE,"GENERAL"}</definedName>
    <definedName name="_n4" localSheetId="3" hidden="1">{"via1",#N/A,TRUE,"general";"via2",#N/A,TRUE,"general";"via3",#N/A,TRUE,"general"}</definedName>
    <definedName name="_n4" localSheetId="1" hidden="1">{"via1",#N/A,TRUE,"general";"via2",#N/A,TRUE,"general";"via3",#N/A,TRUE,"general"}</definedName>
    <definedName name="_n4" localSheetId="2" hidden="1">{"via1",#N/A,TRUE,"general";"via2",#N/A,TRUE,"general";"via3",#N/A,TRUE,"general"}</definedName>
    <definedName name="_n4" hidden="1">{"via1",#N/A,TRUE,"general";"via2",#N/A,TRUE,"general";"via3",#N/A,TRUE,"general"}</definedName>
    <definedName name="_n5" localSheetId="3" hidden="1">{"TAB1",#N/A,TRUE,"GENERAL";"TAB2",#N/A,TRUE,"GENERAL";"TAB3",#N/A,TRUE,"GENERAL";"TAB4",#N/A,TRUE,"GENERAL";"TAB5",#N/A,TRUE,"GENERAL"}</definedName>
    <definedName name="_n5" localSheetId="1" hidden="1">{"TAB1",#N/A,TRUE,"GENERAL";"TAB2",#N/A,TRUE,"GENERAL";"TAB3",#N/A,TRUE,"GENERAL";"TAB4",#N/A,TRUE,"GENERAL";"TAB5",#N/A,TRUE,"GENERAL"}</definedName>
    <definedName name="_n5" localSheetId="2" hidden="1">{"TAB1",#N/A,TRUE,"GENERAL";"TAB2",#N/A,TRUE,"GENERAL";"TAB3",#N/A,TRUE,"GENERAL";"TAB4",#N/A,TRUE,"GENERAL";"TAB5",#N/A,TRUE,"GENERAL"}</definedName>
    <definedName name="_n5" hidden="1">{"TAB1",#N/A,TRUE,"GENERAL";"TAB2",#N/A,TRUE,"GENERAL";"TAB3",#N/A,TRUE,"GENERAL";"TAB4",#N/A,TRUE,"GENERAL";"TAB5",#N/A,TRUE,"GENERAL"}</definedName>
    <definedName name="_nrf10">#REF!</definedName>
    <definedName name="_num10">#REF!</definedName>
    <definedName name="_num2">#REF!</definedName>
    <definedName name="_num3">#REF!</definedName>
    <definedName name="_num4">#REF!</definedName>
    <definedName name="_num5">#REF!</definedName>
    <definedName name="_num6">#REF!</definedName>
    <definedName name="_num7">#REF!</definedName>
    <definedName name="_num8">#REF!</definedName>
    <definedName name="_num9">#REF!</definedName>
    <definedName name="_nyn7" localSheetId="3" hidden="1">{"via1",#N/A,TRUE,"general";"via2",#N/A,TRUE,"general";"via3",#N/A,TRUE,"general"}</definedName>
    <definedName name="_nyn7" localSheetId="1" hidden="1">{"via1",#N/A,TRUE,"general";"via2",#N/A,TRUE,"general";"via3",#N/A,TRUE,"general"}</definedName>
    <definedName name="_nyn7" localSheetId="2" hidden="1">{"via1",#N/A,TRUE,"general";"via2",#N/A,TRUE,"general";"via3",#N/A,TRUE,"general"}</definedName>
    <definedName name="_nyn7" hidden="1">{"via1",#N/A,TRUE,"general";"via2",#N/A,TRUE,"general";"via3",#N/A,TRUE,"general"}</definedName>
    <definedName name="_o4" localSheetId="3" hidden="1">{"via1",#N/A,TRUE,"general";"via2",#N/A,TRUE,"general";"via3",#N/A,TRUE,"general"}</definedName>
    <definedName name="_o4" localSheetId="1" hidden="1">{"via1",#N/A,TRUE,"general";"via2",#N/A,TRUE,"general";"via3",#N/A,TRUE,"general"}</definedName>
    <definedName name="_o4" localSheetId="2" hidden="1">{"via1",#N/A,TRUE,"general";"via2",#N/A,TRUE,"general";"via3",#N/A,TRUE,"general"}</definedName>
    <definedName name="_o4" hidden="1">{"via1",#N/A,TRUE,"general";"via2",#N/A,TRUE,"general";"via3",#N/A,TRUE,"general"}</definedName>
    <definedName name="_o5" localSheetId="3" hidden="1">{"TAB1",#N/A,TRUE,"GENERAL";"TAB2",#N/A,TRUE,"GENERAL";"TAB3",#N/A,TRUE,"GENERAL";"TAB4",#N/A,TRUE,"GENERAL";"TAB5",#N/A,TRUE,"GENERAL"}</definedName>
    <definedName name="_o5" localSheetId="1" hidden="1">{"TAB1",#N/A,TRUE,"GENERAL";"TAB2",#N/A,TRUE,"GENERAL";"TAB3",#N/A,TRUE,"GENERAL";"TAB4",#N/A,TRUE,"GENERAL";"TAB5",#N/A,TRUE,"GENERAL"}</definedName>
    <definedName name="_o5" localSheetId="2" hidden="1">{"TAB1",#N/A,TRUE,"GENERAL";"TAB2",#N/A,TRUE,"GENERAL";"TAB3",#N/A,TRUE,"GENERAL";"TAB4",#N/A,TRUE,"GENERAL";"TAB5",#N/A,TRUE,"GENERAL"}</definedName>
    <definedName name="_o5" hidden="1">{"TAB1",#N/A,TRUE,"GENERAL";"TAB2",#N/A,TRUE,"GENERAL";"TAB3",#N/A,TRUE,"GENERAL";"TAB4",#N/A,TRUE,"GENERAL";"TAB5",#N/A,TRUE,"GENERAL"}</definedName>
    <definedName name="_o6" localSheetId="3" hidden="1">{"TAB1",#N/A,TRUE,"GENERAL";"TAB2",#N/A,TRUE,"GENERAL";"TAB3",#N/A,TRUE,"GENERAL";"TAB4",#N/A,TRUE,"GENERAL";"TAB5",#N/A,TRUE,"GENERAL"}</definedName>
    <definedName name="_o6" localSheetId="1" hidden="1">{"TAB1",#N/A,TRUE,"GENERAL";"TAB2",#N/A,TRUE,"GENERAL";"TAB3",#N/A,TRUE,"GENERAL";"TAB4",#N/A,TRUE,"GENERAL";"TAB5",#N/A,TRUE,"GENERAL"}</definedName>
    <definedName name="_o6" localSheetId="2" hidden="1">{"TAB1",#N/A,TRUE,"GENERAL";"TAB2",#N/A,TRUE,"GENERAL";"TAB3",#N/A,TRUE,"GENERAL";"TAB4",#N/A,TRUE,"GENERAL";"TAB5",#N/A,TRUE,"GENERAL"}</definedName>
    <definedName name="_o6" hidden="1">{"TAB1",#N/A,TRUE,"GENERAL";"TAB2",#N/A,TRUE,"GENERAL";"TAB3",#N/A,TRUE,"GENERAL";"TAB4",#N/A,TRUE,"GENERAL";"TAB5",#N/A,TRUE,"GENERAL"}</definedName>
    <definedName name="_o7" localSheetId="3" hidden="1">{"TAB1",#N/A,TRUE,"GENERAL";"TAB2",#N/A,TRUE,"GENERAL";"TAB3",#N/A,TRUE,"GENERAL";"TAB4",#N/A,TRUE,"GENERAL";"TAB5",#N/A,TRUE,"GENERAL"}</definedName>
    <definedName name="_o7" localSheetId="1" hidden="1">{"TAB1",#N/A,TRUE,"GENERAL";"TAB2",#N/A,TRUE,"GENERAL";"TAB3",#N/A,TRUE,"GENERAL";"TAB4",#N/A,TRUE,"GENERAL";"TAB5",#N/A,TRUE,"GENERAL"}</definedName>
    <definedName name="_o7" localSheetId="2" hidden="1">{"TAB1",#N/A,TRUE,"GENERAL";"TAB2",#N/A,TRUE,"GENERAL";"TAB3",#N/A,TRUE,"GENERAL";"TAB4",#N/A,TRUE,"GENERAL";"TAB5",#N/A,TRUE,"GENERAL"}</definedName>
    <definedName name="_o7" hidden="1">{"TAB1",#N/A,TRUE,"GENERAL";"TAB2",#N/A,TRUE,"GENERAL";"TAB3",#N/A,TRUE,"GENERAL";"TAB4",#N/A,TRUE,"GENERAL";"TAB5",#N/A,TRUE,"GENERAL"}</definedName>
    <definedName name="_o8" localSheetId="3" hidden="1">{"via1",#N/A,TRUE,"general";"via2",#N/A,TRUE,"general";"via3",#N/A,TRUE,"general"}</definedName>
    <definedName name="_o8" localSheetId="1" hidden="1">{"via1",#N/A,TRUE,"general";"via2",#N/A,TRUE,"general";"via3",#N/A,TRUE,"general"}</definedName>
    <definedName name="_o8" localSheetId="2" hidden="1">{"via1",#N/A,TRUE,"general";"via2",#N/A,TRUE,"general";"via3",#N/A,TRUE,"general"}</definedName>
    <definedName name="_o8" hidden="1">{"via1",#N/A,TRUE,"general";"via2",#N/A,TRUE,"general";"via3",#N/A,TRUE,"general"}</definedName>
    <definedName name="_o9" localSheetId="3" hidden="1">{"TAB1",#N/A,TRUE,"GENERAL";"TAB2",#N/A,TRUE,"GENERAL";"TAB3",#N/A,TRUE,"GENERAL";"TAB4",#N/A,TRUE,"GENERAL";"TAB5",#N/A,TRUE,"GENERAL"}</definedName>
    <definedName name="_o9" localSheetId="1" hidden="1">{"TAB1",#N/A,TRUE,"GENERAL";"TAB2",#N/A,TRUE,"GENERAL";"TAB3",#N/A,TRUE,"GENERAL";"TAB4",#N/A,TRUE,"GENERAL";"TAB5",#N/A,TRUE,"GENERAL"}</definedName>
    <definedName name="_o9" localSheetId="2" hidden="1">{"TAB1",#N/A,TRUE,"GENERAL";"TAB2",#N/A,TRUE,"GENERAL";"TAB3",#N/A,TRUE,"GENERAL";"TAB4",#N/A,TRUE,"GENERAL";"TAB5",#N/A,TRUE,"GENERAL"}</definedName>
    <definedName name="_o9" hidden="1">{"TAB1",#N/A,TRUE,"GENERAL";"TAB2",#N/A,TRUE,"GENERAL";"TAB3",#N/A,TRUE,"GENERAL";"TAB4",#N/A,TRUE,"GENERAL";"TAB5",#N/A,TRUE,"GENERAL"}</definedName>
    <definedName name="_OB">#REF!</definedName>
    <definedName name="_OCD1">#REF!</definedName>
    <definedName name="_OCI1">#REF!</definedName>
    <definedName name="_OF">#REF!</definedName>
    <definedName name="_Order1" hidden="1">255</definedName>
    <definedName name="_Order2" hidden="1">255</definedName>
    <definedName name="_p6" localSheetId="3" hidden="1">{"via1",#N/A,TRUE,"general";"via2",#N/A,TRUE,"general";"via3",#N/A,TRUE,"general"}</definedName>
    <definedName name="_p6" localSheetId="1" hidden="1">{"via1",#N/A,TRUE,"general";"via2",#N/A,TRUE,"general";"via3",#N/A,TRUE,"general"}</definedName>
    <definedName name="_p6" localSheetId="2" hidden="1">{"via1",#N/A,TRUE,"general";"via2",#N/A,TRUE,"general";"via3",#N/A,TRUE,"general"}</definedName>
    <definedName name="_p6" hidden="1">{"via1",#N/A,TRUE,"general";"via2",#N/A,TRUE,"general";"via3",#N/A,TRUE,"general"}</definedName>
    <definedName name="_p7" localSheetId="3" hidden="1">{"via1",#N/A,TRUE,"general";"via2",#N/A,TRUE,"general";"via3",#N/A,TRUE,"general"}</definedName>
    <definedName name="_p7" localSheetId="1" hidden="1">{"via1",#N/A,TRUE,"general";"via2",#N/A,TRUE,"general";"via3",#N/A,TRUE,"general"}</definedName>
    <definedName name="_p7" localSheetId="2" hidden="1">{"via1",#N/A,TRUE,"general";"via2",#N/A,TRUE,"general";"via3",#N/A,TRUE,"general"}</definedName>
    <definedName name="_p7" hidden="1">{"via1",#N/A,TRUE,"general";"via2",#N/A,TRUE,"general";"via3",#N/A,TRUE,"general"}</definedName>
    <definedName name="_p8" localSheetId="3" hidden="1">{"TAB1",#N/A,TRUE,"GENERAL";"TAB2",#N/A,TRUE,"GENERAL";"TAB3",#N/A,TRUE,"GENERAL";"TAB4",#N/A,TRUE,"GENERAL";"TAB5",#N/A,TRUE,"GENERAL"}</definedName>
    <definedName name="_p8" localSheetId="1" hidden="1">{"TAB1",#N/A,TRUE,"GENERAL";"TAB2",#N/A,TRUE,"GENERAL";"TAB3",#N/A,TRUE,"GENERAL";"TAB4",#N/A,TRUE,"GENERAL";"TAB5",#N/A,TRUE,"GENERAL"}</definedName>
    <definedName name="_p8" localSheetId="2" hidden="1">{"TAB1",#N/A,TRUE,"GENERAL";"TAB2",#N/A,TRUE,"GENERAL";"TAB3",#N/A,TRUE,"GENERAL";"TAB4",#N/A,TRUE,"GENERAL";"TAB5",#N/A,TRUE,"GENERAL"}</definedName>
    <definedName name="_p8" hidden="1">{"TAB1",#N/A,TRUE,"GENERAL";"TAB2",#N/A,TRUE,"GENERAL";"TAB3",#N/A,TRUE,"GENERAL";"TAB4",#N/A,TRUE,"GENERAL";"TAB5",#N/A,TRUE,"GENERAL"}</definedName>
    <definedName name="_Pa1">#REF!</definedName>
    <definedName name="_Pa2">#REF!</definedName>
    <definedName name="_Pa3">#REF!</definedName>
    <definedName name="_Pa4">#REF!</definedName>
    <definedName name="_PAL">#REF!</definedName>
    <definedName name="_Parse_Out" hidden="1">#REF!</definedName>
    <definedName name="_PER3">#REF!</definedName>
    <definedName name="_PER4">#REF!</definedName>
    <definedName name="_PER5">#REF!</definedName>
    <definedName name="_PER6">#REF!</definedName>
    <definedName name="_PER8">#REF!</definedName>
    <definedName name="_PJ50">#REF!</definedName>
    <definedName name="_pj51">#REF!</definedName>
    <definedName name="_POR1">#REF!</definedName>
    <definedName name="_POR2">#REF!</definedName>
    <definedName name="_POR3">#REF!</definedName>
    <definedName name="_POR4">#REF!</definedName>
    <definedName name="_POR5">#REF!</definedName>
    <definedName name="_pr01">#REF!</definedName>
    <definedName name="_pr02">#REF!</definedName>
    <definedName name="_pr03">#REF!</definedName>
    <definedName name="_pr04">#REF!</definedName>
    <definedName name="_pr05">#REF!</definedName>
    <definedName name="_pr06">#REF!</definedName>
    <definedName name="_pr07">#REF!</definedName>
    <definedName name="_pr08">#REF!</definedName>
    <definedName name="_pr09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0">#REF!</definedName>
    <definedName name="_pr21">#REF!</definedName>
    <definedName name="_pr22">#REF!</definedName>
    <definedName name="_pr23">#REF!</definedName>
    <definedName name="_pr24">#REF!</definedName>
    <definedName name="_pr25">#REF!</definedName>
    <definedName name="_pr26">#REF!</definedName>
    <definedName name="_pr27">#REF!</definedName>
    <definedName name="_pr28">#REF!</definedName>
    <definedName name="_pr29">#REF!</definedName>
    <definedName name="_pr30">#REF!</definedName>
    <definedName name="_pr31">#REF!</definedName>
    <definedName name="_pr32">#REF!</definedName>
    <definedName name="_pr33">#REF!</definedName>
    <definedName name="_pr34">#REF!</definedName>
    <definedName name="_pr35">#REF!</definedName>
    <definedName name="_pr36">#REF!</definedName>
    <definedName name="_pr37">#REF!</definedName>
    <definedName name="_pr38">#REF!</definedName>
    <definedName name="_pr39">#REF!</definedName>
    <definedName name="_pr40">#REF!</definedName>
    <definedName name="_pr41">#REF!</definedName>
    <definedName name="_pr42">#REF!</definedName>
    <definedName name="_pr43">#REF!</definedName>
    <definedName name="_pr44">#REF!</definedName>
    <definedName name="_pr45">#REF!</definedName>
    <definedName name="_pr46">#REF!</definedName>
    <definedName name="_pr47">#REF!</definedName>
    <definedName name="_pr48">#REF!</definedName>
    <definedName name="_pr49">#REF!</definedName>
    <definedName name="_pr50">#REF!</definedName>
    <definedName name="_pr51">#REF!</definedName>
    <definedName name="_pr52">#REF!</definedName>
    <definedName name="_pr53">#REF!</definedName>
    <definedName name="_pr54">#REF!</definedName>
    <definedName name="_pr55">#REF!</definedName>
    <definedName name="_pr56">#REF!</definedName>
    <definedName name="_pr57">#REF!</definedName>
    <definedName name="_pr58">#REF!</definedName>
    <definedName name="_pr59">#REF!</definedName>
    <definedName name="_pr60">#REF!</definedName>
    <definedName name="_pr61">#REF!</definedName>
    <definedName name="_pr62">#REF!</definedName>
    <definedName name="_pr63">#REF!</definedName>
    <definedName name="_pr64">#REF!</definedName>
    <definedName name="_pr65">#REF!</definedName>
    <definedName name="_pr66">#REF!</definedName>
    <definedName name="_pr67">#REF!</definedName>
    <definedName name="_pr68">#REF!</definedName>
    <definedName name="_pr69">#REF!</definedName>
    <definedName name="_pr70">#REF!</definedName>
    <definedName name="_pr71">#REF!</definedName>
    <definedName name="_pr72">#REF!</definedName>
    <definedName name="_PRE1">#REF!</definedName>
    <definedName name="_PTO97">#REF!</definedName>
    <definedName name="_PW2">#REF!</definedName>
    <definedName name="_QTY1">#REF!</definedName>
    <definedName name="_r" localSheetId="3" hidden="1">{"TAB1",#N/A,TRUE,"GENERAL";"TAB2",#N/A,TRUE,"GENERAL";"TAB3",#N/A,TRUE,"GENERAL";"TAB4",#N/A,TRUE,"GENERAL";"TAB5",#N/A,TRUE,"GENERAL"}</definedName>
    <definedName name="_r" localSheetId="1" hidden="1">{"TAB1",#N/A,TRUE,"GENERAL";"TAB2",#N/A,TRUE,"GENERAL";"TAB3",#N/A,TRUE,"GENERAL";"TAB4",#N/A,TRUE,"GENERAL";"TAB5",#N/A,TRUE,"GENERAL"}</definedName>
    <definedName name="_r" localSheetId="2" hidden="1">{"TAB1",#N/A,TRUE,"GENERAL";"TAB2",#N/A,TRUE,"GENERAL";"TAB3",#N/A,TRUE,"GENERAL";"TAB4",#N/A,TRUE,"GENERAL";"TAB5",#N/A,TRUE,"GENERAL"}</definedName>
    <definedName name="_r" hidden="1">{"TAB1",#N/A,TRUE,"GENERAL";"TAB2",#N/A,TRUE,"GENERAL";"TAB3",#N/A,TRUE,"GENERAL";"TAB4",#N/A,TRUE,"GENERAL";"TAB5",#N/A,TRUE,"GENERAL"}</definedName>
    <definedName name="_r4r" localSheetId="3" hidden="1">{"via1",#N/A,TRUE,"general";"via2",#N/A,TRUE,"general";"via3",#N/A,TRUE,"general"}</definedName>
    <definedName name="_r4r" localSheetId="1" hidden="1">{"via1",#N/A,TRUE,"general";"via2",#N/A,TRUE,"general";"via3",#N/A,TRUE,"general"}</definedName>
    <definedName name="_r4r" localSheetId="2" hidden="1">{"via1",#N/A,TRUE,"general";"via2",#N/A,TRUE,"general";"via3",#N/A,TRUE,"general"}</definedName>
    <definedName name="_r4r" hidden="1">{"via1",#N/A,TRUE,"general";"via2",#N/A,TRUE,"general";"via3",#N/A,TRUE,"general"}</definedName>
    <definedName name="_RAS">#REF!</definedName>
    <definedName name="_rc">#REF!</definedName>
    <definedName name="_REC1">"Rectángulo 31"</definedName>
    <definedName name="_ref4">#REF!</definedName>
    <definedName name="_Regression_X" hidden="1">#REF!</definedName>
    <definedName name="_RET1">#REF!</definedName>
    <definedName name="_RET2">#REF!</definedName>
    <definedName name="_RET3">#REF!</definedName>
    <definedName name="_RET4">#REF!</definedName>
    <definedName name="_RET5">#REF!</definedName>
    <definedName name="_RET6">#REF!</definedName>
    <definedName name="_rtu6" localSheetId="3" hidden="1">{"via1",#N/A,TRUE,"general";"via2",#N/A,TRUE,"general";"via3",#N/A,TRUE,"general"}</definedName>
    <definedName name="_rtu6" localSheetId="1" hidden="1">{"via1",#N/A,TRUE,"general";"via2",#N/A,TRUE,"general";"via3",#N/A,TRUE,"general"}</definedName>
    <definedName name="_rtu6" localSheetId="2" hidden="1">{"via1",#N/A,TRUE,"general";"via2",#N/A,TRUE,"general";"via3",#N/A,TRUE,"general"}</definedName>
    <definedName name="_rtu6" hidden="1">{"via1",#N/A,TRUE,"general";"via2",#N/A,TRUE,"general";"via3",#N/A,TRUE,"general"}</definedName>
    <definedName name="_s1" localSheetId="3" hidden="1">{"via1",#N/A,TRUE,"general";"via2",#N/A,TRUE,"general";"via3",#N/A,TRUE,"general"}</definedName>
    <definedName name="_s1" localSheetId="1" hidden="1">{"via1",#N/A,TRUE,"general";"via2",#N/A,TRUE,"general";"via3",#N/A,TRUE,"general"}</definedName>
    <definedName name="_s1" localSheetId="2" hidden="1">{"via1",#N/A,TRUE,"general";"via2",#N/A,TRUE,"general";"via3",#N/A,TRUE,"general"}</definedName>
    <definedName name="_s1" hidden="1">{"via1",#N/A,TRUE,"general";"via2",#N/A,TRUE,"general";"via3",#N/A,TRUE,"general"}</definedName>
    <definedName name="_s2" localSheetId="3" hidden="1">{"TAB1",#N/A,TRUE,"GENERAL";"TAB2",#N/A,TRUE,"GENERAL";"TAB3",#N/A,TRUE,"GENERAL";"TAB4",#N/A,TRUE,"GENERAL";"TAB5",#N/A,TRUE,"GENERAL"}</definedName>
    <definedName name="_s2" localSheetId="1" hidden="1">{"TAB1",#N/A,TRUE,"GENERAL";"TAB2",#N/A,TRUE,"GENERAL";"TAB3",#N/A,TRUE,"GENERAL";"TAB4",#N/A,TRUE,"GENERAL";"TAB5",#N/A,TRUE,"GENERAL"}</definedName>
    <definedName name="_s2" localSheetId="2" hidden="1">{"TAB1",#N/A,TRUE,"GENERAL";"TAB2",#N/A,TRUE,"GENERAL";"TAB3",#N/A,TRUE,"GENERAL";"TAB4",#N/A,TRUE,"GENERAL";"TAB5",#N/A,TRUE,"GENERAL"}</definedName>
    <definedName name="_s2" hidden="1">{"TAB1",#N/A,TRUE,"GENERAL";"TAB2",#N/A,TRUE,"GENERAL";"TAB3",#N/A,TRUE,"GENERAL";"TAB4",#N/A,TRUE,"GENERAL";"TAB5",#N/A,TRUE,"GENERAL"}</definedName>
    <definedName name="_s3" localSheetId="3" hidden="1">{"TAB1",#N/A,TRUE,"GENERAL";"TAB2",#N/A,TRUE,"GENERAL";"TAB3",#N/A,TRUE,"GENERAL";"TAB4",#N/A,TRUE,"GENERAL";"TAB5",#N/A,TRUE,"GENERAL"}</definedName>
    <definedName name="_s3" localSheetId="1" hidden="1">{"TAB1",#N/A,TRUE,"GENERAL";"TAB2",#N/A,TRUE,"GENERAL";"TAB3",#N/A,TRUE,"GENERAL";"TAB4",#N/A,TRUE,"GENERAL";"TAB5",#N/A,TRUE,"GENERAL"}</definedName>
    <definedName name="_s3" localSheetId="2" hidden="1">{"TAB1",#N/A,TRUE,"GENERAL";"TAB2",#N/A,TRUE,"GENERAL";"TAB3",#N/A,TRUE,"GENERAL";"TAB4",#N/A,TRUE,"GENERAL";"TAB5",#N/A,TRUE,"GENERAL"}</definedName>
    <definedName name="_s3" hidden="1">{"TAB1",#N/A,TRUE,"GENERAL";"TAB2",#N/A,TRUE,"GENERAL";"TAB3",#N/A,TRUE,"GENERAL";"TAB4",#N/A,TRUE,"GENERAL";"TAB5",#N/A,TRUE,"GENERAL"}</definedName>
    <definedName name="_s4" localSheetId="3" hidden="1">{"via1",#N/A,TRUE,"general";"via2",#N/A,TRUE,"general";"via3",#N/A,TRUE,"general"}</definedName>
    <definedName name="_s4" localSheetId="1" hidden="1">{"via1",#N/A,TRUE,"general";"via2",#N/A,TRUE,"general";"via3",#N/A,TRUE,"general"}</definedName>
    <definedName name="_s4" localSheetId="2" hidden="1">{"via1",#N/A,TRUE,"general";"via2",#N/A,TRUE,"general";"via3",#N/A,TRUE,"general"}</definedName>
    <definedName name="_s4" hidden="1">{"via1",#N/A,TRUE,"general";"via2",#N/A,TRUE,"general";"via3",#N/A,TRUE,"general"}</definedName>
    <definedName name="_s5" localSheetId="3" hidden="1">{"via1",#N/A,TRUE,"general";"via2",#N/A,TRUE,"general";"via3",#N/A,TRUE,"general"}</definedName>
    <definedName name="_s5" localSheetId="1" hidden="1">{"via1",#N/A,TRUE,"general";"via2",#N/A,TRUE,"general";"via3",#N/A,TRUE,"general"}</definedName>
    <definedName name="_s5" localSheetId="2" hidden="1">{"via1",#N/A,TRUE,"general";"via2",#N/A,TRUE,"general";"via3",#N/A,TRUE,"general"}</definedName>
    <definedName name="_s5" hidden="1">{"via1",#N/A,TRUE,"general";"via2",#N/A,TRUE,"general";"via3",#N/A,TRUE,"general"}</definedName>
    <definedName name="_s6" localSheetId="3" hidden="1">{"TAB1",#N/A,TRUE,"GENERAL";"TAB2",#N/A,TRUE,"GENERAL";"TAB3",#N/A,TRUE,"GENERAL";"TAB4",#N/A,TRUE,"GENERAL";"TAB5",#N/A,TRUE,"GENERAL"}</definedName>
    <definedName name="_s6" localSheetId="1" hidden="1">{"TAB1",#N/A,TRUE,"GENERAL";"TAB2",#N/A,TRUE,"GENERAL";"TAB3",#N/A,TRUE,"GENERAL";"TAB4",#N/A,TRUE,"GENERAL";"TAB5",#N/A,TRUE,"GENERAL"}</definedName>
    <definedName name="_s6" localSheetId="2" hidden="1">{"TAB1",#N/A,TRUE,"GENERAL";"TAB2",#N/A,TRUE,"GENERAL";"TAB3",#N/A,TRUE,"GENERAL";"TAB4",#N/A,TRUE,"GENERAL";"TAB5",#N/A,TRUE,"GENERAL"}</definedName>
    <definedName name="_s6" hidden="1">{"TAB1",#N/A,TRUE,"GENERAL";"TAB2",#N/A,TRUE,"GENERAL";"TAB3",#N/A,TRUE,"GENERAL";"TAB4",#N/A,TRUE,"GENERAL";"TAB5",#N/A,TRUE,"GENERAL"}</definedName>
    <definedName name="_s7" localSheetId="3" hidden="1">{"via1",#N/A,TRUE,"general";"via2",#N/A,TRUE,"general";"via3",#N/A,TRUE,"general"}</definedName>
    <definedName name="_s7" localSheetId="1" hidden="1">{"via1",#N/A,TRUE,"general";"via2",#N/A,TRUE,"general";"via3",#N/A,TRUE,"general"}</definedName>
    <definedName name="_s7" localSheetId="2" hidden="1">{"via1",#N/A,TRUE,"general";"via2",#N/A,TRUE,"general";"via3",#N/A,TRUE,"general"}</definedName>
    <definedName name="_s7" hidden="1">{"via1",#N/A,TRUE,"general";"via2",#N/A,TRUE,"general";"via3",#N/A,TRUE,"general"}</definedName>
    <definedName name="_SBC1">#REF!</definedName>
    <definedName name="_SBC3">#REF!</definedName>
    <definedName name="_SBC5">#REF!</definedName>
    <definedName name="_Sort" hidden="1">#REF!</definedName>
    <definedName name="_srn001">#REF!</definedName>
    <definedName name="_SUM1">#REF!</definedName>
    <definedName name="_SUM2">#REF!</definedName>
    <definedName name="_t3" localSheetId="3" hidden="1">{"TAB1",#N/A,TRUE,"GENERAL";"TAB2",#N/A,TRUE,"GENERAL";"TAB3",#N/A,TRUE,"GENERAL";"TAB4",#N/A,TRUE,"GENERAL";"TAB5",#N/A,TRUE,"GENERAL"}</definedName>
    <definedName name="_t3" localSheetId="1" hidden="1">{"TAB1",#N/A,TRUE,"GENERAL";"TAB2",#N/A,TRUE,"GENERAL";"TAB3",#N/A,TRUE,"GENERAL";"TAB4",#N/A,TRUE,"GENERAL";"TAB5",#N/A,TRUE,"GENERAL"}</definedName>
    <definedName name="_t3" localSheetId="2" hidden="1">{"TAB1",#N/A,TRUE,"GENERAL";"TAB2",#N/A,TRUE,"GENERAL";"TAB3",#N/A,TRUE,"GENERAL";"TAB4",#N/A,TRUE,"GENERAL";"TAB5",#N/A,TRUE,"GENERAL"}</definedName>
    <definedName name="_t3" hidden="1">{"TAB1",#N/A,TRUE,"GENERAL";"TAB2",#N/A,TRUE,"GENERAL";"TAB3",#N/A,TRUE,"GENERAL";"TAB4",#N/A,TRUE,"GENERAL";"TAB5",#N/A,TRUE,"GENERAL"}</definedName>
    <definedName name="_t4" localSheetId="3" hidden="1">{"via1",#N/A,TRUE,"general";"via2",#N/A,TRUE,"general";"via3",#N/A,TRUE,"general"}</definedName>
    <definedName name="_t4" localSheetId="1" hidden="1">{"via1",#N/A,TRUE,"general";"via2",#N/A,TRUE,"general";"via3",#N/A,TRUE,"general"}</definedName>
    <definedName name="_t4" localSheetId="2" hidden="1">{"via1",#N/A,TRUE,"general";"via2",#N/A,TRUE,"general";"via3",#N/A,TRUE,"general"}</definedName>
    <definedName name="_t4" hidden="1">{"via1",#N/A,TRUE,"general";"via2",#N/A,TRUE,"general";"via3",#N/A,TRUE,"general"}</definedName>
    <definedName name="_t5" localSheetId="3" hidden="1">{"TAB1",#N/A,TRUE,"GENERAL";"TAB2",#N/A,TRUE,"GENERAL";"TAB3",#N/A,TRUE,"GENERAL";"TAB4",#N/A,TRUE,"GENERAL";"TAB5",#N/A,TRUE,"GENERAL"}</definedName>
    <definedName name="_t5" localSheetId="1" hidden="1">{"TAB1",#N/A,TRUE,"GENERAL";"TAB2",#N/A,TRUE,"GENERAL";"TAB3",#N/A,TRUE,"GENERAL";"TAB4",#N/A,TRUE,"GENERAL";"TAB5",#N/A,TRUE,"GENERAL"}</definedName>
    <definedName name="_t5" localSheetId="2" hidden="1">{"TAB1",#N/A,TRUE,"GENERAL";"TAB2",#N/A,TRUE,"GENERAL";"TAB3",#N/A,TRUE,"GENERAL";"TAB4",#N/A,TRUE,"GENERAL";"TAB5",#N/A,TRUE,"GENERAL"}</definedName>
    <definedName name="_t5" hidden="1">{"TAB1",#N/A,TRUE,"GENERAL";"TAB2",#N/A,TRUE,"GENERAL";"TAB3",#N/A,TRUE,"GENERAL";"TAB4",#N/A,TRUE,"GENERAL";"TAB5",#N/A,TRUE,"GENERAL"}</definedName>
    <definedName name="_t6" localSheetId="3" hidden="1">{"via1",#N/A,TRUE,"general";"via2",#N/A,TRUE,"general";"via3",#N/A,TRUE,"general"}</definedName>
    <definedName name="_t6" localSheetId="1" hidden="1">{"via1",#N/A,TRUE,"general";"via2",#N/A,TRUE,"general";"via3",#N/A,TRUE,"general"}</definedName>
    <definedName name="_t6" localSheetId="2" hidden="1">{"via1",#N/A,TRUE,"general";"via2",#N/A,TRUE,"general";"via3",#N/A,TRUE,"general"}</definedName>
    <definedName name="_t6" hidden="1">{"via1",#N/A,TRUE,"general";"via2",#N/A,TRUE,"general";"via3",#N/A,TRUE,"general"}</definedName>
    <definedName name="_t66" localSheetId="3" hidden="1">{"TAB1",#N/A,TRUE,"GENERAL";"TAB2",#N/A,TRUE,"GENERAL";"TAB3",#N/A,TRUE,"GENERAL";"TAB4",#N/A,TRUE,"GENERAL";"TAB5",#N/A,TRUE,"GENERAL"}</definedName>
    <definedName name="_t66" localSheetId="1" hidden="1">{"TAB1",#N/A,TRUE,"GENERAL";"TAB2",#N/A,TRUE,"GENERAL";"TAB3",#N/A,TRUE,"GENERAL";"TAB4",#N/A,TRUE,"GENERAL";"TAB5",#N/A,TRUE,"GENERAL"}</definedName>
    <definedName name="_t66" localSheetId="2" hidden="1">{"TAB1",#N/A,TRUE,"GENERAL";"TAB2",#N/A,TRUE,"GENERAL";"TAB3",#N/A,TRUE,"GENERAL";"TAB4",#N/A,TRUE,"GENERAL";"TAB5",#N/A,TRUE,"GENERAL"}</definedName>
    <definedName name="_t66" hidden="1">{"TAB1",#N/A,TRUE,"GENERAL";"TAB2",#N/A,TRUE,"GENERAL";"TAB3",#N/A,TRUE,"GENERAL";"TAB4",#N/A,TRUE,"GENERAL";"TAB5",#N/A,TRUE,"GENERAL"}</definedName>
    <definedName name="_t7" localSheetId="3" hidden="1">{"via1",#N/A,TRUE,"general";"via2",#N/A,TRUE,"general";"via3",#N/A,TRUE,"general"}</definedName>
    <definedName name="_t7" localSheetId="1" hidden="1">{"via1",#N/A,TRUE,"general";"via2",#N/A,TRUE,"general";"via3",#N/A,TRUE,"general"}</definedName>
    <definedName name="_t7" localSheetId="2" hidden="1">{"via1",#N/A,TRUE,"general";"via2",#N/A,TRUE,"general";"via3",#N/A,TRUE,"general"}</definedName>
    <definedName name="_t7" hidden="1">{"via1",#N/A,TRUE,"general";"via2",#N/A,TRUE,"general";"via3",#N/A,TRUE,"general"}</definedName>
    <definedName name="_t77" localSheetId="3" hidden="1">{"TAB1",#N/A,TRUE,"GENERAL";"TAB2",#N/A,TRUE,"GENERAL";"TAB3",#N/A,TRUE,"GENERAL";"TAB4",#N/A,TRUE,"GENERAL";"TAB5",#N/A,TRUE,"GENERAL"}</definedName>
    <definedName name="_t77" localSheetId="1" hidden="1">{"TAB1",#N/A,TRUE,"GENERAL";"TAB2",#N/A,TRUE,"GENERAL";"TAB3",#N/A,TRUE,"GENERAL";"TAB4",#N/A,TRUE,"GENERAL";"TAB5",#N/A,TRUE,"GENERAL"}</definedName>
    <definedName name="_t77" localSheetId="2" hidden="1">{"TAB1",#N/A,TRUE,"GENERAL";"TAB2",#N/A,TRUE,"GENERAL";"TAB3",#N/A,TRUE,"GENERAL";"TAB4",#N/A,TRUE,"GENERAL";"TAB5",#N/A,TRUE,"GENERAL"}</definedName>
    <definedName name="_t77" hidden="1">{"TAB1",#N/A,TRUE,"GENERAL";"TAB2",#N/A,TRUE,"GENERAL";"TAB3",#N/A,TRUE,"GENERAL";"TAB4",#N/A,TRUE,"GENERAL";"TAB5",#N/A,TRUE,"GENERAL"}</definedName>
    <definedName name="_t8" localSheetId="3" hidden="1">{"TAB1",#N/A,TRUE,"GENERAL";"TAB2",#N/A,TRUE,"GENERAL";"TAB3",#N/A,TRUE,"GENERAL";"TAB4",#N/A,TRUE,"GENERAL";"TAB5",#N/A,TRUE,"GENERAL"}</definedName>
    <definedName name="_t8" localSheetId="1" hidden="1">{"TAB1",#N/A,TRUE,"GENERAL";"TAB2",#N/A,TRUE,"GENERAL";"TAB3",#N/A,TRUE,"GENERAL";"TAB4",#N/A,TRUE,"GENERAL";"TAB5",#N/A,TRUE,"GENERAL"}</definedName>
    <definedName name="_t8" localSheetId="2" hidden="1">{"TAB1",#N/A,TRUE,"GENERAL";"TAB2",#N/A,TRUE,"GENERAL";"TAB3",#N/A,TRUE,"GENERAL";"TAB4",#N/A,TRUE,"GENERAL";"TAB5",#N/A,TRUE,"GENERAL"}</definedName>
    <definedName name="_t8" hidden="1">{"TAB1",#N/A,TRUE,"GENERAL";"TAB2",#N/A,TRUE,"GENERAL";"TAB3",#N/A,TRUE,"GENERAL";"TAB4",#N/A,TRUE,"GENERAL";"TAB5",#N/A,TRUE,"GENERAL"}</definedName>
    <definedName name="_t88" localSheetId="3" hidden="1">{"via1",#N/A,TRUE,"general";"via2",#N/A,TRUE,"general";"via3",#N/A,TRUE,"general"}</definedName>
    <definedName name="_t88" localSheetId="1" hidden="1">{"via1",#N/A,TRUE,"general";"via2",#N/A,TRUE,"general";"via3",#N/A,TRUE,"general"}</definedName>
    <definedName name="_t88" localSheetId="2" hidden="1">{"via1",#N/A,TRUE,"general";"via2",#N/A,TRUE,"general";"via3",#N/A,TRUE,"general"}</definedName>
    <definedName name="_t88" hidden="1">{"via1",#N/A,TRUE,"general";"via2",#N/A,TRUE,"general";"via3",#N/A,TRUE,"general"}</definedName>
    <definedName name="_t9" localSheetId="3" hidden="1">{"TAB1",#N/A,TRUE,"GENERAL";"TAB2",#N/A,TRUE,"GENERAL";"TAB3",#N/A,TRUE,"GENERAL";"TAB4",#N/A,TRUE,"GENERAL";"TAB5",#N/A,TRUE,"GENERAL"}</definedName>
    <definedName name="_t9" localSheetId="1" hidden="1">{"TAB1",#N/A,TRUE,"GENERAL";"TAB2",#N/A,TRUE,"GENERAL";"TAB3",#N/A,TRUE,"GENERAL";"TAB4",#N/A,TRUE,"GENERAL";"TAB5",#N/A,TRUE,"GENERAL"}</definedName>
    <definedName name="_t9" localSheetId="2" hidden="1">{"TAB1",#N/A,TRUE,"GENERAL";"TAB2",#N/A,TRUE,"GENERAL";"TAB3",#N/A,TRUE,"GENERAL";"TAB4",#N/A,TRUE,"GENERAL";"TAB5",#N/A,TRUE,"GENERAL"}</definedName>
    <definedName name="_t9" hidden="1">{"TAB1",#N/A,TRUE,"GENERAL";"TAB2",#N/A,TRUE,"GENERAL";"TAB3",#N/A,TRUE,"GENERAL";"TAB4",#N/A,TRUE,"GENERAL";"TAB5",#N/A,TRUE,"GENERAL"}</definedName>
    <definedName name="_t99" localSheetId="3" hidden="1">{"via1",#N/A,TRUE,"general";"via2",#N/A,TRUE,"general";"via3",#N/A,TRUE,"general"}</definedName>
    <definedName name="_t99" localSheetId="1" hidden="1">{"via1",#N/A,TRUE,"general";"via2",#N/A,TRUE,"general";"via3",#N/A,TRUE,"general"}</definedName>
    <definedName name="_t99" localSheetId="2" hidden="1">{"via1",#N/A,TRUE,"general";"via2",#N/A,TRUE,"general";"via3",#N/A,TRUE,"general"}</definedName>
    <definedName name="_t99" hidden="1">{"via1",#N/A,TRUE,"general";"via2",#N/A,TRUE,"general";"via3",#N/A,TRUE,"general"}</definedName>
    <definedName name="_TA1">#REF!</definedName>
    <definedName name="_TA2">#REF!</definedName>
    <definedName name="_TA3">#REF!</definedName>
    <definedName name="_TA4">#REF!</definedName>
    <definedName name="_TA5">#REF!</definedName>
    <definedName name="_TA6">#REF!</definedName>
    <definedName name="_TA7">#REF!</definedName>
    <definedName name="_TA8">#REF!</definedName>
    <definedName name="_TA9">#REF!</definedName>
    <definedName name="_tax1">#REF!</definedName>
    <definedName name="_tax2">#REF!</definedName>
    <definedName name="_tax3">#REF!</definedName>
    <definedName name="_tax4">#REF!</definedName>
    <definedName name="_tc1">#REF!</definedName>
    <definedName name="_tc2">#REF!</definedName>
    <definedName name="_tc3">#REF!</definedName>
    <definedName name="_TOP1">#REF!</definedName>
    <definedName name="_TOP10">#REF!</definedName>
    <definedName name="_TOP2">#REF!</definedName>
    <definedName name="_TOP3">#REF!</definedName>
    <definedName name="_TOP4">#REF!</definedName>
    <definedName name="_TOP5">#REF!</definedName>
    <definedName name="_TOP6">#REF!</definedName>
    <definedName name="_TOP7">#REF!</definedName>
    <definedName name="_TOP8">#REF!</definedName>
    <definedName name="_TOP9">#REF!</definedName>
    <definedName name="_TOT1">#REF!</definedName>
    <definedName name="_u4" localSheetId="3" hidden="1">{"TAB1",#N/A,TRUE,"GENERAL";"TAB2",#N/A,TRUE,"GENERAL";"TAB3",#N/A,TRUE,"GENERAL";"TAB4",#N/A,TRUE,"GENERAL";"TAB5",#N/A,TRUE,"GENERAL"}</definedName>
    <definedName name="_u4" localSheetId="1" hidden="1">{"TAB1",#N/A,TRUE,"GENERAL";"TAB2",#N/A,TRUE,"GENERAL";"TAB3",#N/A,TRUE,"GENERAL";"TAB4",#N/A,TRUE,"GENERAL";"TAB5",#N/A,TRUE,"GENERAL"}</definedName>
    <definedName name="_u4" localSheetId="2" hidden="1">{"TAB1",#N/A,TRUE,"GENERAL";"TAB2",#N/A,TRUE,"GENERAL";"TAB3",#N/A,TRUE,"GENERAL";"TAB4",#N/A,TRUE,"GENERAL";"TAB5",#N/A,TRUE,"GENERAL"}</definedName>
    <definedName name="_u4" hidden="1">{"TAB1",#N/A,TRUE,"GENERAL";"TAB2",#N/A,TRUE,"GENERAL";"TAB3",#N/A,TRUE,"GENERAL";"TAB4",#N/A,TRUE,"GENERAL";"TAB5",#N/A,TRUE,"GENERAL"}</definedName>
    <definedName name="_u5" localSheetId="3" hidden="1">{"TAB1",#N/A,TRUE,"GENERAL";"TAB2",#N/A,TRUE,"GENERAL";"TAB3",#N/A,TRUE,"GENERAL";"TAB4",#N/A,TRUE,"GENERAL";"TAB5",#N/A,TRUE,"GENERAL"}</definedName>
    <definedName name="_u5" localSheetId="1" hidden="1">{"TAB1",#N/A,TRUE,"GENERAL";"TAB2",#N/A,TRUE,"GENERAL";"TAB3",#N/A,TRUE,"GENERAL";"TAB4",#N/A,TRUE,"GENERAL";"TAB5",#N/A,TRUE,"GENERAL"}</definedName>
    <definedName name="_u5" localSheetId="2" hidden="1">{"TAB1",#N/A,TRUE,"GENERAL";"TAB2",#N/A,TRUE,"GENERAL";"TAB3",#N/A,TRUE,"GENERAL";"TAB4",#N/A,TRUE,"GENERAL";"TAB5",#N/A,TRUE,"GENERAL"}</definedName>
    <definedName name="_u5" hidden="1">{"TAB1",#N/A,TRUE,"GENERAL";"TAB2",#N/A,TRUE,"GENERAL";"TAB3",#N/A,TRUE,"GENERAL";"TAB4",#N/A,TRUE,"GENERAL";"TAB5",#N/A,TRUE,"GENERAL"}</definedName>
    <definedName name="_u6" localSheetId="3" hidden="1">{"TAB1",#N/A,TRUE,"GENERAL";"TAB2",#N/A,TRUE,"GENERAL";"TAB3",#N/A,TRUE,"GENERAL";"TAB4",#N/A,TRUE,"GENERAL";"TAB5",#N/A,TRUE,"GENERAL"}</definedName>
    <definedName name="_u6" localSheetId="1" hidden="1">{"TAB1",#N/A,TRUE,"GENERAL";"TAB2",#N/A,TRUE,"GENERAL";"TAB3",#N/A,TRUE,"GENERAL";"TAB4",#N/A,TRUE,"GENERAL";"TAB5",#N/A,TRUE,"GENERAL"}</definedName>
    <definedName name="_u6" localSheetId="2" hidden="1">{"TAB1",#N/A,TRUE,"GENERAL";"TAB2",#N/A,TRUE,"GENERAL";"TAB3",#N/A,TRUE,"GENERAL";"TAB4",#N/A,TRUE,"GENERAL";"TAB5",#N/A,TRUE,"GENERAL"}</definedName>
    <definedName name="_u6" hidden="1">{"TAB1",#N/A,TRUE,"GENERAL";"TAB2",#N/A,TRUE,"GENERAL";"TAB3",#N/A,TRUE,"GENERAL";"TAB4",#N/A,TRUE,"GENERAL";"TAB5",#N/A,TRUE,"GENERAL"}</definedName>
    <definedName name="_u7" localSheetId="3" hidden="1">{"via1",#N/A,TRUE,"general";"via2",#N/A,TRUE,"general";"via3",#N/A,TRUE,"general"}</definedName>
    <definedName name="_u7" localSheetId="1" hidden="1">{"via1",#N/A,TRUE,"general";"via2",#N/A,TRUE,"general";"via3",#N/A,TRUE,"general"}</definedName>
    <definedName name="_u7" localSheetId="2" hidden="1">{"via1",#N/A,TRUE,"general";"via2",#N/A,TRUE,"general";"via3",#N/A,TRUE,"general"}</definedName>
    <definedName name="_u7" hidden="1">{"via1",#N/A,TRUE,"general";"via2",#N/A,TRUE,"general";"via3",#N/A,TRUE,"general"}</definedName>
    <definedName name="_u8" localSheetId="3" hidden="1">{"TAB1",#N/A,TRUE,"GENERAL";"TAB2",#N/A,TRUE,"GENERAL";"TAB3",#N/A,TRUE,"GENERAL";"TAB4",#N/A,TRUE,"GENERAL";"TAB5",#N/A,TRUE,"GENERAL"}</definedName>
    <definedName name="_u8" localSheetId="1" hidden="1">{"TAB1",#N/A,TRUE,"GENERAL";"TAB2",#N/A,TRUE,"GENERAL";"TAB3",#N/A,TRUE,"GENERAL";"TAB4",#N/A,TRUE,"GENERAL";"TAB5",#N/A,TRUE,"GENERAL"}</definedName>
    <definedName name="_u8" localSheetId="2" hidden="1">{"TAB1",#N/A,TRUE,"GENERAL";"TAB2",#N/A,TRUE,"GENERAL";"TAB3",#N/A,TRUE,"GENERAL";"TAB4",#N/A,TRUE,"GENERAL";"TAB5",#N/A,TRUE,"GENERAL"}</definedName>
    <definedName name="_u8" hidden="1">{"TAB1",#N/A,TRUE,"GENERAL";"TAB2",#N/A,TRUE,"GENERAL";"TAB3",#N/A,TRUE,"GENERAL";"TAB4",#N/A,TRUE,"GENERAL";"TAB5",#N/A,TRUE,"GENERAL"}</definedName>
    <definedName name="_u9" localSheetId="3" hidden="1">{"TAB1",#N/A,TRUE,"GENERAL";"TAB2",#N/A,TRUE,"GENERAL";"TAB3",#N/A,TRUE,"GENERAL";"TAB4",#N/A,TRUE,"GENERAL";"TAB5",#N/A,TRUE,"GENERAL"}</definedName>
    <definedName name="_u9" localSheetId="1" hidden="1">{"TAB1",#N/A,TRUE,"GENERAL";"TAB2",#N/A,TRUE,"GENERAL";"TAB3",#N/A,TRUE,"GENERAL";"TAB4",#N/A,TRUE,"GENERAL";"TAB5",#N/A,TRUE,"GENERAL"}</definedName>
    <definedName name="_u9" localSheetId="2" hidden="1">{"TAB1",#N/A,TRUE,"GENERAL";"TAB2",#N/A,TRUE,"GENERAL";"TAB3",#N/A,TRUE,"GENERAL";"TAB4",#N/A,TRUE,"GENERAL";"TAB5",#N/A,TRUE,"GENERAL"}</definedName>
    <definedName name="_u9" hidden="1">{"TAB1",#N/A,TRUE,"GENERAL";"TAB2",#N/A,TRUE,"GENERAL";"TAB3",#N/A,TRUE,"GENERAL";"TAB4",#N/A,TRUE,"GENERAL";"TAB5",#N/A,TRUE,"GENERAL"}</definedName>
    <definedName name="_unj1" hidden="1">#REF!</definedName>
    <definedName name="_ur7" localSheetId="3" hidden="1">{"TAB1",#N/A,TRUE,"GENERAL";"TAB2",#N/A,TRUE,"GENERAL";"TAB3",#N/A,TRUE,"GENERAL";"TAB4",#N/A,TRUE,"GENERAL";"TAB5",#N/A,TRUE,"GENERAL"}</definedName>
    <definedName name="_ur7" localSheetId="1" hidden="1">{"TAB1",#N/A,TRUE,"GENERAL";"TAB2",#N/A,TRUE,"GENERAL";"TAB3",#N/A,TRUE,"GENERAL";"TAB4",#N/A,TRUE,"GENERAL";"TAB5",#N/A,TRUE,"GENERAL"}</definedName>
    <definedName name="_ur7" localSheetId="2" hidden="1">{"TAB1",#N/A,TRUE,"GENERAL";"TAB2",#N/A,TRUE,"GENERAL";"TAB3",#N/A,TRUE,"GENERAL";"TAB4",#N/A,TRUE,"GENERAL";"TAB5",#N/A,TRUE,"GENERAL"}</definedName>
    <definedName name="_ur7" hidden="1">{"TAB1",#N/A,TRUE,"GENERAL";"TAB2",#N/A,TRUE,"GENERAL";"TAB3",#N/A,TRUE,"GENERAL";"TAB4",#N/A,TRUE,"GENERAL";"TAB5",#N/A,TRUE,"GENERAL"}</definedName>
    <definedName name="_v2" localSheetId="3" hidden="1">{"via1",#N/A,TRUE,"general";"via2",#N/A,TRUE,"general";"via3",#N/A,TRUE,"general"}</definedName>
    <definedName name="_v2" localSheetId="1" hidden="1">{"via1",#N/A,TRUE,"general";"via2",#N/A,TRUE,"general";"via3",#N/A,TRUE,"general"}</definedName>
    <definedName name="_v2" localSheetId="2" hidden="1">{"via1",#N/A,TRUE,"general";"via2",#N/A,TRUE,"general";"via3",#N/A,TRUE,"general"}</definedName>
    <definedName name="_v2" hidden="1">{"via1",#N/A,TRUE,"general";"via2",#N/A,TRUE,"general";"via3",#N/A,TRUE,"general"}</definedName>
    <definedName name="_v3" localSheetId="3" hidden="1">{"TAB1",#N/A,TRUE,"GENERAL";"TAB2",#N/A,TRUE,"GENERAL";"TAB3",#N/A,TRUE,"GENERAL";"TAB4",#N/A,TRUE,"GENERAL";"TAB5",#N/A,TRUE,"GENERAL"}</definedName>
    <definedName name="_v3" localSheetId="1" hidden="1">{"TAB1",#N/A,TRUE,"GENERAL";"TAB2",#N/A,TRUE,"GENERAL";"TAB3",#N/A,TRUE,"GENERAL";"TAB4",#N/A,TRUE,"GENERAL";"TAB5",#N/A,TRUE,"GENERAL"}</definedName>
    <definedName name="_v3" localSheetId="2" hidden="1">{"TAB1",#N/A,TRUE,"GENERAL";"TAB2",#N/A,TRUE,"GENERAL";"TAB3",#N/A,TRUE,"GENERAL";"TAB4",#N/A,TRUE,"GENERAL";"TAB5",#N/A,TRUE,"GENERAL"}</definedName>
    <definedName name="_v3" hidden="1">{"TAB1",#N/A,TRUE,"GENERAL";"TAB2",#N/A,TRUE,"GENERAL";"TAB3",#N/A,TRUE,"GENERAL";"TAB4",#N/A,TRUE,"GENERAL";"TAB5",#N/A,TRUE,"GENERAL"}</definedName>
    <definedName name="_v4" localSheetId="3" hidden="1">{"TAB1",#N/A,TRUE,"GENERAL";"TAB2",#N/A,TRUE,"GENERAL";"TAB3",#N/A,TRUE,"GENERAL";"TAB4",#N/A,TRUE,"GENERAL";"TAB5",#N/A,TRUE,"GENERAL"}</definedName>
    <definedName name="_v4" localSheetId="1" hidden="1">{"TAB1",#N/A,TRUE,"GENERAL";"TAB2",#N/A,TRUE,"GENERAL";"TAB3",#N/A,TRUE,"GENERAL";"TAB4",#N/A,TRUE,"GENERAL";"TAB5",#N/A,TRUE,"GENERAL"}</definedName>
    <definedName name="_v4" localSheetId="2" hidden="1">{"TAB1",#N/A,TRUE,"GENERAL";"TAB2",#N/A,TRUE,"GENERAL";"TAB3",#N/A,TRUE,"GENERAL";"TAB4",#N/A,TRUE,"GENERAL";"TAB5",#N/A,TRUE,"GENERAL"}</definedName>
    <definedName name="_v4" hidden="1">{"TAB1",#N/A,TRUE,"GENERAL";"TAB2",#N/A,TRUE,"GENERAL";"TAB3",#N/A,TRUE,"GENERAL";"TAB4",#N/A,TRUE,"GENERAL";"TAB5",#N/A,TRUE,"GENERAL"}</definedName>
    <definedName name="_v5" localSheetId="3" hidden="1">{"TAB1",#N/A,TRUE,"GENERAL";"TAB2",#N/A,TRUE,"GENERAL";"TAB3",#N/A,TRUE,"GENERAL";"TAB4",#N/A,TRUE,"GENERAL";"TAB5",#N/A,TRUE,"GENERAL"}</definedName>
    <definedName name="_v5" localSheetId="1" hidden="1">{"TAB1",#N/A,TRUE,"GENERAL";"TAB2",#N/A,TRUE,"GENERAL";"TAB3",#N/A,TRUE,"GENERAL";"TAB4",#N/A,TRUE,"GENERAL";"TAB5",#N/A,TRUE,"GENERAL"}</definedName>
    <definedName name="_v5" localSheetId="2" hidden="1">{"TAB1",#N/A,TRUE,"GENERAL";"TAB2",#N/A,TRUE,"GENERAL";"TAB3",#N/A,TRUE,"GENERAL";"TAB4",#N/A,TRUE,"GENERAL";"TAB5",#N/A,TRUE,"GENERAL"}</definedName>
    <definedName name="_v5" hidden="1">{"TAB1",#N/A,TRUE,"GENERAL";"TAB2",#N/A,TRUE,"GENERAL";"TAB3",#N/A,TRUE,"GENERAL";"TAB4",#N/A,TRUE,"GENERAL";"TAB5",#N/A,TRUE,"GENERAL"}</definedName>
    <definedName name="_v6" localSheetId="3" hidden="1">{"TAB1",#N/A,TRUE,"GENERAL";"TAB2",#N/A,TRUE,"GENERAL";"TAB3",#N/A,TRUE,"GENERAL";"TAB4",#N/A,TRUE,"GENERAL";"TAB5",#N/A,TRUE,"GENERAL"}</definedName>
    <definedName name="_v6" localSheetId="1" hidden="1">{"TAB1",#N/A,TRUE,"GENERAL";"TAB2",#N/A,TRUE,"GENERAL";"TAB3",#N/A,TRUE,"GENERAL";"TAB4",#N/A,TRUE,"GENERAL";"TAB5",#N/A,TRUE,"GENERAL"}</definedName>
    <definedName name="_v6" localSheetId="2" hidden="1">{"TAB1",#N/A,TRUE,"GENERAL";"TAB2",#N/A,TRUE,"GENERAL";"TAB3",#N/A,TRUE,"GENERAL";"TAB4",#N/A,TRUE,"GENERAL";"TAB5",#N/A,TRUE,"GENERAL"}</definedName>
    <definedName name="_v6" hidden="1">{"TAB1",#N/A,TRUE,"GENERAL";"TAB2",#N/A,TRUE,"GENERAL";"TAB3",#N/A,TRUE,"GENERAL";"TAB4",#N/A,TRUE,"GENERAL";"TAB5",#N/A,TRUE,"GENERAL"}</definedName>
    <definedName name="_v7" localSheetId="3" hidden="1">{"via1",#N/A,TRUE,"general";"via2",#N/A,TRUE,"general";"via3",#N/A,TRUE,"general"}</definedName>
    <definedName name="_v7" localSheetId="1" hidden="1">{"via1",#N/A,TRUE,"general";"via2",#N/A,TRUE,"general";"via3",#N/A,TRUE,"general"}</definedName>
    <definedName name="_v7" localSheetId="2" hidden="1">{"via1",#N/A,TRUE,"general";"via2",#N/A,TRUE,"general";"via3",#N/A,TRUE,"general"}</definedName>
    <definedName name="_v7" hidden="1">{"via1",#N/A,TRUE,"general";"via2",#N/A,TRUE,"general";"via3",#N/A,TRUE,"general"}</definedName>
    <definedName name="_v8" localSheetId="3" hidden="1">{"TAB1",#N/A,TRUE,"GENERAL";"TAB2",#N/A,TRUE,"GENERAL";"TAB3",#N/A,TRUE,"GENERAL";"TAB4",#N/A,TRUE,"GENERAL";"TAB5",#N/A,TRUE,"GENERAL"}</definedName>
    <definedName name="_v8" localSheetId="1" hidden="1">{"TAB1",#N/A,TRUE,"GENERAL";"TAB2",#N/A,TRUE,"GENERAL";"TAB3",#N/A,TRUE,"GENERAL";"TAB4",#N/A,TRUE,"GENERAL";"TAB5",#N/A,TRUE,"GENERAL"}</definedName>
    <definedName name="_v8" localSheetId="2" hidden="1">{"TAB1",#N/A,TRUE,"GENERAL";"TAB2",#N/A,TRUE,"GENERAL";"TAB3",#N/A,TRUE,"GENERAL";"TAB4",#N/A,TRUE,"GENERAL";"TAB5",#N/A,TRUE,"GENERAL"}</definedName>
    <definedName name="_v8" hidden="1">{"TAB1",#N/A,TRUE,"GENERAL";"TAB2",#N/A,TRUE,"GENERAL";"TAB3",#N/A,TRUE,"GENERAL";"TAB4",#N/A,TRUE,"GENERAL";"TAB5",#N/A,TRUE,"GENERAL"}</definedName>
    <definedName name="_v9" localSheetId="3" hidden="1">{"TAB1",#N/A,TRUE,"GENERAL";"TAB2",#N/A,TRUE,"GENERAL";"TAB3",#N/A,TRUE,"GENERAL";"TAB4",#N/A,TRUE,"GENERAL";"TAB5",#N/A,TRUE,"GENERAL"}</definedName>
    <definedName name="_v9" localSheetId="1" hidden="1">{"TAB1",#N/A,TRUE,"GENERAL";"TAB2",#N/A,TRUE,"GENERAL";"TAB3",#N/A,TRUE,"GENERAL";"TAB4",#N/A,TRUE,"GENERAL";"TAB5",#N/A,TRUE,"GENERAL"}</definedName>
    <definedName name="_v9" localSheetId="2" hidden="1">{"TAB1",#N/A,TRUE,"GENERAL";"TAB2",#N/A,TRUE,"GENERAL";"TAB3",#N/A,TRUE,"GENERAL";"TAB4",#N/A,TRUE,"GENERAL";"TAB5",#N/A,TRUE,"GENERAL"}</definedName>
    <definedName name="_v9" hidden="1">{"TAB1",#N/A,TRUE,"GENERAL";"TAB2",#N/A,TRUE,"GENERAL";"TAB3",#N/A,TRUE,"GENERAL";"TAB4",#N/A,TRUE,"GENERAL";"TAB5",#N/A,TRUE,"GENERAL"}</definedName>
    <definedName name="_VEX1">#REF!</definedName>
    <definedName name="_VFA1">#REF!</definedName>
    <definedName name="_vfv4" localSheetId="3" hidden="1">{"via1",#N/A,TRUE,"general";"via2",#N/A,TRUE,"general";"via3",#N/A,TRUE,"general"}</definedName>
    <definedName name="_vfv4" localSheetId="1" hidden="1">{"via1",#N/A,TRUE,"general";"via2",#N/A,TRUE,"general";"via3",#N/A,TRUE,"general"}</definedName>
    <definedName name="_vfv4" localSheetId="2" hidden="1">{"via1",#N/A,TRUE,"general";"via2",#N/A,TRUE,"general";"via3",#N/A,TRUE,"general"}</definedName>
    <definedName name="_vfv4" hidden="1">{"via1",#N/A,TRUE,"general";"via2",#N/A,TRUE,"general";"via3",#N/A,TRUE,"general"}</definedName>
    <definedName name="_VIT1">#REF!</definedName>
    <definedName name="_Vol1">#REF!</definedName>
    <definedName name="_VPR1">#REF!</definedName>
    <definedName name="_VPR2">#REF!</definedName>
    <definedName name="_VRP1">#REF!</definedName>
    <definedName name="_VSM1">#REF!</definedName>
    <definedName name="_x1" localSheetId="3" hidden="1">{"TAB1",#N/A,TRUE,"GENERAL";"TAB2",#N/A,TRUE,"GENERAL";"TAB3",#N/A,TRUE,"GENERAL";"TAB4",#N/A,TRUE,"GENERAL";"TAB5",#N/A,TRUE,"GENERAL"}</definedName>
    <definedName name="_x1" localSheetId="1" hidden="1">{"TAB1",#N/A,TRUE,"GENERAL";"TAB2",#N/A,TRUE,"GENERAL";"TAB3",#N/A,TRUE,"GENERAL";"TAB4",#N/A,TRUE,"GENERAL";"TAB5",#N/A,TRUE,"GENERAL"}</definedName>
    <definedName name="_x1" localSheetId="2" hidden="1">{"TAB1",#N/A,TRUE,"GENERAL";"TAB2",#N/A,TRUE,"GENERAL";"TAB3",#N/A,TRUE,"GENERAL";"TAB4",#N/A,TRUE,"GENERAL";"TAB5",#N/A,TRUE,"GENERAL"}</definedName>
    <definedName name="_x1" hidden="1">{"TAB1",#N/A,TRUE,"GENERAL";"TAB2",#N/A,TRUE,"GENERAL";"TAB3",#N/A,TRUE,"GENERAL";"TAB4",#N/A,TRUE,"GENERAL";"TAB5",#N/A,TRUE,"GENERAL"}</definedName>
    <definedName name="_x2" localSheetId="3" hidden="1">{"via1",#N/A,TRUE,"general";"via2",#N/A,TRUE,"general";"via3",#N/A,TRUE,"general"}</definedName>
    <definedName name="_x2" localSheetId="1" hidden="1">{"via1",#N/A,TRUE,"general";"via2",#N/A,TRUE,"general";"via3",#N/A,TRUE,"general"}</definedName>
    <definedName name="_x2" localSheetId="2" hidden="1">{"via1",#N/A,TRUE,"general";"via2",#N/A,TRUE,"general";"via3",#N/A,TRUE,"general"}</definedName>
    <definedName name="_x2" hidden="1">{"via1",#N/A,TRUE,"general";"via2",#N/A,TRUE,"general";"via3",#N/A,TRUE,"general"}</definedName>
    <definedName name="_x3" localSheetId="3" hidden="1">{"via1",#N/A,TRUE,"general";"via2",#N/A,TRUE,"general";"via3",#N/A,TRUE,"general"}</definedName>
    <definedName name="_x3" localSheetId="1" hidden="1">{"via1",#N/A,TRUE,"general";"via2",#N/A,TRUE,"general";"via3",#N/A,TRUE,"general"}</definedName>
    <definedName name="_x3" localSheetId="2" hidden="1">{"via1",#N/A,TRUE,"general";"via2",#N/A,TRUE,"general";"via3",#N/A,TRUE,"general"}</definedName>
    <definedName name="_x3" hidden="1">{"via1",#N/A,TRUE,"general";"via2",#N/A,TRUE,"general";"via3",#N/A,TRUE,"general"}</definedName>
    <definedName name="_x4" localSheetId="3" hidden="1">{"via1",#N/A,TRUE,"general";"via2",#N/A,TRUE,"general";"via3",#N/A,TRUE,"general"}</definedName>
    <definedName name="_x4" localSheetId="1" hidden="1">{"via1",#N/A,TRUE,"general";"via2",#N/A,TRUE,"general";"via3",#N/A,TRUE,"general"}</definedName>
    <definedName name="_x4" localSheetId="2" hidden="1">{"via1",#N/A,TRUE,"general";"via2",#N/A,TRUE,"general";"via3",#N/A,TRUE,"general"}</definedName>
    <definedName name="_x4" hidden="1">{"via1",#N/A,TRUE,"general";"via2",#N/A,TRUE,"general";"via3",#N/A,TRUE,"general"}</definedName>
    <definedName name="_x5" localSheetId="3" hidden="1">{"TAB1",#N/A,TRUE,"GENERAL";"TAB2",#N/A,TRUE,"GENERAL";"TAB3",#N/A,TRUE,"GENERAL";"TAB4",#N/A,TRUE,"GENERAL";"TAB5",#N/A,TRUE,"GENERAL"}</definedName>
    <definedName name="_x5" localSheetId="1" hidden="1">{"TAB1",#N/A,TRUE,"GENERAL";"TAB2",#N/A,TRUE,"GENERAL";"TAB3",#N/A,TRUE,"GENERAL";"TAB4",#N/A,TRUE,"GENERAL";"TAB5",#N/A,TRUE,"GENERAL"}</definedName>
    <definedName name="_x5" localSheetId="2" hidden="1">{"TAB1",#N/A,TRUE,"GENERAL";"TAB2",#N/A,TRUE,"GENERAL";"TAB3",#N/A,TRUE,"GENERAL";"TAB4",#N/A,TRUE,"GENERAL";"TAB5",#N/A,TRUE,"GENERAL"}</definedName>
    <definedName name="_x5" hidden="1">{"TAB1",#N/A,TRUE,"GENERAL";"TAB2",#N/A,TRUE,"GENERAL";"TAB3",#N/A,TRUE,"GENERAL";"TAB4",#N/A,TRUE,"GENERAL";"TAB5",#N/A,TRUE,"GENERAL"}</definedName>
    <definedName name="_x6" localSheetId="3" hidden="1">{"TAB1",#N/A,TRUE,"GENERAL";"TAB2",#N/A,TRUE,"GENERAL";"TAB3",#N/A,TRUE,"GENERAL";"TAB4",#N/A,TRUE,"GENERAL";"TAB5",#N/A,TRUE,"GENERAL"}</definedName>
    <definedName name="_x6" localSheetId="1" hidden="1">{"TAB1",#N/A,TRUE,"GENERAL";"TAB2",#N/A,TRUE,"GENERAL";"TAB3",#N/A,TRUE,"GENERAL";"TAB4",#N/A,TRUE,"GENERAL";"TAB5",#N/A,TRUE,"GENERAL"}</definedName>
    <definedName name="_x6" localSheetId="2" hidden="1">{"TAB1",#N/A,TRUE,"GENERAL";"TAB2",#N/A,TRUE,"GENERAL";"TAB3",#N/A,TRUE,"GENERAL";"TAB4",#N/A,TRUE,"GENERAL";"TAB5",#N/A,TRUE,"GENERAL"}</definedName>
    <definedName name="_x6" hidden="1">{"TAB1",#N/A,TRUE,"GENERAL";"TAB2",#N/A,TRUE,"GENERAL";"TAB3",#N/A,TRUE,"GENERAL";"TAB4",#N/A,TRUE,"GENERAL";"TAB5",#N/A,TRUE,"GENERAL"}</definedName>
    <definedName name="_x7" localSheetId="3" hidden="1">{"TAB1",#N/A,TRUE,"GENERAL";"TAB2",#N/A,TRUE,"GENERAL";"TAB3",#N/A,TRUE,"GENERAL";"TAB4",#N/A,TRUE,"GENERAL";"TAB5",#N/A,TRUE,"GENERAL"}</definedName>
    <definedName name="_x7" localSheetId="1" hidden="1">{"TAB1",#N/A,TRUE,"GENERAL";"TAB2",#N/A,TRUE,"GENERAL";"TAB3",#N/A,TRUE,"GENERAL";"TAB4",#N/A,TRUE,"GENERAL";"TAB5",#N/A,TRUE,"GENERAL"}</definedName>
    <definedName name="_x7" localSheetId="2" hidden="1">{"TAB1",#N/A,TRUE,"GENERAL";"TAB2",#N/A,TRUE,"GENERAL";"TAB3",#N/A,TRUE,"GENERAL";"TAB4",#N/A,TRUE,"GENERAL";"TAB5",#N/A,TRUE,"GENERAL"}</definedName>
    <definedName name="_x7" hidden="1">{"TAB1",#N/A,TRUE,"GENERAL";"TAB2",#N/A,TRUE,"GENERAL";"TAB3",#N/A,TRUE,"GENERAL";"TAB4",#N/A,TRUE,"GENERAL";"TAB5",#N/A,TRUE,"GENERAL"}</definedName>
    <definedName name="_x8" localSheetId="3" hidden="1">{"via1",#N/A,TRUE,"general";"via2",#N/A,TRUE,"general";"via3",#N/A,TRUE,"general"}</definedName>
    <definedName name="_x8" localSheetId="1" hidden="1">{"via1",#N/A,TRUE,"general";"via2",#N/A,TRUE,"general";"via3",#N/A,TRUE,"general"}</definedName>
    <definedName name="_x8" localSheetId="2" hidden="1">{"via1",#N/A,TRUE,"general";"via2",#N/A,TRUE,"general";"via3",#N/A,TRUE,"general"}</definedName>
    <definedName name="_x8" hidden="1">{"via1",#N/A,TRUE,"general";"via2",#N/A,TRUE,"general";"via3",#N/A,TRUE,"general"}</definedName>
    <definedName name="_x9" localSheetId="3" hidden="1">{"TAB1",#N/A,TRUE,"GENERAL";"TAB2",#N/A,TRUE,"GENERAL";"TAB3",#N/A,TRUE,"GENERAL";"TAB4",#N/A,TRUE,"GENERAL";"TAB5",#N/A,TRUE,"GENERAL"}</definedName>
    <definedName name="_x9" localSheetId="1" hidden="1">{"TAB1",#N/A,TRUE,"GENERAL";"TAB2",#N/A,TRUE,"GENERAL";"TAB3",#N/A,TRUE,"GENERAL";"TAB4",#N/A,TRUE,"GENERAL";"TAB5",#N/A,TRUE,"GENERAL"}</definedName>
    <definedName name="_x9" localSheetId="2" hidden="1">{"TAB1",#N/A,TRUE,"GENERAL";"TAB2",#N/A,TRUE,"GENERAL";"TAB3",#N/A,TRUE,"GENERAL";"TAB4",#N/A,TRUE,"GENERAL";"TAB5",#N/A,TRUE,"GENERAL"}</definedName>
    <definedName name="_x9" hidden="1">{"TAB1",#N/A,TRUE,"GENERAL";"TAB2",#N/A,TRUE,"GENERAL";"TAB3",#N/A,TRUE,"GENERAL";"TAB4",#N/A,TRUE,"GENERAL";"TAB5",#N/A,TRUE,"GENERAL"}</definedName>
    <definedName name="_y2" localSheetId="3" hidden="1">{"TAB1",#N/A,TRUE,"GENERAL";"TAB2",#N/A,TRUE,"GENERAL";"TAB3",#N/A,TRUE,"GENERAL";"TAB4",#N/A,TRUE,"GENERAL";"TAB5",#N/A,TRUE,"GENERAL"}</definedName>
    <definedName name="_y2" localSheetId="1" hidden="1">{"TAB1",#N/A,TRUE,"GENERAL";"TAB2",#N/A,TRUE,"GENERAL";"TAB3",#N/A,TRUE,"GENERAL";"TAB4",#N/A,TRUE,"GENERAL";"TAB5",#N/A,TRUE,"GENERAL"}</definedName>
    <definedName name="_y2" localSheetId="2" hidden="1">{"TAB1",#N/A,TRUE,"GENERAL";"TAB2",#N/A,TRUE,"GENERAL";"TAB3",#N/A,TRUE,"GENERAL";"TAB4",#N/A,TRUE,"GENERAL";"TAB5",#N/A,TRUE,"GENERAL"}</definedName>
    <definedName name="_y2" hidden="1">{"TAB1",#N/A,TRUE,"GENERAL";"TAB2",#N/A,TRUE,"GENERAL";"TAB3",#N/A,TRUE,"GENERAL";"TAB4",#N/A,TRUE,"GENERAL";"TAB5",#N/A,TRUE,"GENERAL"}</definedName>
    <definedName name="_y3" localSheetId="3" hidden="1">{"via1",#N/A,TRUE,"general";"via2",#N/A,TRUE,"general";"via3",#N/A,TRUE,"general"}</definedName>
    <definedName name="_y3" localSheetId="1" hidden="1">{"via1",#N/A,TRUE,"general";"via2",#N/A,TRUE,"general";"via3",#N/A,TRUE,"general"}</definedName>
    <definedName name="_y3" localSheetId="2" hidden="1">{"via1",#N/A,TRUE,"general";"via2",#N/A,TRUE,"general";"via3",#N/A,TRUE,"general"}</definedName>
    <definedName name="_y3" hidden="1">{"via1",#N/A,TRUE,"general";"via2",#N/A,TRUE,"general";"via3",#N/A,TRUE,"general"}</definedName>
    <definedName name="_y4" localSheetId="3" hidden="1">{"via1",#N/A,TRUE,"general";"via2",#N/A,TRUE,"general";"via3",#N/A,TRUE,"general"}</definedName>
    <definedName name="_y4" localSheetId="1" hidden="1">{"via1",#N/A,TRUE,"general";"via2",#N/A,TRUE,"general";"via3",#N/A,TRUE,"general"}</definedName>
    <definedName name="_y4" localSheetId="2" hidden="1">{"via1",#N/A,TRUE,"general";"via2",#N/A,TRUE,"general";"via3",#N/A,TRUE,"general"}</definedName>
    <definedName name="_y4" hidden="1">{"via1",#N/A,TRUE,"general";"via2",#N/A,TRUE,"general";"via3",#N/A,TRUE,"general"}</definedName>
    <definedName name="_y5" localSheetId="3" hidden="1">{"TAB1",#N/A,TRUE,"GENERAL";"TAB2",#N/A,TRUE,"GENERAL";"TAB3",#N/A,TRUE,"GENERAL";"TAB4",#N/A,TRUE,"GENERAL";"TAB5",#N/A,TRUE,"GENERAL"}</definedName>
    <definedName name="_y5" localSheetId="1" hidden="1">{"TAB1",#N/A,TRUE,"GENERAL";"TAB2",#N/A,TRUE,"GENERAL";"TAB3",#N/A,TRUE,"GENERAL";"TAB4",#N/A,TRUE,"GENERAL";"TAB5",#N/A,TRUE,"GENERAL"}</definedName>
    <definedName name="_y5" localSheetId="2" hidden="1">{"TAB1",#N/A,TRUE,"GENERAL";"TAB2",#N/A,TRUE,"GENERAL";"TAB3",#N/A,TRUE,"GENERAL";"TAB4",#N/A,TRUE,"GENERAL";"TAB5",#N/A,TRUE,"GENERAL"}</definedName>
    <definedName name="_y5" hidden="1">{"TAB1",#N/A,TRUE,"GENERAL";"TAB2",#N/A,TRUE,"GENERAL";"TAB3",#N/A,TRUE,"GENERAL";"TAB4",#N/A,TRUE,"GENERAL";"TAB5",#N/A,TRUE,"GENERAL"}</definedName>
    <definedName name="_y6" localSheetId="3" hidden="1">{"via1",#N/A,TRUE,"general";"via2",#N/A,TRUE,"general";"via3",#N/A,TRUE,"general"}</definedName>
    <definedName name="_y6" localSheetId="1" hidden="1">{"via1",#N/A,TRUE,"general";"via2",#N/A,TRUE,"general";"via3",#N/A,TRUE,"general"}</definedName>
    <definedName name="_y6" localSheetId="2" hidden="1">{"via1",#N/A,TRUE,"general";"via2",#N/A,TRUE,"general";"via3",#N/A,TRUE,"general"}</definedName>
    <definedName name="_y6" hidden="1">{"via1",#N/A,TRUE,"general";"via2",#N/A,TRUE,"general";"via3",#N/A,TRUE,"general"}</definedName>
    <definedName name="_y7" localSheetId="3" hidden="1">{"via1",#N/A,TRUE,"general";"via2",#N/A,TRUE,"general";"via3",#N/A,TRUE,"general"}</definedName>
    <definedName name="_y7" localSheetId="1" hidden="1">{"via1",#N/A,TRUE,"general";"via2",#N/A,TRUE,"general";"via3",#N/A,TRUE,"general"}</definedName>
    <definedName name="_y7" localSheetId="2" hidden="1">{"via1",#N/A,TRUE,"general";"via2",#N/A,TRUE,"general";"via3",#N/A,TRUE,"general"}</definedName>
    <definedName name="_y7" hidden="1">{"via1",#N/A,TRUE,"general";"via2",#N/A,TRUE,"general";"via3",#N/A,TRUE,"general"}</definedName>
    <definedName name="_y8" localSheetId="3" hidden="1">{"via1",#N/A,TRUE,"general";"via2",#N/A,TRUE,"general";"via3",#N/A,TRUE,"general"}</definedName>
    <definedName name="_y8" localSheetId="1" hidden="1">{"via1",#N/A,TRUE,"general";"via2",#N/A,TRUE,"general";"via3",#N/A,TRUE,"general"}</definedName>
    <definedName name="_y8" localSheetId="2" hidden="1">{"via1",#N/A,TRUE,"general";"via2",#N/A,TRUE,"general";"via3",#N/A,TRUE,"general"}</definedName>
    <definedName name="_y8" hidden="1">{"via1",#N/A,TRUE,"general";"via2",#N/A,TRUE,"general";"via3",#N/A,TRUE,"general"}</definedName>
    <definedName name="_y9" localSheetId="3" hidden="1">{"TAB1",#N/A,TRUE,"GENERAL";"TAB2",#N/A,TRUE,"GENERAL";"TAB3",#N/A,TRUE,"GENERAL";"TAB4",#N/A,TRUE,"GENERAL";"TAB5",#N/A,TRUE,"GENERAL"}</definedName>
    <definedName name="_y9" localSheetId="1" hidden="1">{"TAB1",#N/A,TRUE,"GENERAL";"TAB2",#N/A,TRUE,"GENERAL";"TAB3",#N/A,TRUE,"GENERAL";"TAB4",#N/A,TRUE,"GENERAL";"TAB5",#N/A,TRUE,"GENERAL"}</definedName>
    <definedName name="_y9" localSheetId="2" hidden="1">{"TAB1",#N/A,TRUE,"GENERAL";"TAB2",#N/A,TRUE,"GENERAL";"TAB3",#N/A,TRUE,"GENERAL";"TAB4",#N/A,TRUE,"GENERAL";"TAB5",#N/A,TRUE,"GENERAL"}</definedName>
    <definedName name="_y9" hidden="1">{"TAB1",#N/A,TRUE,"GENERAL";"TAB2",#N/A,TRUE,"GENERAL";"TAB3",#N/A,TRUE,"GENERAL";"TAB4",#N/A,TRUE,"GENERAL";"TAB5",#N/A,TRUE,"GENERAL"}</definedName>
    <definedName name="_z1" localSheetId="3" hidden="1">{"TAB1",#N/A,TRUE,"GENERAL";"TAB2",#N/A,TRUE,"GENERAL";"TAB3",#N/A,TRUE,"GENERAL";"TAB4",#N/A,TRUE,"GENERAL";"TAB5",#N/A,TRUE,"GENERAL"}</definedName>
    <definedName name="_z1" localSheetId="1" hidden="1">{"TAB1",#N/A,TRUE,"GENERAL";"TAB2",#N/A,TRUE,"GENERAL";"TAB3",#N/A,TRUE,"GENERAL";"TAB4",#N/A,TRUE,"GENERAL";"TAB5",#N/A,TRUE,"GENERAL"}</definedName>
    <definedName name="_z1" localSheetId="2" hidden="1">{"TAB1",#N/A,TRUE,"GENERAL";"TAB2",#N/A,TRUE,"GENERAL";"TAB3",#N/A,TRUE,"GENERAL";"TAB4",#N/A,TRUE,"GENERAL";"TAB5",#N/A,TRUE,"GENERAL"}</definedName>
    <definedName name="_z1" hidden="1">{"TAB1",#N/A,TRUE,"GENERAL";"TAB2",#N/A,TRUE,"GENERAL";"TAB3",#N/A,TRUE,"GENERAL";"TAB4",#N/A,TRUE,"GENERAL";"TAB5",#N/A,TRUE,"GENERAL"}</definedName>
    <definedName name="_z2" localSheetId="3" hidden="1">{"via1",#N/A,TRUE,"general";"via2",#N/A,TRUE,"general";"via3",#N/A,TRUE,"general"}</definedName>
    <definedName name="_z2" localSheetId="1" hidden="1">{"via1",#N/A,TRUE,"general";"via2",#N/A,TRUE,"general";"via3",#N/A,TRUE,"general"}</definedName>
    <definedName name="_z2" localSheetId="2" hidden="1">{"via1",#N/A,TRUE,"general";"via2",#N/A,TRUE,"general";"via3",#N/A,TRUE,"general"}</definedName>
    <definedName name="_z2" hidden="1">{"via1",#N/A,TRUE,"general";"via2",#N/A,TRUE,"general";"via3",#N/A,TRUE,"general"}</definedName>
    <definedName name="_z3" localSheetId="3" hidden="1">{"via1",#N/A,TRUE,"general";"via2",#N/A,TRUE,"general";"via3",#N/A,TRUE,"general"}</definedName>
    <definedName name="_z3" localSheetId="1" hidden="1">{"via1",#N/A,TRUE,"general";"via2",#N/A,TRUE,"general";"via3",#N/A,TRUE,"general"}</definedName>
    <definedName name="_z3" localSheetId="2" hidden="1">{"via1",#N/A,TRUE,"general";"via2",#N/A,TRUE,"general";"via3",#N/A,TRUE,"general"}</definedName>
    <definedName name="_z3" hidden="1">{"via1",#N/A,TRUE,"general";"via2",#N/A,TRUE,"general";"via3",#N/A,TRUE,"general"}</definedName>
    <definedName name="_z4" localSheetId="3" hidden="1">{"TAB1",#N/A,TRUE,"GENERAL";"TAB2",#N/A,TRUE,"GENERAL";"TAB3",#N/A,TRUE,"GENERAL";"TAB4",#N/A,TRUE,"GENERAL";"TAB5",#N/A,TRUE,"GENERAL"}</definedName>
    <definedName name="_z4" localSheetId="1" hidden="1">{"TAB1",#N/A,TRUE,"GENERAL";"TAB2",#N/A,TRUE,"GENERAL";"TAB3",#N/A,TRUE,"GENERAL";"TAB4",#N/A,TRUE,"GENERAL";"TAB5",#N/A,TRUE,"GENERAL"}</definedName>
    <definedName name="_z4" localSheetId="2" hidden="1">{"TAB1",#N/A,TRUE,"GENERAL";"TAB2",#N/A,TRUE,"GENERAL";"TAB3",#N/A,TRUE,"GENERAL";"TAB4",#N/A,TRUE,"GENERAL";"TAB5",#N/A,TRUE,"GENERAL"}</definedName>
    <definedName name="_z4" hidden="1">{"TAB1",#N/A,TRUE,"GENERAL";"TAB2",#N/A,TRUE,"GENERAL";"TAB3",#N/A,TRUE,"GENERAL";"TAB4",#N/A,TRUE,"GENERAL";"TAB5",#N/A,TRUE,"GENERAL"}</definedName>
    <definedName name="_z5" localSheetId="3" hidden="1">{"via1",#N/A,TRUE,"general";"via2",#N/A,TRUE,"general";"via3",#N/A,TRUE,"general"}</definedName>
    <definedName name="_z5" localSheetId="1" hidden="1">{"via1",#N/A,TRUE,"general";"via2",#N/A,TRUE,"general";"via3",#N/A,TRUE,"general"}</definedName>
    <definedName name="_z5" localSheetId="2" hidden="1">{"via1",#N/A,TRUE,"general";"via2",#N/A,TRUE,"general";"via3",#N/A,TRUE,"general"}</definedName>
    <definedName name="_z5" hidden="1">{"via1",#N/A,TRUE,"general";"via2",#N/A,TRUE,"general";"via3",#N/A,TRUE,"general"}</definedName>
    <definedName name="_z6" localSheetId="3" hidden="1">{"TAB1",#N/A,TRUE,"GENERAL";"TAB2",#N/A,TRUE,"GENERAL";"TAB3",#N/A,TRUE,"GENERAL";"TAB4",#N/A,TRUE,"GENERAL";"TAB5",#N/A,TRUE,"GENERAL"}</definedName>
    <definedName name="_z6" localSheetId="1" hidden="1">{"TAB1",#N/A,TRUE,"GENERAL";"TAB2",#N/A,TRUE,"GENERAL";"TAB3",#N/A,TRUE,"GENERAL";"TAB4",#N/A,TRUE,"GENERAL";"TAB5",#N/A,TRUE,"GENERAL"}</definedName>
    <definedName name="_z6" localSheetId="2" hidden="1">{"TAB1",#N/A,TRUE,"GENERAL";"TAB2",#N/A,TRUE,"GENERAL";"TAB3",#N/A,TRUE,"GENERAL";"TAB4",#N/A,TRUE,"GENERAL";"TAB5",#N/A,TRUE,"GENERAL"}</definedName>
    <definedName name="_z6" hidden="1">{"TAB1",#N/A,TRUE,"GENERAL";"TAB2",#N/A,TRUE,"GENERAL";"TAB3",#N/A,TRUE,"GENERAL";"TAB4",#N/A,TRUE,"GENERAL";"TAB5",#N/A,TRUE,"GENERAL"}</definedName>
    <definedName name="a">#REF!</definedName>
    <definedName name="A.1">#REF!</definedName>
    <definedName name="A.GONZALEZ" localSheetId="3" hidden="1">{#N/A,#N/A,FALSE,"310.1";#N/A,#N/A,FALSE,"321.1";#N/A,#N/A,FALSE,"320.3";#N/A,#N/A,FALSE,"330.1"}</definedName>
    <definedName name="A.GONZALEZ" localSheetId="1" hidden="1">{#N/A,#N/A,FALSE,"310.1";#N/A,#N/A,FALSE,"321.1";#N/A,#N/A,FALSE,"320.3";#N/A,#N/A,FALSE,"330.1"}</definedName>
    <definedName name="A.GONZALEZ" localSheetId="2" hidden="1">{#N/A,#N/A,FALSE,"310.1";#N/A,#N/A,FALSE,"321.1";#N/A,#N/A,FALSE,"320.3";#N/A,#N/A,FALSE,"330.1"}</definedName>
    <definedName name="A.GONZALEZ" hidden="1">{#N/A,#N/A,FALSE,"310.1";#N/A,#N/A,FALSE,"321.1";#N/A,#N/A,FALSE,"320.3";#N/A,#N/A,FALSE,"330.1"}</definedName>
    <definedName name="A_1">#REF!</definedName>
    <definedName name="A_impresión_IM">#REF!</definedName>
    <definedName name="A18A200">#REF!</definedName>
    <definedName name="a2a" localSheetId="3" hidden="1">{"TAB1",#N/A,TRUE,"GENERAL";"TAB2",#N/A,TRUE,"GENERAL";"TAB3",#N/A,TRUE,"GENERAL";"TAB4",#N/A,TRUE,"GENERAL";"TAB5",#N/A,TRUE,"GENERAL"}</definedName>
    <definedName name="a2a" localSheetId="1" hidden="1">{"TAB1",#N/A,TRUE,"GENERAL";"TAB2",#N/A,TRUE,"GENERAL";"TAB3",#N/A,TRUE,"GENERAL";"TAB4",#N/A,TRUE,"GENERAL";"TAB5",#N/A,TRUE,"GENERAL"}</definedName>
    <definedName name="a2a" localSheetId="2" hidden="1">{"TAB1",#N/A,TRUE,"GENERAL";"TAB2",#N/A,TRUE,"GENERAL";"TAB3",#N/A,TRUE,"GENERAL";"TAB4",#N/A,TRUE,"GENERAL";"TAB5",#N/A,TRUE,"GENERAL"}</definedName>
    <definedName name="a2a" hidden="1">{"TAB1",#N/A,TRUE,"GENERAL";"TAB2",#N/A,TRUE,"GENERAL";"TAB3",#N/A,TRUE,"GENERAL";"TAB4",#N/A,TRUE,"GENERAL";"TAB5",#N/A,TRUE,"GENERAL"}</definedName>
    <definedName name="aa" localSheetId="3">RESUMEN!err</definedName>
    <definedName name="aa" localSheetId="1">'TRAMO 2 '!err</definedName>
    <definedName name="aa" localSheetId="2">'TRAMO 3 '!err</definedName>
    <definedName name="aa">[0]!err</definedName>
    <definedName name="AAA" localSheetId="3">RESUMEN!err</definedName>
    <definedName name="AAA" localSheetId="1">'TRAMO 2 '!err</definedName>
    <definedName name="AAA" localSheetId="2">'TRAMO 3 '!err</definedName>
    <definedName name="AAA">[0]!err</definedName>
    <definedName name="aaaa">#REF!</definedName>
    <definedName name="AAAAA">#REF!</definedName>
    <definedName name="aaaaaa">#REF!</definedName>
    <definedName name="aaaaas" localSheetId="3" hidden="1">{"TAB1",#N/A,TRUE,"GENERAL";"TAB2",#N/A,TRUE,"GENERAL";"TAB3",#N/A,TRUE,"GENERAL";"TAB4",#N/A,TRUE,"GENERAL";"TAB5",#N/A,TRUE,"GENERAL"}</definedName>
    <definedName name="aaaaas" localSheetId="1" hidden="1">{"TAB1",#N/A,TRUE,"GENERAL";"TAB2",#N/A,TRUE,"GENERAL";"TAB3",#N/A,TRUE,"GENERAL";"TAB4",#N/A,TRUE,"GENERAL";"TAB5",#N/A,TRUE,"GENERAL"}</definedName>
    <definedName name="aaaaas" localSheetId="2" hidden="1">{"TAB1",#N/A,TRUE,"GENERAL";"TAB2",#N/A,TRUE,"GENERAL";"TAB3",#N/A,TRUE,"GENERAL";"TAB4",#N/A,TRUE,"GENERAL";"TAB5",#N/A,TRUE,"GENERAL"}</definedName>
    <definedName name="aaaaas" hidden="1">{"TAB1",#N/A,TRUE,"GENERAL";"TAB2",#N/A,TRUE,"GENERAL";"TAB3",#N/A,TRUE,"GENERAL";"TAB4",#N/A,TRUE,"GENERAL";"TAB5",#N/A,TRUE,"GENERAL"}</definedName>
    <definedName name="AAC">#REF!</definedName>
    <definedName name="aas" localSheetId="3" hidden="1">{"TAB1",#N/A,TRUE,"GENERAL";"TAB2",#N/A,TRUE,"GENERAL";"TAB3",#N/A,TRUE,"GENERAL";"TAB4",#N/A,TRUE,"GENERAL";"TAB5",#N/A,TRUE,"GENERAL"}</definedName>
    <definedName name="aas" localSheetId="1" hidden="1">{"TAB1",#N/A,TRUE,"GENERAL";"TAB2",#N/A,TRUE,"GENERAL";"TAB3",#N/A,TRUE,"GENERAL";"TAB4",#N/A,TRUE,"GENERAL";"TAB5",#N/A,TRUE,"GENERAL"}</definedName>
    <definedName name="aas" localSheetId="2" hidden="1">{"TAB1",#N/A,TRUE,"GENERAL";"TAB2",#N/A,TRUE,"GENERAL";"TAB3",#N/A,TRUE,"GENERAL";"TAB4",#N/A,TRUE,"GENERAL";"TAB5",#N/A,TRUE,"GENERAL"}</definedName>
    <definedName name="aas" hidden="1">{"TAB1",#N/A,TRUE,"GENERAL";"TAB2",#N/A,TRUE,"GENERAL";"TAB3",#N/A,TRUE,"GENERAL";"TAB4",#N/A,TRUE,"GENERAL";"TAB5",#N/A,TRUE,"GENERAL"}</definedName>
    <definedName name="AB">#REF!</definedName>
    <definedName name="aba_1">#REF!</definedName>
    <definedName name="aba_2">#REF!</definedName>
    <definedName name="abc">#REF!</definedName>
    <definedName name="ABCD" hidden="1">#REF!</definedName>
    <definedName name="ABCDE" hidden="1">#REF!</definedName>
    <definedName name="ABFIN">#REF!</definedName>
    <definedName name="ABG">#REF!</definedName>
    <definedName name="ABIN">#REF!</definedName>
    <definedName name="absc">#N/A</definedName>
    <definedName name="absc_">#N/A</definedName>
    <definedName name="absc_1">#N/A</definedName>
    <definedName name="absc1">#REF!</definedName>
    <definedName name="ABSC2">#REF!</definedName>
    <definedName name="ABSCF">#REF!</definedName>
    <definedName name="ABSCI">#REF!</definedName>
    <definedName name="ac">#REF!</definedName>
    <definedName name="acc">2500</definedName>
    <definedName name="AccessButton">"INSUMOS"</definedName>
    <definedName name="AccessDatabase" hidden="1">"C:\C-314\VOLUMENES\volfin4.mdb"</definedName>
    <definedName name="acci">#REF!</definedName>
    <definedName name="ace">3100</definedName>
    <definedName name="ACEITES">#REF!,#REF!,#REF!,#REF!,#REF!</definedName>
    <definedName name="acero">2500</definedName>
    <definedName name="ACERO_DE_REFUERZO_60000">#REF!</definedName>
    <definedName name="acero37">2460</definedName>
    <definedName name="acero60">2530</definedName>
    <definedName name="acpm">5000</definedName>
    <definedName name="ACT">#REF!</definedName>
    <definedName name="ACT_COMP">#REF!</definedName>
    <definedName name="ACT_COMP2">#REF!</definedName>
    <definedName name="ACT_CONT">#REF!</definedName>
    <definedName name="ACT_CONT2">#REF!</definedName>
    <definedName name="actas">#REF!</definedName>
    <definedName name="ACTIVIDAD">#REF!</definedName>
    <definedName name="Actividades">#REF!</definedName>
    <definedName name="actual">#REF!</definedName>
    <definedName name="ACTV">#REF!</definedName>
    <definedName name="acumulado">#REF!,#REF!,#REF!,#REF!</definedName>
    <definedName name="ACwvu.TAB1." hidden="1">#REF!</definedName>
    <definedName name="ACwvu.TAB10." hidden="1">#REF!</definedName>
    <definedName name="ACwvu.TAB2." hidden="1">#REF!</definedName>
    <definedName name="ACwvu.TAB3." hidden="1">#REF!</definedName>
    <definedName name="ACwvu.TAB4." hidden="1">#REF!</definedName>
    <definedName name="ACwvu.TAB5." hidden="1">#REF!</definedName>
    <definedName name="ad">#REF!</definedName>
    <definedName name="adasd">#REF!</definedName>
    <definedName name="ADFE">#REF!</definedName>
    <definedName name="ADFGSDB" localSheetId="3" hidden="1">{"via1",#N/A,TRUE,"general";"via2",#N/A,TRUE,"general";"via3",#N/A,TRUE,"general"}</definedName>
    <definedName name="ADFGSDB" localSheetId="1" hidden="1">{"via1",#N/A,TRUE,"general";"via2",#N/A,TRUE,"general";"via3",#N/A,TRUE,"general"}</definedName>
    <definedName name="ADFGSDB" localSheetId="2" hidden="1">{"via1",#N/A,TRUE,"general";"via2",#N/A,TRUE,"general";"via3",#N/A,TRUE,"general"}</definedName>
    <definedName name="ADFGSDB" hidden="1">{"via1",#N/A,TRUE,"general";"via2",#N/A,TRUE,"general";"via3",#N/A,TRUE,"general"}</definedName>
    <definedName name="ADM">#REF!</definedName>
    <definedName name="administrador">#REF!</definedName>
    <definedName name="ADMINISTRADOR_VIAL__ARMANDO_SANCHEZ_SANCHEZ">#REF!</definedName>
    <definedName name="Administrativos">#REF!</definedName>
    <definedName name="ADMON">#REF!</definedName>
    <definedName name="ADMON1">#REF!</definedName>
    <definedName name="ado">#REF!</definedName>
    <definedName name="adoc1">#REF!</definedName>
    <definedName name="ADOC125">#REF!</definedName>
    <definedName name="adoq">#REF!</definedName>
    <definedName name="ADSAD" localSheetId="3" hidden="1">{"TAB1",#N/A,TRUE,"GENERAL";"TAB2",#N/A,TRUE,"GENERAL";"TAB3",#N/A,TRUE,"GENERAL";"TAB4",#N/A,TRUE,"GENERAL";"TAB5",#N/A,TRUE,"GENERAL"}</definedName>
    <definedName name="ADSAD" localSheetId="1" hidden="1">{"TAB1",#N/A,TRUE,"GENERAL";"TAB2",#N/A,TRUE,"GENERAL";"TAB3",#N/A,TRUE,"GENERAL";"TAB4",#N/A,TRUE,"GENERAL";"TAB5",#N/A,TRUE,"GENERAL"}</definedName>
    <definedName name="ADSAD" localSheetId="2" hidden="1">{"TAB1",#N/A,TRUE,"GENERAL";"TAB2",#N/A,TRUE,"GENERAL";"TAB3",#N/A,TRUE,"GENERAL";"TAB4",#N/A,TRUE,"GENERAL";"TAB5",#N/A,TRUE,"GENERAL"}</definedName>
    <definedName name="ADSAD" hidden="1">{"TAB1",#N/A,TRUE,"GENERAL";"TAB2",#N/A,TRUE,"GENERAL";"TAB3",#N/A,TRUE,"GENERAL";"TAB4",#N/A,TRUE,"GENERAL";"TAB5",#N/A,TRUE,"GENERAL"}</definedName>
    <definedName name="aefa" localSheetId="3" hidden="1">{"via1",#N/A,TRUE,"general";"via2",#N/A,TRUE,"general";"via3",#N/A,TRUE,"general"}</definedName>
    <definedName name="aefa" localSheetId="1" hidden="1">{"via1",#N/A,TRUE,"general";"via2",#N/A,TRUE,"general";"via3",#N/A,TRUE,"general"}</definedName>
    <definedName name="aefa" localSheetId="2" hidden="1">{"via1",#N/A,TRUE,"general";"via2",#N/A,TRUE,"general";"via3",#N/A,TRUE,"general"}</definedName>
    <definedName name="aefa" hidden="1">{"via1",#N/A,TRUE,"general";"via2",#N/A,TRUE,"general";"via3",#N/A,TRUE,"general"}</definedName>
    <definedName name="AER">#REF!</definedName>
    <definedName name="afdsw" localSheetId="3" hidden="1">{"TAB1",#N/A,TRUE,"GENERAL";"TAB2",#N/A,TRUE,"GENERAL";"TAB3",#N/A,TRUE,"GENERAL";"TAB4",#N/A,TRUE,"GENERAL";"TAB5",#N/A,TRUE,"GENERAL"}</definedName>
    <definedName name="afdsw" localSheetId="1" hidden="1">{"TAB1",#N/A,TRUE,"GENERAL";"TAB2",#N/A,TRUE,"GENERAL";"TAB3",#N/A,TRUE,"GENERAL";"TAB4",#N/A,TRUE,"GENERAL";"TAB5",#N/A,TRUE,"GENERAL"}</definedName>
    <definedName name="afdsw" localSheetId="2" hidden="1">{"TAB1",#N/A,TRUE,"GENERAL";"TAB2",#N/A,TRUE,"GENERAL";"TAB3",#N/A,TRUE,"GENERAL";"TAB4",#N/A,TRUE,"GENERAL";"TAB5",#N/A,TRUE,"GENERAL"}</definedName>
    <definedName name="afdsw" hidden="1">{"TAB1",#N/A,TRUE,"GENERAL";"TAB2",#N/A,TRUE,"GENERAL";"TAB3",#N/A,TRUE,"GENERAL";"TAB4",#N/A,TRUE,"GENERAL";"TAB5",#N/A,TRUE,"GENERAL"}</definedName>
    <definedName name="agdsgg" localSheetId="3" hidden="1">{"via1",#N/A,TRUE,"general";"via2",#N/A,TRUE,"general";"via3",#N/A,TRUE,"general"}</definedName>
    <definedName name="agdsgg" localSheetId="1" hidden="1">{"via1",#N/A,TRUE,"general";"via2",#N/A,TRUE,"general";"via3",#N/A,TRUE,"general"}</definedName>
    <definedName name="agdsgg" localSheetId="2" hidden="1">{"via1",#N/A,TRUE,"general";"via2",#N/A,TRUE,"general";"via3",#N/A,TRUE,"general"}</definedName>
    <definedName name="agdsgg" hidden="1">{"via1",#N/A,TRUE,"general";"via2",#N/A,TRUE,"general";"via3",#N/A,TRUE,"general"}</definedName>
    <definedName name="agua">50</definedName>
    <definedName name="ah">#REF!</definedName>
    <definedName name="ahe">#REF!</definedName>
    <definedName name="aida">#REF!</definedName>
    <definedName name="aida1">#REF!</definedName>
    <definedName name="AIRE">#REF!</definedName>
    <definedName name="AIU">#REF!</definedName>
    <definedName name="AIU_01">#REF!</definedName>
    <definedName name="AIU_1">#REF!</definedName>
    <definedName name="AIU_2">#REF!</definedName>
    <definedName name="AIU_ADMON">#REF!</definedName>
    <definedName name="AIU_IMP">#REF!</definedName>
    <definedName name="AIU_UTIL">#REF!</definedName>
    <definedName name="aj">#REF!</definedName>
    <definedName name="AjustDelAIU">#REF!</definedName>
    <definedName name="Ajuste">#REF!</definedName>
    <definedName name="alam">#REF!</definedName>
    <definedName name="ALAMB">#REF!</definedName>
    <definedName name="alambre">2000</definedName>
    <definedName name="alc">#REF!</definedName>
    <definedName name="AlcanceProyecto">#REF!</definedName>
    <definedName name="ALM">#REF!</definedName>
    <definedName name="ALTO">#REF!</definedName>
    <definedName name="Ambi">#REF!</definedName>
    <definedName name="AMBIENTAL">#REF!</definedName>
    <definedName name="Amount">#REF!</definedName>
    <definedName name="ANABANCO">#REF!</definedName>
    <definedName name="ANCLAJE">#REF!</definedName>
    <definedName name="AND">#REF!</definedName>
    <definedName name="ANE">#REF!</definedName>
    <definedName name="anex7">#REF!</definedName>
    <definedName name="anex8">#REF!</definedName>
    <definedName name="anexo1">#REF!</definedName>
    <definedName name="anexo10">#REF!</definedName>
    <definedName name="anexo11">#REF!</definedName>
    <definedName name="anexo12">#REF!</definedName>
    <definedName name="anexo13">#REF!</definedName>
    <definedName name="anexo14">#REF!</definedName>
    <definedName name="anexo15">#REF!</definedName>
    <definedName name="anexo2">#REF!</definedName>
    <definedName name="anexo3">#REF!</definedName>
    <definedName name="anexo4">#REF!</definedName>
    <definedName name="anexo5">#REF!</definedName>
    <definedName name="anexo6">#REF!</definedName>
    <definedName name="anexo7">#REF!</definedName>
    <definedName name="anexo8">#REF!</definedName>
    <definedName name="anexo9">#REF!</definedName>
    <definedName name="anexů7">#REF!</definedName>
    <definedName name="anscount" hidden="1">1</definedName>
    <definedName name="ANTI">#REF!</definedName>
    <definedName name="Antic">#REF!</definedName>
    <definedName name="ANTICIPO">#REF!</definedName>
    <definedName name="ANTISB">#REF!</definedName>
    <definedName name="antisol">6000</definedName>
    <definedName name="ANTONIA">#N/A</definedName>
    <definedName name="AÑO">#REF!</definedName>
    <definedName name="año1">#REF!</definedName>
    <definedName name="AÑOWUIE">#REF!</definedName>
    <definedName name="ao">#REF!</definedName>
    <definedName name="apaiy">#REF!</definedName>
    <definedName name="AparatoSanitarios" comment="08 Aparatos Sanitarios">#REF!</definedName>
    <definedName name="APELLIDOS">#REF!</definedName>
    <definedName name="API">#REF!</definedName>
    <definedName name="APU">#REF!</definedName>
    <definedName name="APU_directos">#REF!</definedName>
    <definedName name="APU221.1">#REF!</definedName>
    <definedName name="APU221.2">#REF!</definedName>
    <definedName name="APU5P">#REF!</definedName>
    <definedName name="APUelectrico">#REF!</definedName>
    <definedName name="aq" hidden="1">#REF!</definedName>
    <definedName name="aqaq" localSheetId="3" hidden="1">{"TAB1",#N/A,TRUE,"GENERAL";"TAB2",#N/A,TRUE,"GENERAL";"TAB3",#N/A,TRUE,"GENERAL";"TAB4",#N/A,TRUE,"GENERAL";"TAB5",#N/A,TRUE,"GENERAL"}</definedName>
    <definedName name="aqaq" localSheetId="1" hidden="1">{"TAB1",#N/A,TRUE,"GENERAL";"TAB2",#N/A,TRUE,"GENERAL";"TAB3",#N/A,TRUE,"GENERAL";"TAB4",#N/A,TRUE,"GENERAL";"TAB5",#N/A,TRUE,"GENERAL"}</definedName>
    <definedName name="aqaq" localSheetId="2" hidden="1">{"TAB1",#N/A,TRUE,"GENERAL";"TAB2",#N/A,TRUE,"GENERAL";"TAB3",#N/A,TRUE,"GENERAL";"TAB4",#N/A,TRUE,"GENERAL";"TAB5",#N/A,TRUE,"GENERAL"}</definedName>
    <definedName name="aqaq" hidden="1">{"TAB1",#N/A,TRUE,"GENERAL";"TAB2",#N/A,TRUE,"GENERAL";"TAB3",#N/A,TRUE,"GENERAL";"TAB4",#N/A,TRUE,"GENERAL";"TAB5",#N/A,TRUE,"GENERAL"}</definedName>
    <definedName name="AQW">#REF!</definedName>
    <definedName name="ARANCEL">#REF!</definedName>
    <definedName name="AREA">#REF!</definedName>
    <definedName name="AREA__M2">#REF!</definedName>
    <definedName name="Area_canal">#REF!</definedName>
    <definedName name="_xlnm.Extract">#REF!</definedName>
    <definedName name="_xlnm.Print_Area" localSheetId="3">RESUMEN!$A$1:$J$20</definedName>
    <definedName name="_xlnm.Print_Area">#REF!</definedName>
    <definedName name="AreaLimpiar">#REF!,#REF!,#REF!,#REF!,#REF!,#REF!,#REF!,#REF!,#REF!,#REF!</definedName>
    <definedName name="Areatotal">#REF!</definedName>
    <definedName name="Aref">#REF!</definedName>
    <definedName name="arena">20000</definedName>
    <definedName name="armuve" localSheetId="3">RESUMEN!err</definedName>
    <definedName name="armuve" localSheetId="1">'TRAMO 2 '!err</definedName>
    <definedName name="armuve" localSheetId="2">'TRAMO 3 '!err</definedName>
    <definedName name="armuve">[0]!err</definedName>
    <definedName name="ARP">#REF!</definedName>
    <definedName name="ARS">#REF!</definedName>
    <definedName name="as" localSheetId="3">RESUMEN!err</definedName>
    <definedName name="as" localSheetId="1">'TRAMO 2 '!err</definedName>
    <definedName name="as" localSheetId="2">'TRAMO 3 '!err</definedName>
    <definedName name="as">[0]!err</definedName>
    <definedName name="asas">#REF!</definedName>
    <definedName name="asasasa">#REF!</definedName>
    <definedName name="asasasas">#REF!</definedName>
    <definedName name="asasasasa">#REF!</definedName>
    <definedName name="asasasasas">#REF!</definedName>
    <definedName name="ASB">#REF!</definedName>
    <definedName name="ASD" localSheetId="3" hidden="1">{"via1",#N/A,TRUE,"general";"via2",#N/A,TRUE,"general";"via3",#N/A,TRUE,"general"}</definedName>
    <definedName name="ASD" localSheetId="1" hidden="1">{"via1",#N/A,TRUE,"general";"via2",#N/A,TRUE,"general";"via3",#N/A,TRUE,"general"}</definedName>
    <definedName name="ASD" localSheetId="2" hidden="1">{"via1",#N/A,TRUE,"general";"via2",#N/A,TRUE,"general";"via3",#N/A,TRUE,"general"}</definedName>
    <definedName name="ASD" hidden="1">{"via1",#N/A,TRUE,"general";"via2",#N/A,TRUE,"general";"via3",#N/A,TRUE,"general"}</definedName>
    <definedName name="ASDA" localSheetId="3" hidden="1">{"via1",#N/A,TRUE,"general";"via2",#N/A,TRUE,"general";"via3",#N/A,TRUE,"general"}</definedName>
    <definedName name="ASDA" localSheetId="1" hidden="1">{"via1",#N/A,TRUE,"general";"via2",#N/A,TRUE,"general";"via3",#N/A,TRUE,"general"}</definedName>
    <definedName name="ASDA" localSheetId="2" hidden="1">{"via1",#N/A,TRUE,"general";"via2",#N/A,TRUE,"general";"via3",#N/A,TRUE,"general"}</definedName>
    <definedName name="ASDA" hidden="1">{"via1",#N/A,TRUE,"general";"via2",#N/A,TRUE,"general";"via3",#N/A,TRUE,"general"}</definedName>
    <definedName name="asdasas">#REF!</definedName>
    <definedName name="asdasd" localSheetId="3" hidden="1">{"TAB1",#N/A,TRUE,"GENERAL";"TAB2",#N/A,TRUE,"GENERAL";"TAB3",#N/A,TRUE,"GENERAL";"TAB4",#N/A,TRUE,"GENERAL";"TAB5",#N/A,TRUE,"GENERAL"}</definedName>
    <definedName name="asdasd" localSheetId="1" hidden="1">{"TAB1",#N/A,TRUE,"GENERAL";"TAB2",#N/A,TRUE,"GENERAL";"TAB3",#N/A,TRUE,"GENERAL";"TAB4",#N/A,TRUE,"GENERAL";"TAB5",#N/A,TRUE,"GENERAL"}</definedName>
    <definedName name="asdasd" localSheetId="2" hidden="1">{"TAB1",#N/A,TRUE,"GENERAL";"TAB2",#N/A,TRUE,"GENERAL";"TAB3",#N/A,TRUE,"GENERAL";"TAB4",#N/A,TRUE,"GENERAL";"TAB5",#N/A,TRUE,"GENERAL"}</definedName>
    <definedName name="asdasd" hidden="1">{"TAB1",#N/A,TRUE,"GENERAL";"TAB2",#N/A,TRUE,"GENERAL";"TAB3",#N/A,TRUE,"GENERAL";"TAB4",#N/A,TRUE,"GENERAL";"TAB5",#N/A,TRUE,"GENERAL"}</definedName>
    <definedName name="asdf" localSheetId="3" hidden="1">{"via1",#N/A,TRUE,"general";"via2",#N/A,TRUE,"general";"via3",#N/A,TRUE,"general"}</definedName>
    <definedName name="asdf" localSheetId="1" hidden="1">{"via1",#N/A,TRUE,"general";"via2",#N/A,TRUE,"general";"via3",#N/A,TRUE,"general"}</definedName>
    <definedName name="asdf" localSheetId="2" hidden="1">{"via1",#N/A,TRUE,"general";"via2",#N/A,TRUE,"general";"via3",#N/A,TRUE,"general"}</definedName>
    <definedName name="asdf" hidden="1">{"via1",#N/A,TRUE,"general";"via2",#N/A,TRUE,"general";"via3",#N/A,TRUE,"general"}</definedName>
    <definedName name="asdfa" localSheetId="3" hidden="1">{"via1",#N/A,TRUE,"general";"via2",#N/A,TRUE,"general";"via3",#N/A,TRUE,"general"}</definedName>
    <definedName name="asdfa" localSheetId="1" hidden="1">{"via1",#N/A,TRUE,"general";"via2",#N/A,TRUE,"general";"via3",#N/A,TRUE,"general"}</definedName>
    <definedName name="asdfa" localSheetId="2" hidden="1">{"via1",#N/A,TRUE,"general";"via2",#N/A,TRUE,"general";"via3",#N/A,TRUE,"general"}</definedName>
    <definedName name="asdfa" hidden="1">{"via1",#N/A,TRUE,"general";"via2",#N/A,TRUE,"general";"via3",#N/A,TRUE,"general"}</definedName>
    <definedName name="ASDFGHJKLÑ" localSheetId="3">RESUMEN!err</definedName>
    <definedName name="ASDFGHJKLÑ" localSheetId="1">'TRAMO 2 '!err</definedName>
    <definedName name="ASDFGHJKLÑ" localSheetId="2">'TRAMO 3 '!err</definedName>
    <definedName name="ASDFGHJKLÑ">[0]!err</definedName>
    <definedName name="asdfñk">#N/A</definedName>
    <definedName name="asfaltica">150000</definedName>
    <definedName name="ASFALTO">#REF!</definedName>
    <definedName name="asfasd" localSheetId="3" hidden="1">{"via1",#N/A,TRUE,"general";"via2",#N/A,TRUE,"general";"via3",#N/A,TRUE,"general"}</definedName>
    <definedName name="asfasd" localSheetId="1" hidden="1">{"via1",#N/A,TRUE,"general";"via2",#N/A,TRUE,"general";"via3",#N/A,TRUE,"general"}</definedName>
    <definedName name="asfasd" localSheetId="2" hidden="1">{"via1",#N/A,TRUE,"general";"via2",#N/A,TRUE,"general";"via3",#N/A,TRUE,"general"}</definedName>
    <definedName name="asfasd" hidden="1">{"via1",#N/A,TRUE,"general";"via2",#N/A,TRUE,"general";"via3",#N/A,TRUE,"general"}</definedName>
    <definedName name="asfasdl" localSheetId="3" hidden="1">{"via1",#N/A,TRUE,"general";"via2",#N/A,TRUE,"general";"via3",#N/A,TRUE,"general"}</definedName>
    <definedName name="asfasdl" localSheetId="1" hidden="1">{"via1",#N/A,TRUE,"general";"via2",#N/A,TRUE,"general";"via3",#N/A,TRUE,"general"}</definedName>
    <definedName name="asfasdl" localSheetId="2" hidden="1">{"via1",#N/A,TRUE,"general";"via2",#N/A,TRUE,"general";"via3",#N/A,TRUE,"general"}</definedName>
    <definedName name="asfasdl" hidden="1">{"via1",#N/A,TRUE,"general";"via2",#N/A,TRUE,"general";"via3",#N/A,TRUE,"general"}</definedName>
    <definedName name="asfdfe" localSheetId="3" hidden="1">{#N/A,#N/A,TRUE,"INGENIERIA";#N/A,#N/A,TRUE,"COMPRAS";#N/A,#N/A,TRUE,"DIRECCION";#N/A,#N/A,TRUE,"RESUMEN"}</definedName>
    <definedName name="asfdfe" localSheetId="1" hidden="1">{#N/A,#N/A,TRUE,"INGENIERIA";#N/A,#N/A,TRUE,"COMPRAS";#N/A,#N/A,TRUE,"DIRECCION";#N/A,#N/A,TRUE,"RESUMEN"}</definedName>
    <definedName name="asfdfe" localSheetId="2" hidden="1">{#N/A,#N/A,TRUE,"INGENIERIA";#N/A,#N/A,TRUE,"COMPRAS";#N/A,#N/A,TRUE,"DIRECCION";#N/A,#N/A,TRUE,"RESUMEN"}</definedName>
    <definedName name="asfdfe" hidden="1">{#N/A,#N/A,TRUE,"INGENIERIA";#N/A,#N/A,TRUE,"COMPRAS";#N/A,#N/A,TRUE,"DIRECCION";#N/A,#N/A,TRUE,"RESUMEN"}</definedName>
    <definedName name="asff" localSheetId="3" hidden="1">{"TAB1",#N/A,TRUE,"GENERAL";"TAB2",#N/A,TRUE,"GENERAL";"TAB3",#N/A,TRUE,"GENERAL";"TAB4",#N/A,TRUE,"GENERAL";"TAB5",#N/A,TRUE,"GENERAL"}</definedName>
    <definedName name="asff" localSheetId="1" hidden="1">{"TAB1",#N/A,TRUE,"GENERAL";"TAB2",#N/A,TRUE,"GENERAL";"TAB3",#N/A,TRUE,"GENERAL";"TAB4",#N/A,TRUE,"GENERAL";"TAB5",#N/A,TRUE,"GENERAL"}</definedName>
    <definedName name="asff" localSheetId="2" hidden="1">{"TAB1",#N/A,TRUE,"GENERAL";"TAB2",#N/A,TRUE,"GENERAL";"TAB3",#N/A,TRUE,"GENERAL";"TAB4",#N/A,TRUE,"GENERAL";"TAB5",#N/A,TRUE,"GENERAL"}</definedName>
    <definedName name="asff" hidden="1">{"TAB1",#N/A,TRUE,"GENERAL";"TAB2",#N/A,TRUE,"GENERAL";"TAB3",#N/A,TRUE,"GENERAL";"TAB4",#N/A,TRUE,"GENERAL";"TAB5",#N/A,TRUE,"GENERAL"}</definedName>
    <definedName name="asfghjoi" localSheetId="3" hidden="1">{"via1",#N/A,TRUE,"general";"via2",#N/A,TRUE,"general";"via3",#N/A,TRUE,"general"}</definedName>
    <definedName name="asfghjoi" localSheetId="1" hidden="1">{"via1",#N/A,TRUE,"general";"via2",#N/A,TRUE,"general";"via3",#N/A,TRUE,"general"}</definedName>
    <definedName name="asfghjoi" localSheetId="2" hidden="1">{"via1",#N/A,TRUE,"general";"via2",#N/A,TRUE,"general";"via3",#N/A,TRUE,"general"}</definedName>
    <definedName name="asfghjoi" hidden="1">{"via1",#N/A,TRUE,"general";"via2",#N/A,TRUE,"general";"via3",#N/A,TRUE,"general"}</definedName>
    <definedName name="asojkdr" localSheetId="3" hidden="1">{"TAB1",#N/A,TRUE,"GENERAL";"TAB2",#N/A,TRUE,"GENERAL";"TAB3",#N/A,TRUE,"GENERAL";"TAB4",#N/A,TRUE,"GENERAL";"TAB5",#N/A,TRUE,"GENERAL"}</definedName>
    <definedName name="asojkdr" localSheetId="1" hidden="1">{"TAB1",#N/A,TRUE,"GENERAL";"TAB2",#N/A,TRUE,"GENERAL";"TAB3",#N/A,TRUE,"GENERAL";"TAB4",#N/A,TRUE,"GENERAL";"TAB5",#N/A,TRUE,"GENERAL"}</definedName>
    <definedName name="asojkdr" localSheetId="2" hidden="1">{"TAB1",#N/A,TRUE,"GENERAL";"TAB2",#N/A,TRUE,"GENERAL";"TAB3",#N/A,TRUE,"GENERAL";"TAB4",#N/A,TRUE,"GENERAL";"TAB5",#N/A,TRUE,"GENERAL"}</definedName>
    <definedName name="asojkdr" hidden="1">{"TAB1",#N/A,TRUE,"GENERAL";"TAB2",#N/A,TRUE,"GENERAL";"TAB3",#N/A,TRUE,"GENERAL";"TAB4",#N/A,TRUE,"GENERAL";"TAB5",#N/A,TRUE,"GENERAL"}</definedName>
    <definedName name="at">#REF!</definedName>
    <definedName name="Atp">#REF!</definedName>
    <definedName name="au">#REF!</definedName>
    <definedName name="aur">#REF!</definedName>
    <definedName name="_xlnm.Auto_Open" localSheetId="3">MODULO10.auto_abrir</definedName>
    <definedName name="_xlnm.Auto_Open" localSheetId="1">MODULO10.auto_abrir</definedName>
    <definedName name="_xlnm.Auto_Open" localSheetId="2">MODULO10.auto_abrir</definedName>
    <definedName name="_xlnm.Auto_Open">MODULO10.auto_abrir</definedName>
    <definedName name="auto1">#REF!</definedName>
    <definedName name="auto123">#REF!</definedName>
    <definedName name="auto2">#REF!</definedName>
    <definedName name="AUTOMOTOR">#REF!</definedName>
    <definedName name="AUTOMOTOR1">#REF!</definedName>
    <definedName name="AuxAlim">#REF!</definedName>
    <definedName name="auxalimentacion">#REF!</definedName>
    <definedName name="AuxCom">#REF!</definedName>
    <definedName name="auxcomisariato">#REF!</definedName>
    <definedName name="AuxDot">#REF!</definedName>
    <definedName name="auxdotacion">#REF!</definedName>
    <definedName name="AuxHab">#REF!</definedName>
    <definedName name="auxhabi">#REF!</definedName>
    <definedName name="auxhabitacion">#REF!</definedName>
    <definedName name="auxtransporte">#REF!</definedName>
    <definedName name="av">#REF!</definedName>
    <definedName name="Avance_por_item">#REF!,#REF!,#REF!,#REF!,#REF!,#REF!,#REF!,#REF!,#REF!,#REF!,#REF!,#REF!,#REF!,#REF!,#REF!,#REF!,#REF!,#REF!</definedName>
    <definedName name="Avances_Totales">#REF!,#REF!,#REF!,#REF!,#REF!,#REF!,#REF!,#REF!,#REF!,#REF!,#REF!,#REF!,#REF!,#REF!,#REF!,#REF!,#REF!,#REF!</definedName>
    <definedName name="AW">#REF!</definedName>
    <definedName name="ax">#REF!</definedName>
    <definedName name="AYUDANTE">#REF!</definedName>
    <definedName name="azaz" localSheetId="3" hidden="1">{"TAB1",#N/A,TRUE,"GENERAL";"TAB2",#N/A,TRUE,"GENERAL";"TAB3",#N/A,TRUE,"GENERAL";"TAB4",#N/A,TRUE,"GENERAL";"TAB5",#N/A,TRUE,"GENERAL"}</definedName>
    <definedName name="azaz" localSheetId="1" hidden="1">{"TAB1",#N/A,TRUE,"GENERAL";"TAB2",#N/A,TRUE,"GENERAL";"TAB3",#N/A,TRUE,"GENERAL";"TAB4",#N/A,TRUE,"GENERAL";"TAB5",#N/A,TRUE,"GENERAL"}</definedName>
    <definedName name="azaz" localSheetId="2" hidden="1">{"TAB1",#N/A,TRUE,"GENERAL";"TAB2",#N/A,TRUE,"GENERAL";"TAB3",#N/A,TRUE,"GENERAL";"TAB4",#N/A,TRUE,"GENERAL";"TAB5",#N/A,TRUE,"GENERAL"}</definedName>
    <definedName name="azaz" hidden="1">{"TAB1",#N/A,TRUE,"GENERAL";"TAB2",#N/A,TRUE,"GENERAL";"TAB3",#N/A,TRUE,"GENERAL";"TAB4",#N/A,TRUE,"GENERAL";"TAB5",#N/A,TRUE,"GENERAL"}</definedName>
    <definedName name="B" localSheetId="3" hidden="1">{"via1",#N/A,TRUE,"general";"via2",#N/A,TRUE,"general";"via3",#N/A,TRUE,"general"}</definedName>
    <definedName name="B" localSheetId="1" hidden="1">{"via1",#N/A,TRUE,"general";"via2",#N/A,TRUE,"general";"via3",#N/A,TRUE,"general"}</definedName>
    <definedName name="B" localSheetId="2" hidden="1">{"via1",#N/A,TRUE,"general";"via2",#N/A,TRUE,"general";"via3",#N/A,TRUE,"general"}</definedName>
    <definedName name="B" hidden="1">{"via1",#N/A,TRUE,"general";"via2",#N/A,TRUE,"general";"via3",#N/A,TRUE,"general"}</definedName>
    <definedName name="Bajo_L">#REF!</definedName>
    <definedName name="Base">#REF!</definedName>
    <definedName name="Base_datos_IM">#REF!</definedName>
    <definedName name="base1">#REF!</definedName>
    <definedName name="base2">#REF!</definedName>
    <definedName name="basedatos">#REF!</definedName>
    <definedName name="_xlnm.Database">#REF!</definedName>
    <definedName name="BaseDeDatos1">#REF!</definedName>
    <definedName name="basep">#REF!</definedName>
    <definedName name="Basica_Centro_costo_2001">#REF!</definedName>
    <definedName name="Basica_Facturacion_2001">#REF!</definedName>
    <definedName name="Basica_Reserva_2001">#REF!</definedName>
    <definedName name="BASICO">#REF!</definedName>
    <definedName name="Básico">#REF!</definedName>
    <definedName name="BB" localSheetId="3">RESUMEN!err</definedName>
    <definedName name="BB" localSheetId="1">'TRAMO 2 '!err</definedName>
    <definedName name="BB" localSheetId="2">'TRAMO 3 '!err</definedName>
    <definedName name="BB">[0]!err</definedName>
    <definedName name="BBA">#REF!</definedName>
    <definedName name="bbbbbb" localSheetId="3" hidden="1">{"via1",#N/A,TRUE,"general";"via2",#N/A,TRUE,"general";"via3",#N/A,TRUE,"general"}</definedName>
    <definedName name="bbbbbb" localSheetId="1" hidden="1">{"via1",#N/A,TRUE,"general";"via2",#N/A,TRUE,"general";"via3",#N/A,TRUE,"general"}</definedName>
    <definedName name="bbbbbb" localSheetId="2" hidden="1">{"via1",#N/A,TRUE,"general";"via2",#N/A,TRUE,"general";"via3",#N/A,TRUE,"general"}</definedName>
    <definedName name="bbbbbb" hidden="1">{"via1",#N/A,TRUE,"general";"via2",#N/A,TRUE,"general";"via3",#N/A,TRUE,"general"}</definedName>
    <definedName name="BBBBBBBB">#REF!</definedName>
    <definedName name="bbbbbh" localSheetId="3" hidden="1">{"TAB1",#N/A,TRUE,"GENERAL";"TAB2",#N/A,TRUE,"GENERAL";"TAB3",#N/A,TRUE,"GENERAL";"TAB4",#N/A,TRUE,"GENERAL";"TAB5",#N/A,TRUE,"GENERAL"}</definedName>
    <definedName name="bbbbbh" localSheetId="1" hidden="1">{"TAB1",#N/A,TRUE,"GENERAL";"TAB2",#N/A,TRUE,"GENERAL";"TAB3",#N/A,TRUE,"GENERAL";"TAB4",#N/A,TRUE,"GENERAL";"TAB5",#N/A,TRUE,"GENERAL"}</definedName>
    <definedName name="bbbbbh" localSheetId="2" hidden="1">{"TAB1",#N/A,TRUE,"GENERAL";"TAB2",#N/A,TRUE,"GENERAL";"TAB3",#N/A,TRUE,"GENERAL";"TAB4",#N/A,TRUE,"GENERAL";"TAB5",#N/A,TRUE,"GENERAL"}</definedName>
    <definedName name="bbbbbh" hidden="1">{"TAB1",#N/A,TRUE,"GENERAL";"TAB2",#N/A,TRUE,"GENERAL";"TAB3",#N/A,TRUE,"GENERAL";"TAB4",#N/A,TRUE,"GENERAL";"TAB5",#N/A,TRUE,"GENERAL"}</definedName>
    <definedName name="bbd" localSheetId="3" hidden="1">{"TAB1",#N/A,TRUE,"GENERAL";"TAB2",#N/A,TRUE,"GENERAL";"TAB3",#N/A,TRUE,"GENERAL";"TAB4",#N/A,TRUE,"GENERAL";"TAB5",#N/A,TRUE,"GENERAL"}</definedName>
    <definedName name="bbd" localSheetId="1" hidden="1">{"TAB1",#N/A,TRUE,"GENERAL";"TAB2",#N/A,TRUE,"GENERAL";"TAB3",#N/A,TRUE,"GENERAL";"TAB4",#N/A,TRUE,"GENERAL";"TAB5",#N/A,TRUE,"GENERAL"}</definedName>
    <definedName name="bbd" localSheetId="2" hidden="1">{"TAB1",#N/A,TRUE,"GENERAL";"TAB2",#N/A,TRUE,"GENERAL";"TAB3",#N/A,TRUE,"GENERAL";"TAB4",#N/A,TRUE,"GENERAL";"TAB5",#N/A,TRUE,"GENERAL"}</definedName>
    <definedName name="bbd" hidden="1">{"TAB1",#N/A,TRUE,"GENERAL";"TAB2",#N/A,TRUE,"GENERAL";"TAB3",#N/A,TRUE,"GENERAL";"TAB4",#N/A,TRUE,"GENERAL";"TAB5",#N/A,TRUE,"GENERAL"}</definedName>
    <definedName name="BC">#REF!</definedName>
    <definedName name="BCXBDFG" localSheetId="3" hidden="1">{"TAB1",#N/A,TRUE,"GENERAL";"TAB2",#N/A,TRUE,"GENERAL";"TAB3",#N/A,TRUE,"GENERAL";"TAB4",#N/A,TRUE,"GENERAL";"TAB5",#N/A,TRUE,"GENERAL"}</definedName>
    <definedName name="BCXBDFG" localSheetId="1" hidden="1">{"TAB1",#N/A,TRUE,"GENERAL";"TAB2",#N/A,TRUE,"GENERAL";"TAB3",#N/A,TRUE,"GENERAL";"TAB4",#N/A,TRUE,"GENERAL";"TAB5",#N/A,TRUE,"GENERAL"}</definedName>
    <definedName name="BCXBDFG" localSheetId="2" hidden="1">{"TAB1",#N/A,TRUE,"GENERAL";"TAB2",#N/A,TRUE,"GENERAL";"TAB3",#N/A,TRUE,"GENERAL";"TAB4",#N/A,TRUE,"GENERAL";"TAB5",#N/A,TRUE,"GENERAL"}</definedName>
    <definedName name="BCXBDFG" hidden="1">{"TAB1",#N/A,TRUE,"GENERAL";"TAB2",#N/A,TRUE,"GENERAL";"TAB3",#N/A,TRUE,"GENERAL";"TAB4",#N/A,TRUE,"GENERAL";"TAB5",#N/A,TRUE,"GENERAL"}</definedName>
    <definedName name="BDD">#REF!</definedName>
    <definedName name="BDFB" localSheetId="3" hidden="1">{"via1",#N/A,TRUE,"general";"via2",#N/A,TRUE,"general";"via3",#N/A,TRUE,"general"}</definedName>
    <definedName name="BDFB" localSheetId="1" hidden="1">{"via1",#N/A,TRUE,"general";"via2",#N/A,TRUE,"general";"via3",#N/A,TRUE,"general"}</definedName>
    <definedName name="BDFB" localSheetId="2" hidden="1">{"via1",#N/A,TRUE,"general";"via2",#N/A,TRUE,"general";"via3",#N/A,TRUE,"general"}</definedName>
    <definedName name="BDFB" hidden="1">{"via1",#N/A,TRUE,"general";"via2",#N/A,TRUE,"general";"via3",#N/A,TRUE,"general"}</definedName>
    <definedName name="BDFGDG" localSheetId="3" hidden="1">{"TAB1",#N/A,TRUE,"GENERAL";"TAB2",#N/A,TRUE,"GENERAL";"TAB3",#N/A,TRUE,"GENERAL";"TAB4",#N/A,TRUE,"GENERAL";"TAB5",#N/A,TRUE,"GENERAL"}</definedName>
    <definedName name="BDFGDG" localSheetId="1" hidden="1">{"TAB1",#N/A,TRUE,"GENERAL";"TAB2",#N/A,TRUE,"GENERAL";"TAB3",#N/A,TRUE,"GENERAL";"TAB4",#N/A,TRUE,"GENERAL";"TAB5",#N/A,TRUE,"GENERAL"}</definedName>
    <definedName name="BDFGDG" localSheetId="2" hidden="1">{"TAB1",#N/A,TRUE,"GENERAL";"TAB2",#N/A,TRUE,"GENERAL";"TAB3",#N/A,TRUE,"GENERAL";"TAB4",#N/A,TRUE,"GENERAL";"TAB5",#N/A,TRUE,"GENERAL"}</definedName>
    <definedName name="BDFGDG" hidden="1">{"TAB1",#N/A,TRUE,"GENERAL";"TAB2",#N/A,TRUE,"GENERAL";"TAB3",#N/A,TRUE,"GENERAL";"TAB4",#N/A,TRUE,"GENERAL";"TAB5",#N/A,TRUE,"GENERAL"}</definedName>
    <definedName name="be" localSheetId="3" hidden="1">{"TAB1",#N/A,TRUE,"GENERAL";"TAB2",#N/A,TRUE,"GENERAL";"TAB3",#N/A,TRUE,"GENERAL";"TAB4",#N/A,TRUE,"GENERAL";"TAB5",#N/A,TRUE,"GENERAL"}</definedName>
    <definedName name="be" localSheetId="1" hidden="1">{"TAB1",#N/A,TRUE,"GENERAL";"TAB2",#N/A,TRUE,"GENERAL";"TAB3",#N/A,TRUE,"GENERAL";"TAB4",#N/A,TRUE,"GENERAL";"TAB5",#N/A,TRUE,"GENERAL"}</definedName>
    <definedName name="be" localSheetId="2" hidden="1">{"TAB1",#N/A,TRUE,"GENERAL";"TAB2",#N/A,TRUE,"GENERAL";"TAB3",#N/A,TRUE,"GENERAL";"TAB4",#N/A,TRUE,"GENERAL";"TAB5",#N/A,TRUE,"GENERAL"}</definedName>
    <definedName name="be" hidden="1">{"TAB1",#N/A,TRUE,"GENERAL";"TAB2",#N/A,TRUE,"GENERAL";"TAB3",#N/A,TRUE,"GENERAL";"TAB4",#N/A,TRUE,"GENERAL";"TAB5",#N/A,TRUE,"GENERAL"}</definedName>
    <definedName name="Beg_Bal">#REF!</definedName>
    <definedName name="BENEF.UNIT.">#REF!</definedName>
    <definedName name="beneficios">#REF!</definedName>
    <definedName name="beneficios_24">#REF!</definedName>
    <definedName name="beneficios_26">#REF!</definedName>
    <definedName name="beneficios_27">#REF!</definedName>
    <definedName name="beneficios_5">#REF!</definedName>
    <definedName name="beneficios_6">#REF!</definedName>
    <definedName name="beneficios_7">#REF!</definedName>
    <definedName name="bfnfv" localSheetId="3" hidden="1">{"TAB1",#N/A,TRUE,"GENERAL";"TAB2",#N/A,TRUE,"GENERAL";"TAB3",#N/A,TRUE,"GENERAL";"TAB4",#N/A,TRUE,"GENERAL";"TAB5",#N/A,TRUE,"GENERAL"}</definedName>
    <definedName name="bfnfv" localSheetId="1" hidden="1">{"TAB1",#N/A,TRUE,"GENERAL";"TAB2",#N/A,TRUE,"GENERAL";"TAB3",#N/A,TRUE,"GENERAL";"TAB4",#N/A,TRUE,"GENERAL";"TAB5",#N/A,TRUE,"GENERAL"}</definedName>
    <definedName name="bfnfv" localSheetId="2" hidden="1">{"TAB1",#N/A,TRUE,"GENERAL";"TAB2",#N/A,TRUE,"GENERAL";"TAB3",#N/A,TRUE,"GENERAL";"TAB4",#N/A,TRUE,"GENERAL";"TAB5",#N/A,TRUE,"GENERAL"}</definedName>
    <definedName name="bfnfv" hidden="1">{"TAB1",#N/A,TRUE,"GENERAL";"TAB2",#N/A,TRUE,"GENERAL";"TAB3",#N/A,TRUE,"GENERAL";"TAB4",#N/A,TRUE,"GENERAL";"TAB5",#N/A,TRUE,"GENERAL"}</definedName>
    <definedName name="bgb" localSheetId="3" hidden="1">{"TAB1",#N/A,TRUE,"GENERAL";"TAB2",#N/A,TRUE,"GENERAL";"TAB3",#N/A,TRUE,"GENERAL";"TAB4",#N/A,TRUE,"GENERAL";"TAB5",#N/A,TRUE,"GENERAL"}</definedName>
    <definedName name="bgb" localSheetId="1" hidden="1">{"TAB1",#N/A,TRUE,"GENERAL";"TAB2",#N/A,TRUE,"GENERAL";"TAB3",#N/A,TRUE,"GENERAL";"TAB4",#N/A,TRUE,"GENERAL";"TAB5",#N/A,TRUE,"GENERAL"}</definedName>
    <definedName name="bgb" localSheetId="2" hidden="1">{"TAB1",#N/A,TRUE,"GENERAL";"TAB2",#N/A,TRUE,"GENERAL";"TAB3",#N/A,TRUE,"GENERAL";"TAB4",#N/A,TRUE,"GENERAL";"TAB5",#N/A,TRUE,"GENERAL"}</definedName>
    <definedName name="bgb" hidden="1">{"TAB1",#N/A,TRUE,"GENERAL";"TAB2",#N/A,TRUE,"GENERAL";"TAB3",#N/A,TRUE,"GENERAL";"TAB4",#N/A,TRUE,"GENERAL";"TAB5",#N/A,TRUE,"GENERAL"}</definedName>
    <definedName name="BGDGFRT" localSheetId="3" hidden="1">{"via1",#N/A,TRUE,"general";"via2",#N/A,TRUE,"general";"via3",#N/A,TRUE,"general"}</definedName>
    <definedName name="BGDGFRT" localSheetId="1" hidden="1">{"via1",#N/A,TRUE,"general";"via2",#N/A,TRUE,"general";"via3",#N/A,TRUE,"general"}</definedName>
    <definedName name="BGDGFRT" localSheetId="2" hidden="1">{"via1",#N/A,TRUE,"general";"via2",#N/A,TRUE,"general";"via3",#N/A,TRUE,"general"}</definedName>
    <definedName name="BGDGFRT" hidden="1">{"via1",#N/A,TRUE,"general";"via2",#N/A,TRUE,"general";"via3",#N/A,TRUE,"general"}</definedName>
    <definedName name="BGFBFH" localSheetId="3" hidden="1">{"via1",#N/A,TRUE,"general";"via2",#N/A,TRUE,"general";"via3",#N/A,TRUE,"general"}</definedName>
    <definedName name="BGFBFH" localSheetId="1" hidden="1">{"via1",#N/A,TRUE,"general";"via2",#N/A,TRUE,"general";"via3",#N/A,TRUE,"general"}</definedName>
    <definedName name="BGFBFH" localSheetId="2" hidden="1">{"via1",#N/A,TRUE,"general";"via2",#N/A,TRUE,"general";"via3",#N/A,TRUE,"general"}</definedName>
    <definedName name="BGFBFH" hidden="1">{"via1",#N/A,TRUE,"general";"via2",#N/A,TRUE,"general";"via3",#N/A,TRUE,"general"}</definedName>
    <definedName name="bgh">#REF!</definedName>
    <definedName name="BGT">#REF!</definedName>
    <definedName name="bgvfcdx" localSheetId="3" hidden="1">{"via1",#N/A,TRUE,"general";"via2",#N/A,TRUE,"general";"via3",#N/A,TRUE,"general"}</definedName>
    <definedName name="bgvfcdx" localSheetId="1" hidden="1">{"via1",#N/A,TRUE,"general";"via2",#N/A,TRUE,"general";"via3",#N/A,TRUE,"general"}</definedName>
    <definedName name="bgvfcdx" localSheetId="2" hidden="1">{"via1",#N/A,TRUE,"general";"via2",#N/A,TRUE,"general";"via3",#N/A,TRUE,"general"}</definedName>
    <definedName name="bgvfcdx" hidden="1">{"via1",#N/A,TRUE,"general";"via2",#N/A,TRUE,"general";"via3",#N/A,TRUE,"general"}</definedName>
    <definedName name="BHT">#REF!</definedName>
    <definedName name="BHT_F">#REF!</definedName>
    <definedName name="bi">#REF!</definedName>
    <definedName name="bimestre">#REF!</definedName>
    <definedName name="BJHVVHGH">#N/A</definedName>
    <definedName name="bl">#REF!</definedName>
    <definedName name="blActividadesDiarias">#REF!</definedName>
    <definedName name="blCantidades">#REF!</definedName>
    <definedName name="blCantidades1">#REF!</definedName>
    <definedName name="blCantidades2">#REF!</definedName>
    <definedName name="blComentarioInf1">#REF!</definedName>
    <definedName name="blComentarioInf2">#REF!</definedName>
    <definedName name="blEjecutado">#REF!</definedName>
    <definedName name="blEjecutadoPorcen">#REF!</definedName>
    <definedName name="blEqCantiInf1">#REF!</definedName>
    <definedName name="blEqCantiInf2">#REF!</definedName>
    <definedName name="blEqClaseInf1">#REF!</definedName>
    <definedName name="blEqClaseInf2">#REF!</definedName>
    <definedName name="blEqTiemiInf1">#REF!</definedName>
    <definedName name="blEqTiemiInf2">#REF!</definedName>
    <definedName name="blFechaInforme">#REF!</definedName>
    <definedName name="blFechaInicio">#REF!</definedName>
    <definedName name="blFisico">#REF!</definedName>
    <definedName name="blHoraEqInf1">#REF!</definedName>
    <definedName name="blHoraEqInf2">#REF!</definedName>
    <definedName name="blHoraPerIntInf">#REF!</definedName>
    <definedName name="blHoraPerObraInf">#REF!</definedName>
    <definedName name="blHorasLluviaInf">#REF!</definedName>
    <definedName name="blImagen1">#REF!</definedName>
    <definedName name="blImagen2">#REF!</definedName>
    <definedName name="blNombreArchivo">#REF!</definedName>
    <definedName name="blObservacionesInf">#REF!</definedName>
    <definedName name="BLOQUE_DE_ARCILLA_H5">#REF!</definedName>
    <definedName name="blPDT">#REF!</definedName>
    <definedName name="blPerAdmiCantInf">#REF!</definedName>
    <definedName name="blPerAdmiTiemInf">#REF!</definedName>
    <definedName name="blPerObraCantInf">#REF!</definedName>
    <definedName name="blPerObraTiemInf">#REF!</definedName>
    <definedName name="blPersonalAdminInf">#REF!</definedName>
    <definedName name="blPersonalObraInf">#REF!</definedName>
    <definedName name="BLPH1" hidden="1">#REF!</definedName>
    <definedName name="blProgramadoPesos">#REF!</definedName>
    <definedName name="blReferenciaInforme">#REF!</definedName>
    <definedName name="bn">#REF!</definedName>
    <definedName name="bnm">#REF!</definedName>
    <definedName name="Bombas">#REF!</definedName>
    <definedName name="BONO">#REF!</definedName>
    <definedName name="BORDER1">#REF!</definedName>
    <definedName name="BORDET">#REF!</definedName>
    <definedName name="BORSHE">#REF!</definedName>
    <definedName name="BORSUM">#REF!</definedName>
    <definedName name="boxes">#REF!</definedName>
    <definedName name="BQ">#REF!</definedName>
    <definedName name="br" localSheetId="3" hidden="1">{"TAB1",#N/A,TRUE,"GENERAL";"TAB2",#N/A,TRUE,"GENERAL";"TAB3",#N/A,TRUE,"GENERAL";"TAB4",#N/A,TRUE,"GENERAL";"TAB5",#N/A,TRUE,"GENERAL"}</definedName>
    <definedName name="br" localSheetId="1" hidden="1">{"TAB1",#N/A,TRUE,"GENERAL";"TAB2",#N/A,TRUE,"GENERAL";"TAB3",#N/A,TRUE,"GENERAL";"TAB4",#N/A,TRUE,"GENERAL";"TAB5",#N/A,TRUE,"GENERAL"}</definedName>
    <definedName name="br" localSheetId="2" hidden="1">{"TAB1",#N/A,TRUE,"GENERAL";"TAB2",#N/A,TRUE,"GENERAL";"TAB3",#N/A,TRUE,"GENERAL";"TAB4",#N/A,TRUE,"GENERAL";"TAB5",#N/A,TRUE,"GENERAL"}</definedName>
    <definedName name="br" hidden="1">{"TAB1",#N/A,TRUE,"GENERAL";"TAB2",#N/A,TRUE,"GENERAL";"TAB3",#N/A,TRUE,"GENERAL";"TAB4",#N/A,TRUE,"GENERAL";"TAB5",#N/A,TRUE,"GENERAL"}</definedName>
    <definedName name="BREAKER">#REF!</definedName>
    <definedName name="BREAKERS">#REF!</definedName>
    <definedName name="Breakers_Switches">#REF!</definedName>
    <definedName name="Breakers_y_Switches">#REF!</definedName>
    <definedName name="BRIQ">#REF!</definedName>
    <definedName name="bsb" localSheetId="3" hidden="1">{"via1",#N/A,TRUE,"general";"via2",#N/A,TRUE,"general";"via3",#N/A,TRUE,"general"}</definedName>
    <definedName name="bsb" localSheetId="1" hidden="1">{"via1",#N/A,TRUE,"general";"via2",#N/A,TRUE,"general";"via3",#N/A,TRUE,"general"}</definedName>
    <definedName name="bsb" localSheetId="2" hidden="1">{"via1",#N/A,TRUE,"general";"via2",#N/A,TRUE,"general";"via3",#N/A,TRUE,"general"}</definedName>
    <definedName name="bsb" hidden="1">{"via1",#N/A,TRUE,"general";"via2",#N/A,TRUE,"general";"via3",#N/A,TRUE,"general"}</definedName>
    <definedName name="bspoi" localSheetId="3" hidden="1">{"TAB1",#N/A,TRUE,"GENERAL";"TAB2",#N/A,TRUE,"GENERAL";"TAB3",#N/A,TRUE,"GENERAL";"TAB4",#N/A,TRUE,"GENERAL";"TAB5",#N/A,TRUE,"GENERAL"}</definedName>
    <definedName name="bspoi" localSheetId="1" hidden="1">{"TAB1",#N/A,TRUE,"GENERAL";"TAB2",#N/A,TRUE,"GENERAL";"TAB3",#N/A,TRUE,"GENERAL";"TAB4",#N/A,TRUE,"GENERAL";"TAB5",#N/A,TRUE,"GENERAL"}</definedName>
    <definedName name="bspoi" localSheetId="2" hidden="1">{"TAB1",#N/A,TRUE,"GENERAL";"TAB2",#N/A,TRUE,"GENERAL";"TAB3",#N/A,TRUE,"GENERAL";"TAB4",#N/A,TRUE,"GENERAL";"TAB5",#N/A,TRUE,"GENERAL"}</definedName>
    <definedName name="bspoi" hidden="1">{"TAB1",#N/A,TRUE,"GENERAL";"TAB2",#N/A,TRUE,"GENERAL";"TAB3",#N/A,TRUE,"GENERAL";"TAB4",#N/A,TRUE,"GENERAL";"TAB5",#N/A,TRUE,"GENERAL"}</definedName>
    <definedName name="BSW">#REF!</definedName>
    <definedName name="bt" localSheetId="3" hidden="1">{"via1",#N/A,TRUE,"general";"via2",#N/A,TRUE,"general";"via3",#N/A,TRUE,"general"}</definedName>
    <definedName name="bt" localSheetId="1" hidden="1">{"via1",#N/A,TRUE,"general";"via2",#N/A,TRUE,"general";"via3",#N/A,TRUE,"general"}</definedName>
    <definedName name="bt" localSheetId="2" hidden="1">{"via1",#N/A,TRUE,"general";"via2",#N/A,TRUE,"general";"via3",#N/A,TRUE,"general"}</definedName>
    <definedName name="bt" hidden="1">{"via1",#N/A,TRUE,"general";"via2",#N/A,TRUE,"general";"via3",#N/A,TRUE,"general"}</definedName>
    <definedName name="BTYJHTR" localSheetId="3" hidden="1">{"TAB1",#N/A,TRUE,"GENERAL";"TAB2",#N/A,TRUE,"GENERAL";"TAB3",#N/A,TRUE,"GENERAL";"TAB4",#N/A,TRUE,"GENERAL";"TAB5",#N/A,TRUE,"GENERAL"}</definedName>
    <definedName name="BTYJHTR" localSheetId="1" hidden="1">{"TAB1",#N/A,TRUE,"GENERAL";"TAB2",#N/A,TRUE,"GENERAL";"TAB3",#N/A,TRUE,"GENERAL";"TAB4",#N/A,TRUE,"GENERAL";"TAB5",#N/A,TRUE,"GENERAL"}</definedName>
    <definedName name="BTYJHTR" localSheetId="2" hidden="1">{"TAB1",#N/A,TRUE,"GENERAL";"TAB2",#N/A,TRUE,"GENERAL";"TAB3",#N/A,TRUE,"GENERAL";"TAB4",#N/A,TRUE,"GENERAL";"TAB5",#N/A,TRUE,"GENERAL"}</definedName>
    <definedName name="BTYJHTR" hidden="1">{"TAB1",#N/A,TRUE,"GENERAL";"TAB2",#N/A,TRUE,"GENERAL";"TAB3",#N/A,TRUE,"GENERAL";"TAB4",#N/A,TRUE,"GENERAL";"TAB5",#N/A,TRUE,"GENERAL"}</definedName>
    <definedName name="BUENO">#REF!&lt;2.5</definedName>
    <definedName name="BUENO4006">#REF!</definedName>
    <definedName name="BUENO4006A">#REF!</definedName>
    <definedName name="BUENO40CN01">#REF!</definedName>
    <definedName name="BUENO40CNA">#REF!</definedName>
    <definedName name="BUENO40CNB">#REF!</definedName>
    <definedName name="BUENO55CN01">#REF!</definedName>
    <definedName name="BUENO55CN03">#REF!</definedName>
    <definedName name="BUENO5607">#REF!</definedName>
    <definedName name="BUENOAFIR5607">#REF!</definedName>
    <definedName name="BuiltIn_Print_Area">#REF!</definedName>
    <definedName name="BuiltIn_Print_Area___0">#REF!</definedName>
    <definedName name="BuiltIn_Print_Area___0___0">#REF!</definedName>
    <definedName name="BuiltIn_Print_Area___0___0___0">#REF!</definedName>
    <definedName name="BuiltIn_Print_Titles">#REF!</definedName>
    <definedName name="bul">100000</definedName>
    <definedName name="BuscHSeguim">#REF!</definedName>
    <definedName name="BuscHSeguim2">#REF!</definedName>
    <definedName name="bvbc" localSheetId="3" hidden="1">{"TAB1",#N/A,TRUE,"GENERAL";"TAB2",#N/A,TRUE,"GENERAL";"TAB3",#N/A,TRUE,"GENERAL";"TAB4",#N/A,TRUE,"GENERAL";"TAB5",#N/A,TRUE,"GENERAL"}</definedName>
    <definedName name="bvbc" localSheetId="1" hidden="1">{"TAB1",#N/A,TRUE,"GENERAL";"TAB2",#N/A,TRUE,"GENERAL";"TAB3",#N/A,TRUE,"GENERAL";"TAB4",#N/A,TRUE,"GENERAL";"TAB5",#N/A,TRUE,"GENERAL"}</definedName>
    <definedName name="bvbc" localSheetId="2" hidden="1">{"TAB1",#N/A,TRUE,"GENERAL";"TAB2",#N/A,TRUE,"GENERAL";"TAB3",#N/A,TRUE,"GENERAL";"TAB4",#N/A,TRUE,"GENERAL";"TAB5",#N/A,TRUE,"GENERAL"}</definedName>
    <definedName name="bvbc" hidden="1">{"TAB1",#N/A,TRUE,"GENERAL";"TAB2",#N/A,TRUE,"GENERAL";"TAB3",#N/A,TRUE,"GENERAL";"TAB4",#N/A,TRUE,"GENERAL";"TAB5",#N/A,TRUE,"GENERAL"}</definedName>
    <definedName name="bvcb" localSheetId="3" hidden="1">{"via1",#N/A,TRUE,"general";"via2",#N/A,TRUE,"general";"via3",#N/A,TRUE,"general"}</definedName>
    <definedName name="bvcb" localSheetId="1" hidden="1">{"via1",#N/A,TRUE,"general";"via2",#N/A,TRUE,"general";"via3",#N/A,TRUE,"general"}</definedName>
    <definedName name="bvcb" localSheetId="2" hidden="1">{"via1",#N/A,TRUE,"general";"via2",#N/A,TRUE,"general";"via3",#N/A,TRUE,"general"}</definedName>
    <definedName name="bvcb" hidden="1">{"via1",#N/A,TRUE,"general";"via2",#N/A,TRUE,"general";"via3",#N/A,TRUE,"general"}</definedName>
    <definedName name="bvn" localSheetId="3" hidden="1">{"via1",#N/A,TRUE,"general";"via2",#N/A,TRUE,"general";"via3",#N/A,TRUE,"general"}</definedName>
    <definedName name="bvn" localSheetId="1" hidden="1">{"via1",#N/A,TRUE,"general";"via2",#N/A,TRUE,"general";"via3",#N/A,TRUE,"general"}</definedName>
    <definedName name="bvn" localSheetId="2" hidden="1">{"via1",#N/A,TRUE,"general";"via2",#N/A,TRUE,"general";"via3",#N/A,TRUE,"general"}</definedName>
    <definedName name="bvn" hidden="1">{"via1",#N/A,TRUE,"general";"via2",#N/A,TRUE,"general";"via3",#N/A,TRUE,"general"}</definedName>
    <definedName name="bw">#REF!</definedName>
    <definedName name="by" localSheetId="3" hidden="1">{"via1",#N/A,TRUE,"general";"via2",#N/A,TRUE,"general";"via3",#N/A,TRUE,"general"}</definedName>
    <definedName name="by" localSheetId="1" hidden="1">{"via1",#N/A,TRUE,"general";"via2",#N/A,TRUE,"general";"via3",#N/A,TRUE,"general"}</definedName>
    <definedName name="by" localSheetId="2" hidden="1">{"via1",#N/A,TRUE,"general";"via2",#N/A,TRUE,"general";"via3",#N/A,TRUE,"general"}</definedName>
    <definedName name="by" hidden="1">{"via1",#N/A,TRUE,"general";"via2",#N/A,TRUE,"general";"via3",#N/A,TRUE,"general"}</definedName>
    <definedName name="C._C.">#REF!</definedName>
    <definedName name="C.A">#REF!</definedName>
    <definedName name="C_">#REF!</definedName>
    <definedName name="C_Apus" comment="Codigo Apus">#REF!</definedName>
    <definedName name="C900.2">#REF!</definedName>
    <definedName name="CA">#REF!</definedName>
    <definedName name="Cableado">#REF!</definedName>
    <definedName name="cade1">20000</definedName>
    <definedName name="cade2">17000</definedName>
    <definedName name="CajDol1">#REF!</definedName>
    <definedName name="CajDol10">#REF!</definedName>
    <definedName name="CajDol11">#REF!</definedName>
    <definedName name="CajDol12">#REF!</definedName>
    <definedName name="CajDol2">#REF!</definedName>
    <definedName name="CajDol3">#REF!</definedName>
    <definedName name="CajDol4">#REF!</definedName>
    <definedName name="CajDol5">#REF!</definedName>
    <definedName name="CajDol6">#REF!</definedName>
    <definedName name="CajDol7">#REF!</definedName>
    <definedName name="CajDol8">#REF!</definedName>
    <definedName name="CajDol9">#REF!</definedName>
    <definedName name="CAMPO">#REF!</definedName>
    <definedName name="CANT">#REF!</definedName>
    <definedName name="cantidad">#REF!,#REF!,#REF!,#REF!,#REF!,#REF!,#REF!,#REF!,#REF!,#REF!,#REF!,#REF!,#REF!,#REF!,#REF!,#REF!</definedName>
    <definedName name="CAP">#REF!</definedName>
    <definedName name="CAPAC._HSE">#REF!</definedName>
    <definedName name="Capitulo">#REF!</definedName>
    <definedName name="carg">60000</definedName>
    <definedName name="CARGA">#REF!</definedName>
    <definedName name="CARGOS">#REF!</definedName>
    <definedName name="carlos" localSheetId="3">MODULO10.auto_abrir</definedName>
    <definedName name="carlos" localSheetId="1">MODULO10.auto_abrir</definedName>
    <definedName name="carlos" localSheetId="2">MODULO10.auto_abrir</definedName>
    <definedName name="carlos">MODULO10.auto_abrir</definedName>
    <definedName name="CAROL">#REF!</definedName>
    <definedName name="carol1">#REF!</definedName>
    <definedName name="CARRETERAS">#REF!</definedName>
    <definedName name="causa">#REF!</definedName>
    <definedName name="CBLES">#REF!</definedName>
    <definedName name="CBLES1">#REF!</definedName>
    <definedName name="CBRDISEÑO">#REF!</definedName>
    <definedName name="CBWorkbookPriority" hidden="1">-1602700874</definedName>
    <definedName name="CC">#REF!</definedName>
    <definedName name="ccccc" localSheetId="3" hidden="1">{"TAB1",#N/A,TRUE,"GENERAL";"TAB2",#N/A,TRUE,"GENERAL";"TAB3",#N/A,TRUE,"GENERAL";"TAB4",#N/A,TRUE,"GENERAL";"TAB5",#N/A,TRUE,"GENERAL"}</definedName>
    <definedName name="ccccc" localSheetId="1" hidden="1">{"TAB1",#N/A,TRUE,"GENERAL";"TAB2",#N/A,TRUE,"GENERAL";"TAB3",#N/A,TRUE,"GENERAL";"TAB4",#N/A,TRUE,"GENERAL";"TAB5",#N/A,TRUE,"GENERAL"}</definedName>
    <definedName name="ccccc" localSheetId="2" hidden="1">{"TAB1",#N/A,TRUE,"GENERAL";"TAB2",#N/A,TRUE,"GENERAL";"TAB3",#N/A,TRUE,"GENERAL";"TAB4",#N/A,TRUE,"GENERAL";"TAB5",#N/A,TRUE,"GENERAL"}</definedName>
    <definedName name="ccccc" hidden="1">{"TAB1",#N/A,TRUE,"GENERAL";"TAB2",#N/A,TRUE,"GENERAL";"TAB3",#N/A,TRUE,"GENERAL";"TAB4",#N/A,TRUE,"GENERAL";"TAB5",#N/A,TRUE,"GENERAL"}</definedName>
    <definedName name="CCCCCC">#REF!</definedName>
    <definedName name="CCT">#REF!</definedName>
    <definedName name="ccto210">#REF!</definedName>
    <definedName name="cd">#REF!</definedName>
    <definedName name="cdcdc" localSheetId="3" hidden="1">{"via1",#N/A,TRUE,"general";"via2",#N/A,TRUE,"general";"via3",#N/A,TRUE,"general"}</definedName>
    <definedName name="cdcdc" localSheetId="1" hidden="1">{"via1",#N/A,TRUE,"general";"via2",#N/A,TRUE,"general";"via3",#N/A,TRUE,"general"}</definedName>
    <definedName name="cdcdc" localSheetId="2" hidden="1">{"via1",#N/A,TRUE,"general";"via2",#N/A,TRUE,"general";"via3",#N/A,TRUE,"general"}</definedName>
    <definedName name="cdcdc" hidden="1">{"via1",#N/A,TRUE,"general";"via2",#N/A,TRUE,"general";"via3",#N/A,TRUE,"general"}</definedName>
    <definedName name="CDCT">#REF!</definedName>
    <definedName name="CDctrl">#REF!</definedName>
    <definedName name="CDE">#REF!</definedName>
    <definedName name="cdfgrtfd" hidden="1">#REF!</definedName>
    <definedName name="CDIRECTO">#REF!</definedName>
    <definedName name="cds" localSheetId="3" hidden="1">{#N/A,#N/A,FALSE,"sumi ";#N/A,#N/A,FALSE,"RESUMEN"}</definedName>
    <definedName name="cds" localSheetId="1" hidden="1">{#N/A,#N/A,FALSE,"sumi ";#N/A,#N/A,FALSE,"RESUMEN"}</definedName>
    <definedName name="cds" localSheetId="2" hidden="1">{#N/A,#N/A,FALSE,"sumi ";#N/A,#N/A,FALSE,"RESUMEN"}</definedName>
    <definedName name="cds" hidden="1">{#N/A,#N/A,FALSE,"sumi ";#N/A,#N/A,FALSE,"RESUMEN"}</definedName>
    <definedName name="CDSeguim">#REF!</definedName>
    <definedName name="ceerf" localSheetId="3" hidden="1">{"TAB1",#N/A,TRUE,"GENERAL";"TAB2",#N/A,TRUE,"GENERAL";"TAB3",#N/A,TRUE,"GENERAL";"TAB4",#N/A,TRUE,"GENERAL";"TAB5",#N/A,TRUE,"GENERAL"}</definedName>
    <definedName name="ceerf" localSheetId="1" hidden="1">{"TAB1",#N/A,TRUE,"GENERAL";"TAB2",#N/A,TRUE,"GENERAL";"TAB3",#N/A,TRUE,"GENERAL";"TAB4",#N/A,TRUE,"GENERAL";"TAB5",#N/A,TRUE,"GENERAL"}</definedName>
    <definedName name="ceerf" localSheetId="2" hidden="1">{"TAB1",#N/A,TRUE,"GENERAL";"TAB2",#N/A,TRUE,"GENERAL";"TAB3",#N/A,TRUE,"GENERAL";"TAB4",#N/A,TRUE,"GENERAL";"TAB5",#N/A,TRUE,"GENERAL"}</definedName>
    <definedName name="ceerf" hidden="1">{"TAB1",#N/A,TRUE,"GENERAL";"TAB2",#N/A,TRUE,"GENERAL";"TAB3",#N/A,TRUE,"GENERAL";"TAB4",#N/A,TRUE,"GENERAL";"TAB5",#N/A,TRUE,"GENERAL"}</definedName>
    <definedName name="CEM">#REF!</definedName>
    <definedName name="CEMENTO">#REF!</definedName>
    <definedName name="CGDI01">#REF!</definedName>
    <definedName name="CGDI02">#REF!</definedName>
    <definedName name="CGDI03">#REF!</definedName>
    <definedName name="CGDI04">#REF!</definedName>
    <definedName name="CGDI05">#REF!</definedName>
    <definedName name="CGDI06">#REF!</definedName>
    <definedName name="CGDI07">#REF!</definedName>
    <definedName name="CGDI08">#REF!</definedName>
    <definedName name="CGEX01">#REF!</definedName>
    <definedName name="CGEX02">#REF!</definedName>
    <definedName name="CGEX031">#REF!</definedName>
    <definedName name="CGEX04">#REF!</definedName>
    <definedName name="CGFI011">#REF!</definedName>
    <definedName name="CGFI012">#REF!</definedName>
    <definedName name="CGFI021">#REF!</definedName>
    <definedName name="CGFI022">#REF!</definedName>
    <definedName name="CGFI023">#REF!</definedName>
    <definedName name="CGFI024">#REF!</definedName>
    <definedName name="CGFI031">#REF!</definedName>
    <definedName name="CGFI032">#REF!</definedName>
    <definedName name="CGFI0331">#REF!</definedName>
    <definedName name="CGFI0332">#REF!</definedName>
    <definedName name="CGFI0333">#REF!</definedName>
    <definedName name="CGFI0334">#REF!</definedName>
    <definedName name="CGFI0335">#REF!</definedName>
    <definedName name="CGFI0341">#REF!</definedName>
    <definedName name="CGFI0343">#REF!</definedName>
    <definedName name="CGFI0344">#REF!</definedName>
    <definedName name="CGPR01">#REF!</definedName>
    <definedName name="CGPR021">#REF!</definedName>
    <definedName name="CGPR022">#REF!</definedName>
    <definedName name="CGPR023">#REF!</definedName>
    <definedName name="CGPR024">#REF!</definedName>
    <definedName name="CGPR031">#REF!</definedName>
    <definedName name="CGPR032">#REF!</definedName>
    <definedName name="CGPR0331">#REF!</definedName>
    <definedName name="CGPR0332">#REF!</definedName>
    <definedName name="CGPR0333">#REF!</definedName>
    <definedName name="CGPR041">#REF!</definedName>
    <definedName name="CGPR042">#REF!</definedName>
    <definedName name="CGPR043">#REF!</definedName>
    <definedName name="CGPR051">#REF!</definedName>
    <definedName name="CGPR052">#REF!</definedName>
    <definedName name="CGPR0531">#REF!</definedName>
    <definedName name="CGPR0532">#REF!</definedName>
    <definedName name="CGPR0533">#REF!</definedName>
    <definedName name="CGPR0534">#REF!</definedName>
    <definedName name="CGPR0541">#REF!</definedName>
    <definedName name="CGPR0542">#REF!</definedName>
    <definedName name="CGPR0543">#REF!</definedName>
    <definedName name="CGPR061">#REF!</definedName>
    <definedName name="CGPR062">#REF!</definedName>
    <definedName name="CGPR0621">#REF!</definedName>
    <definedName name="CGPR0622">#REF!</definedName>
    <definedName name="CGPR0631">#REF!</definedName>
    <definedName name="CGPR0632">#REF!</definedName>
    <definedName name="CGPR0633">#REF!</definedName>
    <definedName name="CGPR0641">#REF!</definedName>
    <definedName name="CGPR0642">#REF!</definedName>
    <definedName name="CGPR0643">#REF!</definedName>
    <definedName name="CGRF01">#REF!</definedName>
    <definedName name="CGRF02">#REF!</definedName>
    <definedName name="CGRF031">#REF!</definedName>
    <definedName name="CGRF032">#REF!</definedName>
    <definedName name="CGRF0331">#REF!</definedName>
    <definedName name="CGRF0332">#REF!</definedName>
    <definedName name="CGRF0333">#REF!</definedName>
    <definedName name="CGRF0334">#REF!</definedName>
    <definedName name="CGRF0335">#REF!</definedName>
    <definedName name="CGRF0336">#REF!</definedName>
    <definedName name="CGRF0337">#REF!</definedName>
    <definedName name="CGRF0338">#REF!</definedName>
    <definedName name="CGRF0341">#REF!</definedName>
    <definedName name="CGRF0342">#REF!</definedName>
    <definedName name="CGRF0343">#REF!</definedName>
    <definedName name="CGRF041">#REF!</definedName>
    <definedName name="CGRF042">#REF!</definedName>
    <definedName name="CGRF0431">#REF!</definedName>
    <definedName name="CGRF0432">#REF!</definedName>
    <definedName name="CGRF0433">#REF!</definedName>
    <definedName name="CGRF0441">#REF!</definedName>
    <definedName name="CGRF0442">#REF!</definedName>
    <definedName name="CGRF0443">#REF!</definedName>
    <definedName name="CGSM01">#REF!</definedName>
    <definedName name="CGSM02">#REF!</definedName>
    <definedName name="CGSM03">#REF!</definedName>
    <definedName name="CGSM04">#REF!</definedName>
    <definedName name="CGSM05">#REF!</definedName>
    <definedName name="CGSO011">#REF!</definedName>
    <definedName name="CGSO012">#REF!</definedName>
    <definedName name="CGSO013">#REF!</definedName>
    <definedName name="CGSO014">#REF!</definedName>
    <definedName name="CGSO02">#REF!</definedName>
    <definedName name="CGSO031">#REF!</definedName>
    <definedName name="CGSO032">#REF!</definedName>
    <definedName name="CGSO033">#REF!</definedName>
    <definedName name="CGSO034">#REF!</definedName>
    <definedName name="CGSO041">#REF!</definedName>
    <definedName name="CGSO042">#REF!</definedName>
    <definedName name="CGSO043">#REF!</definedName>
    <definedName name="CGSO044">#REF!</definedName>
    <definedName name="CGSO051">#REF!</definedName>
    <definedName name="CGSO052">#REF!</definedName>
    <definedName name="CGSO053">#REF!</definedName>
    <definedName name="CGSO054">#REF!</definedName>
    <definedName name="CGSO055">#REF!</definedName>
    <definedName name="CGSO061">#REF!</definedName>
    <definedName name="CGSO062">#REF!</definedName>
    <definedName name="CGSO063">#REF!</definedName>
    <definedName name="CGSO064">#REF!</definedName>
    <definedName name="CGTR011">#REF!</definedName>
    <definedName name="CGTR012">#REF!</definedName>
    <definedName name="CGTR021">#REF!</definedName>
    <definedName name="CGTR022">#REF!</definedName>
    <definedName name="CGTR023">#REF!</definedName>
    <definedName name="CGTR031">#REF!</definedName>
    <definedName name="CGTR032">#REF!</definedName>
    <definedName name="CGTR033">#REF!</definedName>
    <definedName name="CGTR034">#REF!</definedName>
    <definedName name="CGTR035">#REF!</definedName>
    <definedName name="CGTR036">#REF!</definedName>
    <definedName name="CGTR037">#REF!</definedName>
    <definedName name="CGTR038">#REF!</definedName>
    <definedName name="CGTR039">#REF!</definedName>
    <definedName name="CGTR041">#REF!</definedName>
    <definedName name="CGTR042">#REF!</definedName>
    <definedName name="CGTR043">#REF!</definedName>
    <definedName name="CGTR044">#REF!</definedName>
    <definedName name="CGTR051">#REF!</definedName>
    <definedName name="Ch">#REF!</definedName>
    <definedName name="CHECK">IF(AND(#REF!=#REF!,#REF!=#REF!,#REF!=#REF!),"ok","ojo")</definedName>
    <definedName name="CHK_PU">#REF!</definedName>
    <definedName name="CHP">#REF!</definedName>
    <definedName name="Cimentacion" comment="2-3 Cimentación">#REF!</definedName>
    <definedName name="CINTA">#REF!</definedName>
    <definedName name="CIR">IF(#REF!=9,IF(ISERROR(#REF!),"",#REF!),"")</definedName>
    <definedName name="CIRCUITOS">#REF!</definedName>
    <definedName name="CISNEROS">#REF!</definedName>
    <definedName name="Ciudad">#REF!</definedName>
    <definedName name="Ciudades">#REF!</definedName>
    <definedName name="cjsa" hidden="1">#REF!</definedName>
    <definedName name="CL">#REF!</definedName>
    <definedName name="clase">#REF!</definedName>
    <definedName name="CLASIFIC">#REF!</definedName>
    <definedName name="CMETALICA">#REF!</definedName>
    <definedName name="cmf">#REF!</definedName>
    <definedName name="CMIBLE">#REF!</definedName>
    <definedName name="CMIBLE1">#REF!</definedName>
    <definedName name="co">#REF!</definedName>
    <definedName name="CobroSuspencion">"Elipse 8"</definedName>
    <definedName name="Cod">#REF!</definedName>
    <definedName name="CodActEco">#REF!</definedName>
    <definedName name="codigo">#REF!,#REF!</definedName>
    <definedName name="Código">#REF!</definedName>
    <definedName name="Codigo_M.Obra" comment="Mano de obra ">#REF!</definedName>
    <definedName name="CodigoInversion">#REF!</definedName>
    <definedName name="CodigoProyecto">#REF!</definedName>
    <definedName name="Codigos">#REF!</definedName>
    <definedName name="CODOS">#REF!</definedName>
    <definedName name="cogvsiruj">#REF!</definedName>
    <definedName name="COL_A_APU">IF(#REF!="","",IF(LEN(#REF!)=9,#REF!,#REF!))</definedName>
    <definedName name="COL_A_AUX">IF(#REF!="","",IF(#REF!="",#REF!,#REF!))</definedName>
    <definedName name="COL_B">IF(LEFT(#REF!,5)=#REF!,"",(LEFT(#REF!,5)))</definedName>
    <definedName name="COL_C">LEFT(#REF!,2)</definedName>
    <definedName name="COL_G">IFERROR(VLOOKUP(#REF!,#REF!,7,0),0)</definedName>
    <definedName name="COL_H">IF(LEN(#REF!)=9,ROUNDUP(SUM(#REF!),0),"")</definedName>
    <definedName name="COL_J">IF(LEN(#REF!)=9,#REF!*#REF!,"")</definedName>
    <definedName name="COL_J_APU">IF(#REF!="","",IF(VLOOKUP(#REF!,#REF!,7,FALSE)="",LEFT(#REF!,2),VLOOKUP(#REF!,#REF!,7,FALSE)))</definedName>
    <definedName name="COL_J_AUX">IF(#REF!="","",IF(VLOOKUP(#REF!,#REF!,7,FALSE)="",LEFT(#REF!,2),VLOOKUP(#REF!,#REF!,7,FALSE)))</definedName>
    <definedName name="COL_K_PPTO">IF(LEN(#REF!)=5,SUMIF(#REF!,#REF!,#REF!),"")</definedName>
    <definedName name="COL_L">IF(#REF!="",SUMIF(#REF!,#REF!,#REF!),"")</definedName>
    <definedName name="COL_M">IF(LEN(#REF!)=2,#REF!/SUMIF(#REF!,"&gt;&lt;""",#REF!),"")</definedName>
    <definedName name="COL_M_APU">IF(#REF!="","",IF(VLOOKUP(#REF!,#REF!,7,FALSE)="",LEFT(#REF!,2),VLOOKUP(#REF!,#REF!,7,FALSE)))</definedName>
    <definedName name="COLON">#REF!</definedName>
    <definedName name="ColTap">#REF!</definedName>
    <definedName name="Com">#REF!</definedName>
    <definedName name="COMIDA">#REF!</definedName>
    <definedName name="comp">25000</definedName>
    <definedName name="Compañía">#REF!</definedName>
    <definedName name="Compilado">#REF!</definedName>
    <definedName name="Compresores">#REF!</definedName>
    <definedName name="comun">10000</definedName>
    <definedName name="CON_HTA">SUMIFS(#REF!,#REF!,#REF!,#REF!,"mo")</definedName>
    <definedName name="CON_HTA_APU">SUMIFS(#REF!,#REF!,#REF!,#REF!,"mo")</definedName>
    <definedName name="concreto">#REF!</definedName>
    <definedName name="CONCRETO_2000">#REF!</definedName>
    <definedName name="Concreto_3000_0.40">#REF!</definedName>
    <definedName name="Concreto_4000">#REF!</definedName>
    <definedName name="Concreto_4000_0.40">#REF!</definedName>
    <definedName name="Concreto_4000_0.40_Auto">#REF!</definedName>
    <definedName name="Concreto_4000_0.40_Auto_Retrac_Fibra">#REF!</definedName>
    <definedName name="Concreto1_m">#REF!</definedName>
    <definedName name="CONCRETO123">#REF!</definedName>
    <definedName name="Concreto2_m">#REF!</definedName>
    <definedName name="Concreto3_m">#REF!</definedName>
    <definedName name="Concreto4_m">#REF!</definedName>
    <definedName name="Concreto5_m">#REF!</definedName>
    <definedName name="ConseqCat">0</definedName>
    <definedName name="ConseqForMitRisk">3</definedName>
    <definedName name="constante">#REF!</definedName>
    <definedName name="Consultor">#REF!</definedName>
    <definedName name="CONT">#REF!</definedName>
    <definedName name="Contratante">#REF!</definedName>
    <definedName name="CONTRATO">#REF!</definedName>
    <definedName name="Contreto_3000">#REF!</definedName>
    <definedName name="Coordinador">#REF!</definedName>
    <definedName name="COPIA" localSheetId="3">RESUMEN!err</definedName>
    <definedName name="COPIA" localSheetId="1">'TRAMO 2 '!err</definedName>
    <definedName name="COPIA" localSheetId="2">'TRAMO 3 '!err</definedName>
    <definedName name="COPIA">[0]!err</definedName>
    <definedName name="COPIA1">#REF!</definedName>
    <definedName name="COPIA2">#REF!</definedName>
    <definedName name="copiao4" localSheetId="3">RESUMEN!err</definedName>
    <definedName name="copiao4" localSheetId="1">'TRAMO 2 '!err</definedName>
    <definedName name="copiao4" localSheetId="2">'TRAMO 3 '!err</definedName>
    <definedName name="copiao4">[0]!err</definedName>
    <definedName name="copiar">#REF!</definedName>
    <definedName name="corri" localSheetId="3">RESUMEN!err</definedName>
    <definedName name="corri" localSheetId="1">'TRAMO 2 '!err</definedName>
    <definedName name="corri" localSheetId="2">'TRAMO 3 '!err</definedName>
    <definedName name="corri">[0]!err</definedName>
    <definedName name="cort">30000</definedName>
    <definedName name="COSTO_EQUIPO">#REF!</definedName>
    <definedName name="COSTO_FRENTE">#REF!</definedName>
    <definedName name="COSTO_MATERIAL">#REF!</definedName>
    <definedName name="COSTO_PERSONAL">#REF!</definedName>
    <definedName name="COSTO_TRANSPORTE">#REF!</definedName>
    <definedName name="costo2" hidden="1">#REF!</definedName>
    <definedName name="COSTODIRECTO">#REF!</definedName>
    <definedName name="CostoDirectoObra">#REF!</definedName>
    <definedName name="COSTOS">#REF!</definedName>
    <definedName name="COTAS">#REF!</definedName>
    <definedName name="COTIZACION">#REF!</definedName>
    <definedName name="cp">#REF!</definedName>
    <definedName name="CRIT">#REF!</definedName>
    <definedName name="CRIT_APIAY">#REF!</definedName>
    <definedName name="CRIT_CHICHI">#REF!</definedName>
    <definedName name="CRIT_CHICHI1">#REF!</definedName>
    <definedName name="CRIT_DOL">#REF!</definedName>
    <definedName name="CRIT_DOL1">#REF!</definedName>
    <definedName name="CRIT1">#REF!</definedName>
    <definedName name="Criteria_MI">#REF!</definedName>
    <definedName name="_xlnm.Criteria">#REF!</definedName>
    <definedName name="Criterios_IM">#REF!</definedName>
    <definedName name="Criticidad">#REF!</definedName>
    <definedName name="Criticos">#REF!</definedName>
    <definedName name="CronogFechaFin">#REF!</definedName>
    <definedName name="CronogFechaInic">#REF!</definedName>
    <definedName name="cs">#REF!</definedName>
    <definedName name="CS_AVG_SIZE">#REF!</definedName>
    <definedName name="CS_WELDING">#REF!</definedName>
    <definedName name="CTA">#REF!</definedName>
    <definedName name="CTE">#REF!</definedName>
    <definedName name="CTR">#REF!</definedName>
    <definedName name="CTRPAG">#REF!</definedName>
    <definedName name="Cu">#REF!</definedName>
    <definedName name="CUADRILLA">#REF!</definedName>
    <definedName name="Cuadrillas">#REF!</definedName>
    <definedName name="CUAL" localSheetId="3">RESUMEN!err</definedName>
    <definedName name="CUAL" localSheetId="1">'TRAMO 2 '!err</definedName>
    <definedName name="CUAL" localSheetId="2">'TRAMO 3 '!err</definedName>
    <definedName name="CUAL">[0]!err</definedName>
    <definedName name="CUBIERTA">#REF!</definedName>
    <definedName name="CUBS">#REF!</definedName>
    <definedName name="CUNET" localSheetId="3" hidden="1">{"via1",#N/A,TRUE,"general";"via2",#N/A,TRUE,"general";"via3",#N/A,TRUE,"general"}</definedName>
    <definedName name="CUNET" localSheetId="1" hidden="1">{"via1",#N/A,TRUE,"general";"via2",#N/A,TRUE,"general";"via3",#N/A,TRUE,"general"}</definedName>
    <definedName name="CUNET" localSheetId="2" hidden="1">{"via1",#N/A,TRUE,"general";"via2",#N/A,TRUE,"general";"via3",#N/A,TRUE,"general"}</definedName>
    <definedName name="CUNET" hidden="1">{"via1",#N/A,TRUE,"general";"via2",#N/A,TRUE,"general";"via3",#N/A,TRUE,"general"}</definedName>
    <definedName name="Customize">#REF!</definedName>
    <definedName name="cv">#REF!</definedName>
    <definedName name="CVa">#REF!</definedName>
    <definedName name="cvbcvbf" localSheetId="3" hidden="1">{#N/A,#N/A,TRUE,"INGENIERIA";#N/A,#N/A,TRUE,"COMPRAS";#N/A,#N/A,TRUE,"DIRECCION";#N/A,#N/A,TRUE,"RESUMEN"}</definedName>
    <definedName name="cvbcvbf" localSheetId="1" hidden="1">{#N/A,#N/A,TRUE,"INGENIERIA";#N/A,#N/A,TRUE,"COMPRAS";#N/A,#N/A,TRUE,"DIRECCION";#N/A,#N/A,TRUE,"RESUMEN"}</definedName>
    <definedName name="cvbcvbf" localSheetId="2" hidden="1">{#N/A,#N/A,TRUE,"INGENIERIA";#N/A,#N/A,TRUE,"COMPRAS";#N/A,#N/A,TRUE,"DIRECCION";#N/A,#N/A,TRUE,"RESUMEN"}</definedName>
    <definedName name="cvbcvbf" hidden="1">{#N/A,#N/A,TRUE,"INGENIERIA";#N/A,#N/A,TRUE,"COMPRAS";#N/A,#N/A,TRUE,"DIRECCION";#N/A,#N/A,TRUE,"RESUMEN"}</definedName>
    <definedName name="cvfvd" localSheetId="3" hidden="1">{"via1",#N/A,TRUE,"general";"via2",#N/A,TRUE,"general";"via3",#N/A,TRUE,"general"}</definedName>
    <definedName name="cvfvd" localSheetId="1" hidden="1">{"via1",#N/A,TRUE,"general";"via2",#N/A,TRUE,"general";"via3",#N/A,TRUE,"general"}</definedName>
    <definedName name="cvfvd" localSheetId="2" hidden="1">{"via1",#N/A,TRUE,"general";"via2",#N/A,TRUE,"general";"via3",#N/A,TRUE,"general"}</definedName>
    <definedName name="cvfvd" hidden="1">{"via1",#N/A,TRUE,"general";"via2",#N/A,TRUE,"general";"via3",#N/A,TRUE,"general"}</definedName>
    <definedName name="cvn" localSheetId="3" hidden="1">{"TAB1",#N/A,TRUE,"GENERAL";"TAB2",#N/A,TRUE,"GENERAL";"TAB3",#N/A,TRUE,"GENERAL";"TAB4",#N/A,TRUE,"GENERAL";"TAB5",#N/A,TRUE,"GENERAL"}</definedName>
    <definedName name="cvn" localSheetId="1" hidden="1">{"TAB1",#N/A,TRUE,"GENERAL";"TAB2",#N/A,TRUE,"GENERAL";"TAB3",#N/A,TRUE,"GENERAL";"TAB4",#N/A,TRUE,"GENERAL";"TAB5",#N/A,TRUE,"GENERAL"}</definedName>
    <definedName name="cvn" localSheetId="2" hidden="1">{"TAB1",#N/A,TRUE,"GENERAL";"TAB2",#N/A,TRUE,"GENERAL";"TAB3",#N/A,TRUE,"GENERAL";"TAB4",#N/A,TRUE,"GENERAL";"TAB5",#N/A,TRUE,"GENERAL"}</definedName>
    <definedName name="cvn" hidden="1">{"TAB1",#N/A,TRUE,"GENERAL";"TAB2",#N/A,TRUE,"GENERAL";"TAB3",#N/A,TRUE,"GENERAL";"TAB4",#N/A,TRUE,"GENERAL";"TAB5",#N/A,TRUE,"GENERAL"}</definedName>
    <definedName name="CVXC" localSheetId="3" hidden="1">{"via1",#N/A,TRUE,"general";"via2",#N/A,TRUE,"general";"via3",#N/A,TRUE,"general"}</definedName>
    <definedName name="CVXC" localSheetId="1" hidden="1">{"via1",#N/A,TRUE,"general";"via2",#N/A,TRUE,"general";"via3",#N/A,TRUE,"general"}</definedName>
    <definedName name="CVXC" localSheetId="2" hidden="1">{"via1",#N/A,TRUE,"general";"via2",#N/A,TRUE,"general";"via3",#N/A,TRUE,"general"}</definedName>
    <definedName name="CVXC" hidden="1">{"via1",#N/A,TRUE,"general";"via2",#N/A,TRUE,"general";"via3",#N/A,TRUE,"general"}</definedName>
    <definedName name="cx">#REF!</definedName>
    <definedName name="d" localSheetId="3" hidden="1">{"TAB1",#N/A,TRUE,"GENERAL";"TAB2",#N/A,TRUE,"GENERAL";"TAB3",#N/A,TRUE,"GENERAL";"TAB4",#N/A,TRUE,"GENERAL";"TAB5",#N/A,TRUE,"GENERAL"}</definedName>
    <definedName name="d" localSheetId="1" hidden="1">{"TAB1",#N/A,TRUE,"GENERAL";"TAB2",#N/A,TRUE,"GENERAL";"TAB3",#N/A,TRUE,"GENERAL";"TAB4",#N/A,TRUE,"GENERAL";"TAB5",#N/A,TRUE,"GENERAL"}</definedName>
    <definedName name="d" localSheetId="2" hidden="1">{"TAB1",#N/A,TRUE,"GENERAL";"TAB2",#N/A,TRUE,"GENERAL";"TAB3",#N/A,TRUE,"GENERAL";"TAB4",#N/A,TRUE,"GENERAL";"TAB5",#N/A,TRUE,"GENERAL"}</definedName>
    <definedName name="d" hidden="1">{"TAB1",#N/A,TRUE,"GENERAL";"TAB2",#N/A,TRUE,"GENERAL";"TAB3",#N/A,TRUE,"GENERAL";"TAB4",#N/A,TRUE,"GENERAL";"TAB5",#N/A,TRUE,"GENERAL"}</definedName>
    <definedName name="D_1">#REF!</definedName>
    <definedName name="DADADAD" localSheetId="3" hidden="1">{#N/A,#N/A,TRUE,"CODIGO DEPENDENCIA"}</definedName>
    <definedName name="DADADAD" localSheetId="1" hidden="1">{#N/A,#N/A,TRUE,"CODIGO DEPENDENCIA"}</definedName>
    <definedName name="DADADAD" localSheetId="2" hidden="1">{#N/A,#N/A,TRUE,"CODIGO DEPENDENCIA"}</definedName>
    <definedName name="DADADAD" hidden="1">{#N/A,#N/A,TRUE,"CODIGO DEPENDENCIA"}</definedName>
    <definedName name="DAFT">#REF!</definedName>
    <definedName name="DANI">#REF!</definedName>
    <definedName name="DANODO">#REF!</definedName>
    <definedName name="DANODOF">#REF!</definedName>
    <definedName name="DANODOFT">#REF!</definedName>
    <definedName name="dario">#REF!</definedName>
    <definedName name="DASD" localSheetId="3" hidden="1">{"TAB1",#N/A,TRUE,"GENERAL";"TAB2",#N/A,TRUE,"GENERAL";"TAB3",#N/A,TRUE,"GENERAL";"TAB4",#N/A,TRUE,"GENERAL";"TAB5",#N/A,TRUE,"GENERAL"}</definedName>
    <definedName name="DASD" localSheetId="1" hidden="1">{"TAB1",#N/A,TRUE,"GENERAL";"TAB2",#N/A,TRUE,"GENERAL";"TAB3",#N/A,TRUE,"GENERAL";"TAB4",#N/A,TRUE,"GENERAL";"TAB5",#N/A,TRUE,"GENERAL"}</definedName>
    <definedName name="DASD" localSheetId="2" hidden="1">{"TAB1",#N/A,TRUE,"GENERAL";"TAB2",#N/A,TRUE,"GENERAL";"TAB3",#N/A,TRUE,"GENERAL";"TAB4",#N/A,TRUE,"GENERAL";"TAB5",#N/A,TRUE,"GENERAL"}</definedName>
    <definedName name="DASD" hidden="1">{"TAB1",#N/A,TRUE,"GENERAL";"TAB2",#N/A,TRUE,"GENERAL";"TAB3",#N/A,TRUE,"GENERAL";"TAB4",#N/A,TRUE,"GENERAL";"TAB5",#N/A,TRUE,"GENERAL"}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Database_MI">#REF!</definedName>
    <definedName name="DATO1">#REF!</definedName>
    <definedName name="datos">#REF!</definedName>
    <definedName name="datoseq">#REF!</definedName>
    <definedName name="DBASE1">#REF!</definedName>
    <definedName name="DBASE2">#REF!</definedName>
    <definedName name="DBASE3">#REF!</definedName>
    <definedName name="dbfdfbi" localSheetId="3" hidden="1">{"TAB1",#N/A,TRUE,"GENERAL";"TAB2",#N/A,TRUE,"GENERAL";"TAB3",#N/A,TRUE,"GENERAL";"TAB4",#N/A,TRUE,"GENERAL";"TAB5",#N/A,TRUE,"GENERAL"}</definedName>
    <definedName name="dbfdfbi" localSheetId="1" hidden="1">{"TAB1",#N/A,TRUE,"GENERAL";"TAB2",#N/A,TRUE,"GENERAL";"TAB3",#N/A,TRUE,"GENERAL";"TAB4",#N/A,TRUE,"GENERAL";"TAB5",#N/A,TRUE,"GENERAL"}</definedName>
    <definedName name="dbfdfbi" localSheetId="2" hidden="1">{"TAB1",#N/A,TRUE,"GENERAL";"TAB2",#N/A,TRUE,"GENERAL";"TAB3",#N/A,TRUE,"GENERAL";"TAB4",#N/A,TRUE,"GENERAL";"TAB5",#N/A,TRUE,"GENERAL"}</definedName>
    <definedName name="dbfdfbi" hidden="1">{"TAB1",#N/A,TRUE,"GENERAL";"TAB2",#N/A,TRUE,"GENERAL";"TAB3",#N/A,TRUE,"GENERAL";"TAB4",#N/A,TRUE,"GENERAL";"TAB5",#N/A,TRUE,"GENERAL"}</definedName>
    <definedName name="Dbgcm">#REF!</definedName>
    <definedName name="dc">#REF!</definedName>
    <definedName name="Dcacm">#REF!</definedName>
    <definedName name="DCF">#REF!</definedName>
    <definedName name="DCI">#REF!</definedName>
    <definedName name="DCI1_1">#REF!</definedName>
    <definedName name="DCI1_1_1">#REF!</definedName>
    <definedName name="DCI1_1_2">#REF!</definedName>
    <definedName name="DCI1_1_3">#REF!</definedName>
    <definedName name="DCI1_1_4">#REF!</definedName>
    <definedName name="DCI1_2">#REF!</definedName>
    <definedName name="DCI1_3">#REF!</definedName>
    <definedName name="DCI1_4">#REF!</definedName>
    <definedName name="DCorriente">#REF!</definedName>
    <definedName name="Dcorriente1">#REF!</definedName>
    <definedName name="DCSDCTV" localSheetId="3" hidden="1">{"via1",#N/A,TRUE,"general";"via2",#N/A,TRUE,"general";"via3",#N/A,TRUE,"general"}</definedName>
    <definedName name="DCSDCTV" localSheetId="1" hidden="1">{"via1",#N/A,TRUE,"general";"via2",#N/A,TRUE,"general";"via3",#N/A,TRUE,"general"}</definedName>
    <definedName name="DCSDCTV" localSheetId="2" hidden="1">{"via1",#N/A,TRUE,"general";"via2",#N/A,TRUE,"general";"via3",#N/A,TRUE,"general"}</definedName>
    <definedName name="DCSDCTV" hidden="1">{"via1",#N/A,TRUE,"general";"via2",#N/A,TRUE,"general";"via3",#N/A,TRUE,"general"}</definedName>
    <definedName name="dd">#REF!</definedName>
    <definedName name="ddd" localSheetId="3" hidden="1">{"via1",#N/A,TRUE,"general";"via2",#N/A,TRUE,"general";"via3",#N/A,TRUE,"general"}</definedName>
    <definedName name="ddd" localSheetId="1" hidden="1">{"via1",#N/A,TRUE,"general";"via2",#N/A,TRUE,"general";"via3",#N/A,TRUE,"general"}</definedName>
    <definedName name="ddd" localSheetId="2" hidden="1">{"via1",#N/A,TRUE,"general";"via2",#N/A,TRUE,"general";"via3",#N/A,TRUE,"general"}</definedName>
    <definedName name="ddd" hidden="1">{"via1",#N/A,TRUE,"general";"via2",#N/A,TRUE,"general";"via3",#N/A,TRUE,"general"}</definedName>
    <definedName name="ddd_1">NA()</definedName>
    <definedName name="ddd_11">NA()</definedName>
    <definedName name="ddd_12">NA()</definedName>
    <definedName name="ddd_6">NA()</definedName>
    <definedName name="ddd_7">NA()</definedName>
    <definedName name="ddd_8">NA()</definedName>
    <definedName name="ddd_9">NA()</definedName>
    <definedName name="DDDD" localSheetId="3" hidden="1">{#N/A,#N/A,FALSE,"Estatico";#N/A,#N/A,FALSE,"Tuberia";#N/A,#N/A,FALSE,"Instrumentación";#N/A,#N/A,FALSE,"Mecanica";#N/A,#N/A,FALSE,"Electrico";#N/A,#N/A,FALSE,"Ofic.Civiles"}</definedName>
    <definedName name="DDDD" localSheetId="1" hidden="1">{#N/A,#N/A,FALSE,"Estatico";#N/A,#N/A,FALSE,"Tuberia";#N/A,#N/A,FALSE,"Instrumentación";#N/A,#N/A,FALSE,"Mecanica";#N/A,#N/A,FALSE,"Electrico";#N/A,#N/A,FALSE,"Ofic.Civiles"}</definedName>
    <definedName name="DDDD" localSheetId="2" hidden="1">{#N/A,#N/A,FALSE,"Estatico";#N/A,#N/A,FALSE,"Tuberia";#N/A,#N/A,FALSE,"Instrumentación";#N/A,#N/A,FALSE,"Mecanica";#N/A,#N/A,FALSE,"Electrico";#N/A,#N/A,FALSE,"Ofic.Civiles"}</definedName>
    <definedName name="DDDD" hidden="1">{#N/A,#N/A,FALSE,"Estatico";#N/A,#N/A,FALSE,"Tuberia";#N/A,#N/A,FALSE,"Instrumentación";#N/A,#N/A,FALSE,"Mecanica";#N/A,#N/A,FALSE,"Electrico";#N/A,#N/A,FALSE,"Ofic.Civiles"}</definedName>
    <definedName name="DDDDDDD" localSheetId="3" hidden="1">{#N/A,#N/A,FALSE,"orthoflow";#N/A,#N/A,FALSE,"Miscelaneos";#N/A,#N/A,FALSE,"Instrumentacio";#N/A,#N/A,FALSE,"Electrico";#N/A,#N/A,FALSE,"Valv. Seguridad"}</definedName>
    <definedName name="DDDDDDD" localSheetId="1" hidden="1">{#N/A,#N/A,FALSE,"orthoflow";#N/A,#N/A,FALSE,"Miscelaneos";#N/A,#N/A,FALSE,"Instrumentacio";#N/A,#N/A,FALSE,"Electrico";#N/A,#N/A,FALSE,"Valv. Seguridad"}</definedName>
    <definedName name="DDDDDDD" localSheetId="2" hidden="1">{#N/A,#N/A,FALSE,"orthoflow";#N/A,#N/A,FALSE,"Miscelaneos";#N/A,#N/A,FALSE,"Instrumentacio";#N/A,#N/A,FALSE,"Electrico";#N/A,#N/A,FALSE,"Valv. Seguridad"}</definedName>
    <definedName name="DDDDDDD" hidden="1">{#N/A,#N/A,FALSE,"orthoflow";#N/A,#N/A,FALSE,"Miscelaneos";#N/A,#N/A,FALSE,"Instrumentacio";#N/A,#N/A,FALSE,"Electrico";#N/A,#N/A,FALSE,"Valv. Seguridad"}</definedName>
    <definedName name="ddddt" localSheetId="3" hidden="1">{"via1",#N/A,TRUE,"general";"via2",#N/A,TRUE,"general";"via3",#N/A,TRUE,"general"}</definedName>
    <definedName name="ddddt" localSheetId="1" hidden="1">{"via1",#N/A,TRUE,"general";"via2",#N/A,TRUE,"general";"via3",#N/A,TRUE,"general"}</definedName>
    <definedName name="ddddt" localSheetId="2" hidden="1">{"via1",#N/A,TRUE,"general";"via2",#N/A,TRUE,"general";"via3",#N/A,TRUE,"general"}</definedName>
    <definedName name="ddddt" hidden="1">{"via1",#N/A,TRUE,"general";"via2",#N/A,TRUE,"general";"via3",#N/A,TRUE,"general"}</definedName>
    <definedName name="ddewdw" localSheetId="3" hidden="1">{"TAB1",#N/A,TRUE,"GENERAL";"TAB2",#N/A,TRUE,"GENERAL";"TAB3",#N/A,TRUE,"GENERAL";"TAB4",#N/A,TRUE,"GENERAL";"TAB5",#N/A,TRUE,"GENERAL"}</definedName>
    <definedName name="ddewdw" localSheetId="1" hidden="1">{"TAB1",#N/A,TRUE,"GENERAL";"TAB2",#N/A,TRUE,"GENERAL";"TAB3",#N/A,TRUE,"GENERAL";"TAB4",#N/A,TRUE,"GENERAL";"TAB5",#N/A,TRUE,"GENERAL"}</definedName>
    <definedName name="ddewdw" localSheetId="2" hidden="1">{"TAB1",#N/A,TRUE,"GENERAL";"TAB2",#N/A,TRUE,"GENERAL";"TAB3",#N/A,TRUE,"GENERAL";"TAB4",#N/A,TRUE,"GENERAL";"TAB5",#N/A,TRUE,"GENERAL"}</definedName>
    <definedName name="ddewdw" hidden="1">{"TAB1",#N/A,TRUE,"GENERAL";"TAB2",#N/A,TRUE,"GENERAL";"TAB3",#N/A,TRUE,"GENERAL";"TAB4",#N/A,TRUE,"GENERAL";"TAB5",#N/A,TRUE,"GENERAL"}</definedName>
    <definedName name="ddfdh" localSheetId="3" hidden="1">{"TAB1",#N/A,TRUE,"GENERAL";"TAB2",#N/A,TRUE,"GENERAL";"TAB3",#N/A,TRUE,"GENERAL";"TAB4",#N/A,TRUE,"GENERAL";"TAB5",#N/A,TRUE,"GENERAL"}</definedName>
    <definedName name="ddfdh" localSheetId="1" hidden="1">{"TAB1",#N/A,TRUE,"GENERAL";"TAB2",#N/A,TRUE,"GENERAL";"TAB3",#N/A,TRUE,"GENERAL";"TAB4",#N/A,TRUE,"GENERAL";"TAB5",#N/A,TRUE,"GENERAL"}</definedName>
    <definedName name="ddfdh" localSheetId="2" hidden="1">{"TAB1",#N/A,TRUE,"GENERAL";"TAB2",#N/A,TRUE,"GENERAL";"TAB3",#N/A,TRUE,"GENERAL";"TAB4",#N/A,TRUE,"GENERAL";"TAB5",#N/A,TRUE,"GENERAL"}</definedName>
    <definedName name="ddfdh" hidden="1">{"TAB1",#N/A,TRUE,"GENERAL";"TAB2",#N/A,TRUE,"GENERAL";"TAB3",#N/A,TRUE,"GENERAL";"TAB4",#N/A,TRUE,"GENERAL";"TAB5",#N/A,TRUE,"GENERAL"}</definedName>
    <definedName name="DDGSDP" localSheetId="3" hidden="1">{"TAB1",#N/A,TRUE,"GENERAL";"TAB2",#N/A,TRUE,"GENERAL";"TAB3",#N/A,TRUE,"GENERAL";"TAB4",#N/A,TRUE,"GENERAL";"TAB5",#N/A,TRUE,"GENERAL"}</definedName>
    <definedName name="DDGSDP" localSheetId="1" hidden="1">{"TAB1",#N/A,TRUE,"GENERAL";"TAB2",#N/A,TRUE,"GENERAL";"TAB3",#N/A,TRUE,"GENERAL";"TAB4",#N/A,TRUE,"GENERAL";"TAB5",#N/A,TRUE,"GENERAL"}</definedName>
    <definedName name="DDGSDP" localSheetId="2" hidden="1">{"TAB1",#N/A,TRUE,"GENERAL";"TAB2",#N/A,TRUE,"GENERAL";"TAB3",#N/A,TRUE,"GENERAL";"TAB4",#N/A,TRUE,"GENERAL";"TAB5",#N/A,TRUE,"GENERAL"}</definedName>
    <definedName name="DDGSDP" hidden="1">{"TAB1",#N/A,TRUE,"GENERAL";"TAB2",#N/A,TRUE,"GENERAL";"TAB3",#N/A,TRUE,"GENERAL";"TAB4",#N/A,TRUE,"GENERAL";"TAB5",#N/A,TRUE,"GENERAL"}</definedName>
    <definedName name="DDS">#REF!</definedName>
    <definedName name="DDS1_1">#REF!</definedName>
    <definedName name="DDS1_1_1">#REF!</definedName>
    <definedName name="de">#REF!</definedName>
    <definedName name="decisión">#REF!</definedName>
    <definedName name="deded" localSheetId="3" hidden="1">{"TAB1",#N/A,TRUE,"GENERAL";"TAB2",#N/A,TRUE,"GENERAL";"TAB3",#N/A,TRUE,"GENERAL";"TAB4",#N/A,TRUE,"GENERAL";"TAB5",#N/A,TRUE,"GENERAL"}</definedName>
    <definedName name="deded" localSheetId="1" hidden="1">{"TAB1",#N/A,TRUE,"GENERAL";"TAB2",#N/A,TRUE,"GENERAL";"TAB3",#N/A,TRUE,"GENERAL";"TAB4",#N/A,TRUE,"GENERAL";"TAB5",#N/A,TRUE,"GENERAL"}</definedName>
    <definedName name="deded" localSheetId="2" hidden="1">{"TAB1",#N/A,TRUE,"GENERAL";"TAB2",#N/A,TRUE,"GENERAL";"TAB3",#N/A,TRUE,"GENERAL";"TAB4",#N/A,TRUE,"GENERAL";"TAB5",#N/A,TRUE,"GENERAL"}</definedName>
    <definedName name="deded" hidden="1">{"TAB1",#N/A,TRUE,"GENERAL";"TAB2",#N/A,TRUE,"GENERAL";"TAB3",#N/A,TRUE,"GENERAL";"TAB4",#N/A,TRUE,"GENERAL";"TAB5",#N/A,TRUE,"GENERAL"}</definedName>
    <definedName name="def">#REF!</definedName>
    <definedName name="defd" localSheetId="3" hidden="1">{"via1",#N/A,TRUE,"general";"via2",#N/A,TRUE,"general";"via3",#N/A,TRUE,"general"}</definedName>
    <definedName name="defd" localSheetId="1" hidden="1">{"via1",#N/A,TRUE,"general";"via2",#N/A,TRUE,"general";"via3",#N/A,TRUE,"general"}</definedName>
    <definedName name="defd" localSheetId="2" hidden="1">{"via1",#N/A,TRUE,"general";"via2",#N/A,TRUE,"general";"via3",#N/A,TRUE,"general"}</definedName>
    <definedName name="defd" hidden="1">{"via1",#N/A,TRUE,"general";"via2",#N/A,TRUE,"general";"via3",#N/A,TRUE,"general"}</definedName>
    <definedName name="demanto">#REF!</definedName>
    <definedName name="DEMOLICIÓN">#REF!</definedName>
    <definedName name="DEP_VPR_GRM">#REF!</definedName>
    <definedName name="DEP_VPR_GRN">#REF!</definedName>
    <definedName name="DEP_VPR_GRS">#REF!</definedName>
    <definedName name="DEP_VPR_GTP">#REF!</definedName>
    <definedName name="DEP_VPR_NA">#REF!</definedName>
    <definedName name="DEPEND">#REF!</definedName>
    <definedName name="DEPENDENCIA">#REF!</definedName>
    <definedName name="DEPENDENCIAS">#REF!</definedName>
    <definedName name="DERF" localSheetId="3" hidden="1">{#N/A,#N/A,FALSE,"310.1";#N/A,#N/A,FALSE,"321.1";#N/A,#N/A,FALSE,"320.3";#N/A,#N/A,FALSE,"330.1"}</definedName>
    <definedName name="DERF" localSheetId="1" hidden="1">{#N/A,#N/A,FALSE,"310.1";#N/A,#N/A,FALSE,"321.1";#N/A,#N/A,FALSE,"320.3";#N/A,#N/A,FALSE,"330.1"}</definedName>
    <definedName name="DERF" localSheetId="2" hidden="1">{#N/A,#N/A,FALSE,"310.1";#N/A,#N/A,FALSE,"321.1";#N/A,#N/A,FALSE,"320.3";#N/A,#N/A,FALSE,"330.1"}</definedName>
    <definedName name="DERF" hidden="1">{#N/A,#N/A,FALSE,"310.1";#N/A,#N/A,FALSE,"321.1";#N/A,#N/A,FALSE,"320.3";#N/A,#N/A,FALSE,"330.1"}</definedName>
    <definedName name="DERFE">#REF!</definedName>
    <definedName name="desarrolladas">#REF!,#REF!,#REF!,#REF!</definedName>
    <definedName name="DESC_APU" localSheetId="3">IF(#REF!="",IF(#REF!="",IF(#REF!="","",DIRECTO),""),DESCRIPCION_APU)</definedName>
    <definedName name="DESC_APU" localSheetId="1">IF(#REF!="",IF(#REF!="",IF(#REF!="","",DIRECTO),""),DESCRIPCION_APU)</definedName>
    <definedName name="DESC_APU" localSheetId="2">IF(#REF!="",IF(#REF!="",IF(#REF!="","",DIRECTO),""),DESCRIPCION_APU)</definedName>
    <definedName name="DESC_APU">IF(#REF!="",IF(#REF!="",IF(#REF!="","",DIRECTO),""),DESCRIPCION_APU)</definedName>
    <definedName name="DESC_AUX">IF(#REF!="",IF(#REF!="","","DIRECTO:  "&amp;TEXT(ROUNDUP(SUMIF(#REF!,#REF!,#REF!)/2,0),"#,##0")&amp;" / "&amp;VLOOKUP(#REF!,#REF!,3,FALSE)),IF(#REF!="","",VLOOKUP(#REF!,#REF!,2,FALSE)))</definedName>
    <definedName name="DESC1">#REF!</definedName>
    <definedName name="DESC521">#REF!</definedName>
    <definedName name="Descrip_cuadrillas">#REF!</definedName>
    <definedName name="Descrip_equipos">#REF!</definedName>
    <definedName name="Descrip_transporte">#REF!</definedName>
    <definedName name="Descripcion">#REF!</definedName>
    <definedName name="Descripción">#REF!</definedName>
    <definedName name="DESCRIPCION_APU">#N/A</definedName>
    <definedName name="DESCRP1">#REF!</definedName>
    <definedName name="DESCRP2">#REF!</definedName>
    <definedName name="DESCUENTOS">#REF!</definedName>
    <definedName name="DESCUNMI">#REF!</definedName>
    <definedName name="design">#REF!</definedName>
    <definedName name="design2">#REF!</definedName>
    <definedName name="DEST_ART">#REF!</definedName>
    <definedName name="DESTCOD">#REF!</definedName>
    <definedName name="DESTFG">#REF!</definedName>
    <definedName name="DESTQTY">#REF!</definedName>
    <definedName name="DETAIL">#REF!</definedName>
    <definedName name="Detalle_Reserva">#REF!</definedName>
    <definedName name="DEX">#REF!</definedName>
    <definedName name="DF">#REF!</definedName>
    <definedName name="dfa" localSheetId="3" hidden="1">{"TAB1",#N/A,TRUE,"GENERAL";"TAB2",#N/A,TRUE,"GENERAL";"TAB3",#N/A,TRUE,"GENERAL";"TAB4",#N/A,TRUE,"GENERAL";"TAB5",#N/A,TRUE,"GENERAL"}</definedName>
    <definedName name="dfa" localSheetId="1" hidden="1">{"TAB1",#N/A,TRUE,"GENERAL";"TAB2",#N/A,TRUE,"GENERAL";"TAB3",#N/A,TRUE,"GENERAL";"TAB4",#N/A,TRUE,"GENERAL";"TAB5",#N/A,TRUE,"GENERAL"}</definedName>
    <definedName name="dfa" localSheetId="2" hidden="1">{"TAB1",#N/A,TRUE,"GENERAL";"TAB2",#N/A,TRUE,"GENERAL";"TAB3",#N/A,TRUE,"GENERAL";"TAB4",#N/A,TRUE,"GENERAL";"TAB5",#N/A,TRUE,"GENERAL"}</definedName>
    <definedName name="dfa" hidden="1">{"TAB1",#N/A,TRUE,"GENERAL";"TAB2",#N/A,TRUE,"GENERAL";"TAB3",#N/A,TRUE,"GENERAL";"TAB4",#N/A,TRUE,"GENERAL";"TAB5",#N/A,TRUE,"GENERAL"}</definedName>
    <definedName name="dfasd" localSheetId="3" hidden="1">{"TAB1",#N/A,TRUE,"GENERAL";"TAB2",#N/A,TRUE,"GENERAL";"TAB3",#N/A,TRUE,"GENERAL";"TAB4",#N/A,TRUE,"GENERAL";"TAB5",#N/A,TRUE,"GENERAL"}</definedName>
    <definedName name="dfasd" localSheetId="1" hidden="1">{"TAB1",#N/A,TRUE,"GENERAL";"TAB2",#N/A,TRUE,"GENERAL";"TAB3",#N/A,TRUE,"GENERAL";"TAB4",#N/A,TRUE,"GENERAL";"TAB5",#N/A,TRUE,"GENERAL"}</definedName>
    <definedName name="dfasd" localSheetId="2" hidden="1">{"TAB1",#N/A,TRUE,"GENERAL";"TAB2",#N/A,TRUE,"GENERAL";"TAB3",#N/A,TRUE,"GENERAL";"TAB4",#N/A,TRUE,"GENERAL";"TAB5",#N/A,TRUE,"GENERAL"}</definedName>
    <definedName name="dfasd" hidden="1">{"TAB1",#N/A,TRUE,"GENERAL";"TAB2",#N/A,TRUE,"GENERAL";"TAB3",#N/A,TRUE,"GENERAL";"TAB4",#N/A,TRUE,"GENERAL";"TAB5",#N/A,TRUE,"GENERAL"}</definedName>
    <definedName name="DFBNJ" localSheetId="3" hidden="1">{"via1",#N/A,TRUE,"general";"via2",#N/A,TRUE,"general";"via3",#N/A,TRUE,"general"}</definedName>
    <definedName name="DFBNJ" localSheetId="1" hidden="1">{"via1",#N/A,TRUE,"general";"via2",#N/A,TRUE,"general";"via3",#N/A,TRUE,"general"}</definedName>
    <definedName name="DFBNJ" localSheetId="2" hidden="1">{"via1",#N/A,TRUE,"general";"via2",#N/A,TRUE,"general";"via3",#N/A,TRUE,"general"}</definedName>
    <definedName name="DFBNJ" hidden="1">{"via1",#N/A,TRUE,"general";"via2",#N/A,TRUE,"general";"via3",#N/A,TRUE,"general"}</definedName>
    <definedName name="dfds" localSheetId="3" hidden="1">{"TAB1",#N/A,TRUE,"GENERAL";"TAB2",#N/A,TRUE,"GENERAL";"TAB3",#N/A,TRUE,"GENERAL";"TAB4",#N/A,TRUE,"GENERAL";"TAB5",#N/A,TRUE,"GENERAL"}</definedName>
    <definedName name="dfds" localSheetId="1" hidden="1">{"TAB1",#N/A,TRUE,"GENERAL";"TAB2",#N/A,TRUE,"GENERAL";"TAB3",#N/A,TRUE,"GENERAL";"TAB4",#N/A,TRUE,"GENERAL";"TAB5",#N/A,TRUE,"GENERAL"}</definedName>
    <definedName name="dfds" localSheetId="2" hidden="1">{"TAB1",#N/A,TRUE,"GENERAL";"TAB2",#N/A,TRUE,"GENERAL";"TAB3",#N/A,TRUE,"GENERAL";"TAB4",#N/A,TRUE,"GENERAL";"TAB5",#N/A,TRUE,"GENERAL"}</definedName>
    <definedName name="dfds" hidden="1">{"TAB1",#N/A,TRUE,"GENERAL";"TAB2",#N/A,TRUE,"GENERAL";"TAB3",#N/A,TRUE,"GENERAL";"TAB4",#N/A,TRUE,"GENERAL";"TAB5",#N/A,TRUE,"GENERAL"}</definedName>
    <definedName name="dfdsfi" localSheetId="3" hidden="1">{"via1",#N/A,TRUE,"general";"via2",#N/A,TRUE,"general";"via3",#N/A,TRUE,"general"}</definedName>
    <definedName name="dfdsfi" localSheetId="1" hidden="1">{"via1",#N/A,TRUE,"general";"via2",#N/A,TRUE,"general";"via3",#N/A,TRUE,"general"}</definedName>
    <definedName name="dfdsfi" localSheetId="2" hidden="1">{"via1",#N/A,TRUE,"general";"via2",#N/A,TRUE,"general";"via3",#N/A,TRUE,"general"}</definedName>
    <definedName name="dfdsfi" hidden="1">{"via1",#N/A,TRUE,"general";"via2",#N/A,TRUE,"general";"via3",#N/A,TRUE,"general"}</definedName>
    <definedName name="dffffe" localSheetId="3" hidden="1">{"TAB1",#N/A,TRUE,"GENERAL";"TAB2",#N/A,TRUE,"GENERAL";"TAB3",#N/A,TRUE,"GENERAL";"TAB4",#N/A,TRUE,"GENERAL";"TAB5",#N/A,TRUE,"GENERAL"}</definedName>
    <definedName name="dffffe" localSheetId="1" hidden="1">{"TAB1",#N/A,TRUE,"GENERAL";"TAB2",#N/A,TRUE,"GENERAL";"TAB3",#N/A,TRUE,"GENERAL";"TAB4",#N/A,TRUE,"GENERAL";"TAB5",#N/A,TRUE,"GENERAL"}</definedName>
    <definedName name="dffffe" localSheetId="2" hidden="1">{"TAB1",#N/A,TRUE,"GENERAL";"TAB2",#N/A,TRUE,"GENERAL";"TAB3",#N/A,TRUE,"GENERAL";"TAB4",#N/A,TRUE,"GENERAL";"TAB5",#N/A,TRUE,"GENERAL"}</definedName>
    <definedName name="dffffe" hidden="1">{"TAB1",#N/A,TRUE,"GENERAL";"TAB2",#N/A,TRUE,"GENERAL";"TAB3",#N/A,TRUE,"GENERAL";"TAB4",#N/A,TRUE,"GENERAL";"TAB5",#N/A,TRUE,"GENERAL"}</definedName>
    <definedName name="DFG" localSheetId="3" hidden="1">{"via1",#N/A,TRUE,"general";"via2",#N/A,TRUE,"general";"via3",#N/A,TRUE,"general"}</definedName>
    <definedName name="DFG" localSheetId="1" hidden="1">{"via1",#N/A,TRUE,"general";"via2",#N/A,TRUE,"general";"via3",#N/A,TRUE,"general"}</definedName>
    <definedName name="DFG" localSheetId="2" hidden="1">{"via1",#N/A,TRUE,"general";"via2",#N/A,TRUE,"general";"via3",#N/A,TRUE,"general"}</definedName>
    <definedName name="DFG" hidden="1">{"via1",#N/A,TRUE,"general";"via2",#N/A,TRUE,"general";"via3",#N/A,TRUE,"general"}</definedName>
    <definedName name="DFGBHJ" localSheetId="3" hidden="1">{"via1",#N/A,TRUE,"general";"via2",#N/A,TRUE,"general";"via3",#N/A,TRUE,"general"}</definedName>
    <definedName name="DFGBHJ" localSheetId="1" hidden="1">{"via1",#N/A,TRUE,"general";"via2",#N/A,TRUE,"general";"via3",#N/A,TRUE,"general"}</definedName>
    <definedName name="DFGBHJ" localSheetId="2" hidden="1">{"via1",#N/A,TRUE,"general";"via2",#N/A,TRUE,"general";"via3",#N/A,TRUE,"general"}</definedName>
    <definedName name="DFGBHJ" hidden="1">{"via1",#N/A,TRUE,"general";"via2",#N/A,TRUE,"general";"via3",#N/A,TRUE,"general"}</definedName>
    <definedName name="dfgdf">#REF!</definedName>
    <definedName name="DFGDFG" localSheetId="3" hidden="1">{"via1",#N/A,TRUE,"general";"via2",#N/A,TRUE,"general";"via3",#N/A,TRUE,"general"}</definedName>
    <definedName name="DFGDFG" localSheetId="1" hidden="1">{"via1",#N/A,TRUE,"general";"via2",#N/A,TRUE,"general";"via3",#N/A,TRUE,"general"}</definedName>
    <definedName name="DFGDFG" localSheetId="2" hidden="1">{"via1",#N/A,TRUE,"general";"via2",#N/A,TRUE,"general";"via3",#N/A,TRUE,"general"}</definedName>
    <definedName name="DFGDFG" hidden="1">{"via1",#N/A,TRUE,"general";"via2",#N/A,TRUE,"general";"via3",#N/A,TRUE,"general"}</definedName>
    <definedName name="DFGDYYB" localSheetId="3" hidden="1">{"TAB1",#N/A,TRUE,"GENERAL";"TAB2",#N/A,TRUE,"GENERAL";"TAB3",#N/A,TRUE,"GENERAL";"TAB4",#N/A,TRUE,"GENERAL";"TAB5",#N/A,TRUE,"GENERAL"}</definedName>
    <definedName name="DFGDYYB" localSheetId="1" hidden="1">{"TAB1",#N/A,TRUE,"GENERAL";"TAB2",#N/A,TRUE,"GENERAL";"TAB3",#N/A,TRUE,"GENERAL";"TAB4",#N/A,TRUE,"GENERAL";"TAB5",#N/A,TRUE,"GENERAL"}</definedName>
    <definedName name="DFGDYYB" localSheetId="2" hidden="1">{"TAB1",#N/A,TRUE,"GENERAL";"TAB2",#N/A,TRUE,"GENERAL";"TAB3",#N/A,TRUE,"GENERAL";"TAB4",#N/A,TRUE,"GENERAL";"TAB5",#N/A,TRUE,"GENERAL"}</definedName>
    <definedName name="DFGDYYB" hidden="1">{"TAB1",#N/A,TRUE,"GENERAL";"TAB2",#N/A,TRUE,"GENERAL";"TAB3",#N/A,TRUE,"GENERAL";"TAB4",#N/A,TRUE,"GENERAL";"TAB5",#N/A,TRUE,"GENERAL"}</definedName>
    <definedName name="dfgf" localSheetId="3" hidden="1">{"via1",#N/A,TRUE,"general";"via2",#N/A,TRUE,"general";"via3",#N/A,TRUE,"general"}</definedName>
    <definedName name="dfgf" localSheetId="1" hidden="1">{"via1",#N/A,TRUE,"general";"via2",#N/A,TRUE,"general";"via3",#N/A,TRUE,"general"}</definedName>
    <definedName name="dfgf" localSheetId="2" hidden="1">{"via1",#N/A,TRUE,"general";"via2",#N/A,TRUE,"general";"via3",#N/A,TRUE,"general"}</definedName>
    <definedName name="dfgf" hidden="1">{"via1",#N/A,TRUE,"general";"via2",#N/A,TRUE,"general";"via3",#N/A,TRUE,"general"}</definedName>
    <definedName name="DFGFBOP" localSheetId="3" hidden="1">{"TAB1",#N/A,TRUE,"GENERAL";"TAB2",#N/A,TRUE,"GENERAL";"TAB3",#N/A,TRUE,"GENERAL";"TAB4",#N/A,TRUE,"GENERAL";"TAB5",#N/A,TRUE,"GENERAL"}</definedName>
    <definedName name="DFGFBOP" localSheetId="1" hidden="1">{"TAB1",#N/A,TRUE,"GENERAL";"TAB2",#N/A,TRUE,"GENERAL";"TAB3",#N/A,TRUE,"GENERAL";"TAB4",#N/A,TRUE,"GENERAL";"TAB5",#N/A,TRUE,"GENERAL"}</definedName>
    <definedName name="DFGFBOP" localSheetId="2" hidden="1">{"TAB1",#N/A,TRUE,"GENERAL";"TAB2",#N/A,TRUE,"GENERAL";"TAB3",#N/A,TRUE,"GENERAL";"TAB4",#N/A,TRUE,"GENERAL";"TAB5",#N/A,TRUE,"GENERAL"}</definedName>
    <definedName name="DFGFBOP" hidden="1">{"TAB1",#N/A,TRUE,"GENERAL";"TAB2",#N/A,TRUE,"GENERAL";"TAB3",#N/A,TRUE,"GENERAL";"TAB4",#N/A,TRUE,"GENERAL";"TAB5",#N/A,TRUE,"GENERAL"}</definedName>
    <definedName name="DFGFDG" localSheetId="3" hidden="1">{"TAB1",#N/A,TRUE,"GENERAL";"TAB2",#N/A,TRUE,"GENERAL";"TAB3",#N/A,TRUE,"GENERAL";"TAB4",#N/A,TRUE,"GENERAL";"TAB5",#N/A,TRUE,"GENERAL"}</definedName>
    <definedName name="DFGFDG" localSheetId="1" hidden="1">{"TAB1",#N/A,TRUE,"GENERAL";"TAB2",#N/A,TRUE,"GENERAL";"TAB3",#N/A,TRUE,"GENERAL";"TAB4",#N/A,TRUE,"GENERAL";"TAB5",#N/A,TRUE,"GENERAL"}</definedName>
    <definedName name="DFGFDG" localSheetId="2" hidden="1">{"TAB1",#N/A,TRUE,"GENERAL";"TAB2",#N/A,TRUE,"GENERAL";"TAB3",#N/A,TRUE,"GENERAL";"TAB4",#N/A,TRUE,"GENERAL";"TAB5",#N/A,TRUE,"GENERAL"}</definedName>
    <definedName name="DFGFDG" hidden="1">{"TAB1",#N/A,TRUE,"GENERAL";"TAB2",#N/A,TRUE,"GENERAL";"TAB3",#N/A,TRUE,"GENERAL";"TAB4",#N/A,TRUE,"GENERAL";"TAB5",#N/A,TRUE,"GENERAL"}</definedName>
    <definedName name="DFGV" localSheetId="3" hidden="1">{"TAB1",#N/A,TRUE,"GENERAL";"TAB2",#N/A,TRUE,"GENERAL";"TAB3",#N/A,TRUE,"GENERAL";"TAB4",#N/A,TRUE,"GENERAL";"TAB5",#N/A,TRUE,"GENERAL"}</definedName>
    <definedName name="DFGV" localSheetId="1" hidden="1">{"TAB1",#N/A,TRUE,"GENERAL";"TAB2",#N/A,TRUE,"GENERAL";"TAB3",#N/A,TRUE,"GENERAL";"TAB4",#N/A,TRUE,"GENERAL";"TAB5",#N/A,TRUE,"GENERAL"}</definedName>
    <definedName name="DFGV" localSheetId="2" hidden="1">{"TAB1",#N/A,TRUE,"GENERAL";"TAB2",#N/A,TRUE,"GENERAL";"TAB3",#N/A,TRUE,"GENERAL";"TAB4",#N/A,TRUE,"GENERAL";"TAB5",#N/A,TRUE,"GENERAL"}</definedName>
    <definedName name="DFGV" hidden="1">{"TAB1",#N/A,TRUE,"GENERAL";"TAB2",#N/A,TRUE,"GENERAL";"TAB3",#N/A,TRUE,"GENERAL";"TAB4",#N/A,TRUE,"GENERAL";"TAB5",#N/A,TRUE,"GENERAL"}</definedName>
    <definedName name="dfgypuj" localSheetId="3" hidden="1">{"TAB1",#N/A,TRUE,"GENERAL";"TAB2",#N/A,TRUE,"GENERAL";"TAB3",#N/A,TRUE,"GENERAL";"TAB4",#N/A,TRUE,"GENERAL";"TAB5",#N/A,TRUE,"GENERAL"}</definedName>
    <definedName name="dfgypuj" localSheetId="1" hidden="1">{"TAB1",#N/A,TRUE,"GENERAL";"TAB2",#N/A,TRUE,"GENERAL";"TAB3",#N/A,TRUE,"GENERAL";"TAB4",#N/A,TRUE,"GENERAL";"TAB5",#N/A,TRUE,"GENERAL"}</definedName>
    <definedName name="dfgypuj" localSheetId="2" hidden="1">{"TAB1",#N/A,TRUE,"GENERAL";"TAB2",#N/A,TRUE,"GENERAL";"TAB3",#N/A,TRUE,"GENERAL";"TAB4",#N/A,TRUE,"GENERAL";"TAB5",#N/A,TRUE,"GENERAL"}</definedName>
    <definedName name="dfgypuj" hidden="1">{"TAB1",#N/A,TRUE,"GENERAL";"TAB2",#N/A,TRUE,"GENERAL";"TAB3",#N/A,TRUE,"GENERAL";"TAB4",#N/A,TRUE,"GENERAL";"TAB5",#N/A,TRUE,"GENERAL"}</definedName>
    <definedName name="dfh" localSheetId="3" hidden="1">{"TAB1",#N/A,TRUE,"GENERAL";"TAB2",#N/A,TRUE,"GENERAL";"TAB3",#N/A,TRUE,"GENERAL";"TAB4",#N/A,TRUE,"GENERAL";"TAB5",#N/A,TRUE,"GENERAL"}</definedName>
    <definedName name="dfh" localSheetId="1" hidden="1">{"TAB1",#N/A,TRUE,"GENERAL";"TAB2",#N/A,TRUE,"GENERAL";"TAB3",#N/A,TRUE,"GENERAL";"TAB4",#N/A,TRUE,"GENERAL";"TAB5",#N/A,TRUE,"GENERAL"}</definedName>
    <definedName name="dfh" localSheetId="2" hidden="1">{"TAB1",#N/A,TRUE,"GENERAL";"TAB2",#N/A,TRUE,"GENERAL";"TAB3",#N/A,TRUE,"GENERAL";"TAB4",#N/A,TRUE,"GENERAL";"TAB5",#N/A,TRUE,"GENERAL"}</definedName>
    <definedName name="dfh" hidden="1">{"TAB1",#N/A,TRUE,"GENERAL";"TAB2",#N/A,TRUE,"GENERAL";"TAB3",#N/A,TRUE,"GENERAL";"TAB4",#N/A,TRUE,"GENERAL";"TAB5",#N/A,TRUE,"GENERAL"}</definedName>
    <definedName name="dfhdr" localSheetId="3" hidden="1">{"via1",#N/A,TRUE,"general";"via2",#N/A,TRUE,"general";"via3",#N/A,TRUE,"general"}</definedName>
    <definedName name="dfhdr" localSheetId="1" hidden="1">{"via1",#N/A,TRUE,"general";"via2",#N/A,TRUE,"general";"via3",#N/A,TRUE,"general"}</definedName>
    <definedName name="dfhdr" localSheetId="2" hidden="1">{"via1",#N/A,TRUE,"general";"via2",#N/A,TRUE,"general";"via3",#N/A,TRUE,"general"}</definedName>
    <definedName name="dfhdr" hidden="1">{"via1",#N/A,TRUE,"general";"via2",#N/A,TRUE,"general";"via3",#N/A,TRUE,"general"}</definedName>
    <definedName name="dfhgh" localSheetId="3" hidden="1">{"via1",#N/A,TRUE,"general";"via2",#N/A,TRUE,"general";"via3",#N/A,TRUE,"general"}</definedName>
    <definedName name="dfhgh" localSheetId="1" hidden="1">{"via1",#N/A,TRUE,"general";"via2",#N/A,TRUE,"general";"via3",#N/A,TRUE,"general"}</definedName>
    <definedName name="dfhgh" localSheetId="2" hidden="1">{"via1",#N/A,TRUE,"general";"via2",#N/A,TRUE,"general";"via3",#N/A,TRUE,"general"}</definedName>
    <definedName name="dfhgh" hidden="1">{"via1",#N/A,TRUE,"general";"via2",#N/A,TRUE,"general";"via3",#N/A,TRUE,"general"}</definedName>
    <definedName name="dfj" localSheetId="3" hidden="1">{"via1",#N/A,TRUE,"general";"via2",#N/A,TRUE,"general";"via3",#N/A,TRUE,"general"}</definedName>
    <definedName name="dfj" localSheetId="1" hidden="1">{"via1",#N/A,TRUE,"general";"via2",#N/A,TRUE,"general";"via3",#N/A,TRUE,"general"}</definedName>
    <definedName name="dfj" localSheetId="2" hidden="1">{"via1",#N/A,TRUE,"general";"via2",#N/A,TRUE,"general";"via3",#N/A,TRUE,"general"}</definedName>
    <definedName name="dfj" hidden="1">{"via1",#N/A,TRUE,"general";"via2",#N/A,TRUE,"general";"via3",#N/A,TRUE,"general"}</definedName>
    <definedName name="dflt1">#REF!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FRFRF" localSheetId="3" hidden="1">{"via1",#N/A,TRUE,"general";"via2",#N/A,TRUE,"general";"via3",#N/A,TRUE,"general"}</definedName>
    <definedName name="DFRFRF" localSheetId="1" hidden="1">{"via1",#N/A,TRUE,"general";"via2",#N/A,TRUE,"general";"via3",#N/A,TRUE,"general"}</definedName>
    <definedName name="DFRFRF" localSheetId="2" hidden="1">{"via1",#N/A,TRUE,"general";"via2",#N/A,TRUE,"general";"via3",#N/A,TRUE,"general"}</definedName>
    <definedName name="DFRFRF" hidden="1">{"via1",#N/A,TRUE,"general";"via2",#N/A,TRUE,"general";"via3",#N/A,TRUE,"general"}</definedName>
    <definedName name="DFVUI" localSheetId="3" hidden="1">{"via1",#N/A,TRUE,"general";"via2",#N/A,TRUE,"general";"via3",#N/A,TRUE,"general"}</definedName>
    <definedName name="DFVUI" localSheetId="1" hidden="1">{"via1",#N/A,TRUE,"general";"via2",#N/A,TRUE,"general";"via3",#N/A,TRUE,"general"}</definedName>
    <definedName name="DFVUI" localSheetId="2" hidden="1">{"via1",#N/A,TRUE,"general";"via2",#N/A,TRUE,"general";"via3",#N/A,TRUE,"general"}</definedName>
    <definedName name="DFVUI" hidden="1">{"via1",#N/A,TRUE,"general";"via2",#N/A,TRUE,"general";"via3",#N/A,TRUE,"general"}</definedName>
    <definedName name="dg" localSheetId="3" hidden="1">{"via1",#N/A,TRUE,"general";"via2",#N/A,TRUE,"general";"via3",#N/A,TRUE,"general"}</definedName>
    <definedName name="dg" localSheetId="1" hidden="1">{"via1",#N/A,TRUE,"general";"via2",#N/A,TRUE,"general";"via3",#N/A,TRUE,"general"}</definedName>
    <definedName name="dg" localSheetId="2" hidden="1">{"via1",#N/A,TRUE,"general";"via2",#N/A,TRUE,"general";"via3",#N/A,TRUE,"general"}</definedName>
    <definedName name="dg" hidden="1">{"via1",#N/A,TRUE,"general";"via2",#N/A,TRUE,"general";"via3",#N/A,TRUE,"general"}</definedName>
    <definedName name="dgdgr" localSheetId="3" hidden="1">{"via1",#N/A,TRUE,"general";"via2",#N/A,TRUE,"general";"via3",#N/A,TRUE,"general"}</definedName>
    <definedName name="dgdgr" localSheetId="1" hidden="1">{"via1",#N/A,TRUE,"general";"via2",#N/A,TRUE,"general";"via3",#N/A,TRUE,"general"}</definedName>
    <definedName name="dgdgr" localSheetId="2" hidden="1">{"via1",#N/A,TRUE,"general";"via2",#N/A,TRUE,"general";"via3",#N/A,TRUE,"general"}</definedName>
    <definedName name="dgdgr" hidden="1">{"via1",#N/A,TRUE,"general";"via2",#N/A,TRUE,"general";"via3",#N/A,TRUE,"general"}</definedName>
    <definedName name="dgfd" localSheetId="3" hidden="1">{"TAB1",#N/A,TRUE,"GENERAL";"TAB2",#N/A,TRUE,"GENERAL";"TAB3",#N/A,TRUE,"GENERAL";"TAB4",#N/A,TRUE,"GENERAL";"TAB5",#N/A,TRUE,"GENERAL"}</definedName>
    <definedName name="dgfd" localSheetId="1" hidden="1">{"TAB1",#N/A,TRUE,"GENERAL";"TAB2",#N/A,TRUE,"GENERAL";"TAB3",#N/A,TRUE,"GENERAL";"TAB4",#N/A,TRUE,"GENERAL";"TAB5",#N/A,TRUE,"GENERAL"}</definedName>
    <definedName name="dgfd" localSheetId="2" hidden="1">{"TAB1",#N/A,TRUE,"GENERAL";"TAB2",#N/A,TRUE,"GENERAL";"TAB3",#N/A,TRUE,"GENERAL";"TAB4",#N/A,TRUE,"GENERAL";"TAB5",#N/A,TRUE,"GENERAL"}</definedName>
    <definedName name="dgfd" hidden="1">{"TAB1",#N/A,TRUE,"GENERAL";"TAB2",#N/A,TRUE,"GENERAL";"TAB3",#N/A,TRUE,"GENERAL";"TAB4",#N/A,TRUE,"GENERAL";"TAB5",#N/A,TRUE,"GENERAL"}</definedName>
    <definedName name="DGFDFVSDF" localSheetId="3" hidden="1">{"via1",#N/A,TRUE,"general";"via2",#N/A,TRUE,"general";"via3",#N/A,TRUE,"general"}</definedName>
    <definedName name="DGFDFVSDF" localSheetId="1" hidden="1">{"via1",#N/A,TRUE,"general";"via2",#N/A,TRUE,"general";"via3",#N/A,TRUE,"general"}</definedName>
    <definedName name="DGFDFVSDF" localSheetId="2" hidden="1">{"via1",#N/A,TRUE,"general";"via2",#N/A,TRUE,"general";"via3",#N/A,TRUE,"general"}</definedName>
    <definedName name="DGFDFVSDF" hidden="1">{"via1",#N/A,TRUE,"general";"via2",#N/A,TRUE,"general";"via3",#N/A,TRUE,"general"}</definedName>
    <definedName name="dgfdg" localSheetId="3" hidden="1">{"via1",#N/A,TRUE,"general";"via2",#N/A,TRUE,"general";"via3",#N/A,TRUE,"general"}</definedName>
    <definedName name="dgfdg" localSheetId="1" hidden="1">{"via1",#N/A,TRUE,"general";"via2",#N/A,TRUE,"general";"via3",#N/A,TRUE,"general"}</definedName>
    <definedName name="dgfdg" localSheetId="2" hidden="1">{"via1",#N/A,TRUE,"general";"via2",#N/A,TRUE,"general";"via3",#N/A,TRUE,"general"}</definedName>
    <definedName name="dgfdg" hidden="1">{"via1",#N/A,TRUE,"general";"via2",#N/A,TRUE,"general";"via3",#N/A,TRUE,"general"}</definedName>
    <definedName name="DGFG" localSheetId="3" hidden="1">{"via1",#N/A,TRUE,"general";"via2",#N/A,TRUE,"general";"via3",#N/A,TRUE,"general"}</definedName>
    <definedName name="DGFG" localSheetId="1" hidden="1">{"via1",#N/A,TRUE,"general";"via2",#N/A,TRUE,"general";"via3",#N/A,TRUE,"general"}</definedName>
    <definedName name="DGFG" localSheetId="2" hidden="1">{"via1",#N/A,TRUE,"general";"via2",#N/A,TRUE,"general";"via3",#N/A,TRUE,"general"}</definedName>
    <definedName name="DGFG" hidden="1">{"via1",#N/A,TRUE,"general";"via2",#N/A,TRUE,"general";"via3",#N/A,TRUE,"general"}</definedName>
    <definedName name="dgfsado" localSheetId="3" hidden="1">{"TAB1",#N/A,TRUE,"GENERAL";"TAB2",#N/A,TRUE,"GENERAL";"TAB3",#N/A,TRUE,"GENERAL";"TAB4",#N/A,TRUE,"GENERAL";"TAB5",#N/A,TRUE,"GENERAL"}</definedName>
    <definedName name="dgfsado" localSheetId="1" hidden="1">{"TAB1",#N/A,TRUE,"GENERAL";"TAB2",#N/A,TRUE,"GENERAL";"TAB3",#N/A,TRUE,"GENERAL";"TAB4",#N/A,TRUE,"GENERAL";"TAB5",#N/A,TRUE,"GENERAL"}</definedName>
    <definedName name="dgfsado" localSheetId="2" hidden="1">{"TAB1",#N/A,TRUE,"GENERAL";"TAB2",#N/A,TRUE,"GENERAL";"TAB3",#N/A,TRUE,"GENERAL";"TAB4",#N/A,TRUE,"GENERAL";"TAB5",#N/A,TRUE,"GENERAL"}</definedName>
    <definedName name="dgfsado" hidden="1">{"TAB1",#N/A,TRUE,"GENERAL";"TAB2",#N/A,TRUE,"GENERAL";"TAB3",#N/A,TRUE,"GENERAL";"TAB4",#N/A,TRUE,"GENERAL";"TAB5",#N/A,TRUE,"GENERAL"}</definedName>
    <definedName name="DGO">#REF!</definedName>
    <definedName name="DGO1_1">#REF!</definedName>
    <definedName name="DGO1_1_1">#REF!</definedName>
    <definedName name="DGP">#REF!</definedName>
    <definedName name="DGP1_1">#REF!</definedName>
    <definedName name="DGP1_1_1">#REF!</definedName>
    <definedName name="dgrdeb" localSheetId="3" hidden="1">{"TAB1",#N/A,TRUE,"GENERAL";"TAB2",#N/A,TRUE,"GENERAL";"TAB3",#N/A,TRUE,"GENERAL";"TAB4",#N/A,TRUE,"GENERAL";"TAB5",#N/A,TRUE,"GENERAL"}</definedName>
    <definedName name="dgrdeb" localSheetId="1" hidden="1">{"TAB1",#N/A,TRUE,"GENERAL";"TAB2",#N/A,TRUE,"GENERAL";"TAB3",#N/A,TRUE,"GENERAL";"TAB4",#N/A,TRUE,"GENERAL";"TAB5",#N/A,TRUE,"GENERAL"}</definedName>
    <definedName name="dgrdeb" localSheetId="2" hidden="1">{"TAB1",#N/A,TRUE,"GENERAL";"TAB2",#N/A,TRUE,"GENERAL";"TAB3",#N/A,TRUE,"GENERAL";"TAB4",#N/A,TRUE,"GENERAL";"TAB5",#N/A,TRUE,"GENERAL"}</definedName>
    <definedName name="dgrdeb" hidden="1">{"TAB1",#N/A,TRUE,"GENERAL";"TAB2",#N/A,TRUE,"GENERAL";"TAB3",#N/A,TRUE,"GENERAL";"TAB4",#N/A,TRUE,"GENERAL";"TAB5",#N/A,TRUE,"GENERAL"}</definedName>
    <definedName name="dgreg" localSheetId="3" hidden="1">{"via1",#N/A,TRUE,"general";"via2",#N/A,TRUE,"general";"via3",#N/A,TRUE,"general"}</definedName>
    <definedName name="dgreg" localSheetId="1" hidden="1">{"via1",#N/A,TRUE,"general";"via2",#N/A,TRUE,"general";"via3",#N/A,TRUE,"general"}</definedName>
    <definedName name="dgreg" localSheetId="2" hidden="1">{"via1",#N/A,TRUE,"general";"via2",#N/A,TRUE,"general";"via3",#N/A,TRUE,"general"}</definedName>
    <definedName name="dgreg" hidden="1">{"via1",#N/A,TRUE,"general";"via2",#N/A,TRUE,"general";"via3",#N/A,TRUE,"general"}</definedName>
    <definedName name="DH" localSheetId="3" hidden="1">{"via1",#N/A,TRUE,"general";"via2",#N/A,TRUE,"general";"via3",#N/A,TRUE,"general"}</definedName>
    <definedName name="DH" localSheetId="1" hidden="1">{"via1",#N/A,TRUE,"general";"via2",#N/A,TRUE,"general";"via3",#N/A,TRUE,"general"}</definedName>
    <definedName name="DH" localSheetId="2" hidden="1">{"via1",#N/A,TRUE,"general";"via2",#N/A,TRUE,"general";"via3",#N/A,TRUE,"general"}</definedName>
    <definedName name="DH" hidden="1">{"via1",#N/A,TRUE,"general";"via2",#N/A,TRUE,"general";"via3",#N/A,TRUE,"general"}</definedName>
    <definedName name="dhdth" localSheetId="3" hidden="1">{"TAB1",#N/A,TRUE,"GENERAL";"TAB2",#N/A,TRUE,"GENERAL";"TAB3",#N/A,TRUE,"GENERAL";"TAB4",#N/A,TRUE,"GENERAL";"TAB5",#N/A,TRUE,"GENERAL"}</definedName>
    <definedName name="dhdth" localSheetId="1" hidden="1">{"TAB1",#N/A,TRUE,"GENERAL";"TAB2",#N/A,TRUE,"GENERAL";"TAB3",#N/A,TRUE,"GENERAL";"TAB4",#N/A,TRUE,"GENERAL";"TAB5",#N/A,TRUE,"GENERAL"}</definedName>
    <definedName name="dhdth" localSheetId="2" hidden="1">{"TAB1",#N/A,TRUE,"GENERAL";"TAB2",#N/A,TRUE,"GENERAL";"TAB3",#N/A,TRUE,"GENERAL";"TAB4",#N/A,TRUE,"GENERAL";"TAB5",#N/A,TRUE,"GENERAL"}</definedName>
    <definedName name="dhdth" hidden="1">{"TAB1",#N/A,TRUE,"GENERAL";"TAB2",#N/A,TRUE,"GENERAL";"TAB3",#N/A,TRUE,"GENERAL";"TAB4",#N/A,TRUE,"GENERAL";"TAB5",#N/A,TRUE,"GENERAL"}</definedName>
    <definedName name="dhgh" localSheetId="3" hidden="1">{"via1",#N/A,TRUE,"general";"via2",#N/A,TRUE,"general";"via3",#N/A,TRUE,"general"}</definedName>
    <definedName name="dhgh" localSheetId="1" hidden="1">{"via1",#N/A,TRUE,"general";"via2",#N/A,TRUE,"general";"via3",#N/A,TRUE,"general"}</definedName>
    <definedName name="dhgh" localSheetId="2" hidden="1">{"via1",#N/A,TRUE,"general";"via2",#N/A,TRUE,"general";"via3",#N/A,TRUE,"general"}</definedName>
    <definedName name="dhgh" hidden="1">{"via1",#N/A,TRUE,"general";"via2",#N/A,TRUE,"general";"via3",#N/A,TRUE,"general"}</definedName>
    <definedName name="di">#REF!</definedName>
    <definedName name="DIA">#REF!</definedName>
    <definedName name="Diámetro">#REF!</definedName>
    <definedName name="diámetroft">#REF!</definedName>
    <definedName name="diametros">#REF!</definedName>
    <definedName name="DIAS">#REF!</definedName>
    <definedName name="diego">#REF!</definedName>
    <definedName name="diego1">#REF!</definedName>
    <definedName name="dife">#REF!</definedName>
    <definedName name="diferencia">#REF!,#REF!,#REF!,#REF!,#REF!,#REF!,#REF!,#REF!,#REF!,#REF!</definedName>
    <definedName name="DIJ">#REF!</definedName>
    <definedName name="DIJ1_1">#REF!</definedName>
    <definedName name="DIJ1_1_1">#REF!</definedName>
    <definedName name="DIJ1_1_2">#REF!</definedName>
    <definedName name="DIJ1_1_3">#REF!</definedName>
    <definedName name="DIJ1_1_4">#REF!</definedName>
    <definedName name="DIJ1_1_5">#REF!</definedName>
    <definedName name="DIJ1_2">#REF!</definedName>
    <definedName name="DIJ1_3">#REF!</definedName>
    <definedName name="DIJ1_4">#REF!</definedName>
    <definedName name="DIJ1_5">#REF!</definedName>
    <definedName name="DIOGE">#REF!</definedName>
    <definedName name="Direccion">#REF!</definedName>
    <definedName name="DIRECCIÓN">#REF!</definedName>
    <definedName name="DIRECTO">"DIRECTO:  "&amp;TEXT(ROUNDUP(SUMIF(#REF!,#REF!,#REF!)/2,0),"#,##0")&amp;" / "&amp;VLOOKUP(#REF!,#REF!,3,FALSE)</definedName>
    <definedName name="DIRECTO1">#REF!</definedName>
    <definedName name="DIRECTO10">#REF!</definedName>
    <definedName name="DIRECTO100">#REF!</definedName>
    <definedName name="DIRECTO101">#REF!</definedName>
    <definedName name="DIRECTO102">#REF!</definedName>
    <definedName name="DIRECTO103">#REF!</definedName>
    <definedName name="DIRECTO104">#REF!</definedName>
    <definedName name="DIRECTO105">#REF!</definedName>
    <definedName name="DIRECTO11">#REF!</definedName>
    <definedName name="DIRECTO12">#REF!</definedName>
    <definedName name="DIRECTO124">#REF!</definedName>
    <definedName name="DIRECTO125">#REF!</definedName>
    <definedName name="DIRECTO126">#REF!</definedName>
    <definedName name="DIRECTO127">#REF!</definedName>
    <definedName name="DIRECTO128">#REF!</definedName>
    <definedName name="DIRECTO129">#REF!</definedName>
    <definedName name="DIRECTO13">#REF!</definedName>
    <definedName name="DIRECTO130">#REF!</definedName>
    <definedName name="DIRECTO131">#REF!</definedName>
    <definedName name="DIRECTO132">#REF!</definedName>
    <definedName name="DIRECTO133">#REF!</definedName>
    <definedName name="DIRECTO134">#REF!</definedName>
    <definedName name="DIRECTO14">#REF!</definedName>
    <definedName name="DIRECTO15">#REF!</definedName>
    <definedName name="DIRECTO16">#REF!</definedName>
    <definedName name="DIRECTO17">#REF!</definedName>
    <definedName name="DIRECTO18">#REF!</definedName>
    <definedName name="DIRECTO2">#REF!</definedName>
    <definedName name="DIRECTO2.10">#REF!</definedName>
    <definedName name="DIRECTO2.11">#REF!</definedName>
    <definedName name="DIRECTO2.12">#REF!</definedName>
    <definedName name="DIRECTO2.9">#REF!</definedName>
    <definedName name="DIRECTO21">#REF!</definedName>
    <definedName name="DIRECTO22">#REF!</definedName>
    <definedName name="DIRECTO23">#REF!</definedName>
    <definedName name="DIRECTO24">#REF!</definedName>
    <definedName name="DIRECTO25">#REF!</definedName>
    <definedName name="DIRECTO26">#REF!</definedName>
    <definedName name="DIRECTO27">#REF!</definedName>
    <definedName name="DIRECTO28">#REF!</definedName>
    <definedName name="DIRECTO29">#REF!</definedName>
    <definedName name="DIRECTO3">#REF!</definedName>
    <definedName name="DIRECTO3.15">#REF!</definedName>
    <definedName name="DIRECTO3.16">#REF!</definedName>
    <definedName name="DIRECTO3.17">#REF!</definedName>
    <definedName name="DIRECTO3.18">#REF!</definedName>
    <definedName name="DIRECTO3.19">#REF!</definedName>
    <definedName name="DIRECTO3.20">#REF!</definedName>
    <definedName name="DIRECTO3.21">#REF!</definedName>
    <definedName name="DIRECTO3.22">#REF!</definedName>
    <definedName name="DIRECTO3.23">#REF!</definedName>
    <definedName name="DIRECTO3.24">#REF!</definedName>
    <definedName name="DIRECTO3.25">#REF!</definedName>
    <definedName name="DIRECTO3.26">#REF!</definedName>
    <definedName name="DIRECTO3.27">#REF!</definedName>
    <definedName name="DIRECTO3.28">#REF!</definedName>
    <definedName name="DIRECTO30">#REF!</definedName>
    <definedName name="DIRECTO31">#REF!</definedName>
    <definedName name="DIRECTO32">#REF!</definedName>
    <definedName name="DIRECTO33">#REF!</definedName>
    <definedName name="DIRECTO34">#REF!</definedName>
    <definedName name="DIRECTO35">#REF!</definedName>
    <definedName name="DIRECTO36">#REF!</definedName>
    <definedName name="DIRECTO368">#REF!</definedName>
    <definedName name="DIRECTO369">#REF!</definedName>
    <definedName name="DIRECTO37">#REF!</definedName>
    <definedName name="DIRECTO370">#REF!</definedName>
    <definedName name="DIRECTO371">#REF!</definedName>
    <definedName name="DIRECTO372">#REF!</definedName>
    <definedName name="DIRECTO373">#REF!</definedName>
    <definedName name="DIRECTO374">#REF!</definedName>
    <definedName name="DIRECTO375">#REF!</definedName>
    <definedName name="DIRECTO376">#REF!</definedName>
    <definedName name="DIRECTO377">#REF!</definedName>
    <definedName name="DIRECTO378">#REF!</definedName>
    <definedName name="DIRECTO379">#REF!</definedName>
    <definedName name="DIRECTO38">#REF!</definedName>
    <definedName name="DIRECTO380">#REF!</definedName>
    <definedName name="DIRECTO39">#REF!</definedName>
    <definedName name="DIRECTO4">#REF!</definedName>
    <definedName name="DIRECTO4.20">#REF!</definedName>
    <definedName name="DIRECTO4.21">#REF!</definedName>
    <definedName name="DIRECTO4.22">#REF!</definedName>
    <definedName name="DIRECTO4.23">#REF!</definedName>
    <definedName name="DIRECTO4.24">#REF!</definedName>
    <definedName name="DIRECTO4.25">#REF!</definedName>
    <definedName name="DIRECTO4.26">#REF!</definedName>
    <definedName name="DIRECTO4.27">#REF!</definedName>
    <definedName name="DIRECTO4.28">#REF!</definedName>
    <definedName name="DIRECTO4.29">#REF!</definedName>
    <definedName name="DIRECTO4.30">#REF!</definedName>
    <definedName name="DIRECTO4.31">#REF!</definedName>
    <definedName name="DIRECTO4.32">#REF!</definedName>
    <definedName name="DIRECTO4.33">#REF!</definedName>
    <definedName name="DIRECTO4.34">#REF!</definedName>
    <definedName name="DIRECTO4.35">#REF!</definedName>
    <definedName name="DIRECTO4.36">#REF!</definedName>
    <definedName name="DIRECTO4.37">#REF!</definedName>
    <definedName name="DIRECTO4.38">#REF!</definedName>
    <definedName name="DIRECTO4.39">#REF!</definedName>
    <definedName name="DIRECTO4.40">#REF!</definedName>
    <definedName name="DIRECTO4.41">#REF!</definedName>
    <definedName name="DIRECTO4.42">#REF!</definedName>
    <definedName name="DIRECTO4.43">#REF!</definedName>
    <definedName name="DIRECTO4.44">#REF!</definedName>
    <definedName name="DIRECTO4.45">#REF!</definedName>
    <definedName name="DIRECTO4.46">#REF!</definedName>
    <definedName name="DIRECTO4.47">#REF!</definedName>
    <definedName name="DIRECTO4.48">#REF!</definedName>
    <definedName name="DIRECTO4.49">#REF!</definedName>
    <definedName name="DIRECTO4.50">#REF!</definedName>
    <definedName name="DIRECTO4.51">#REF!</definedName>
    <definedName name="DIRECTO4.52">#REF!</definedName>
    <definedName name="DIRECTO40">#REF!</definedName>
    <definedName name="DIRECTO41">#REF!</definedName>
    <definedName name="DIRECTO42">#REF!</definedName>
    <definedName name="DIRECTO43">#REF!</definedName>
    <definedName name="DIRECTO44">#REF!</definedName>
    <definedName name="DIRECTO45">#REF!</definedName>
    <definedName name="DIRECTO46">#REF!</definedName>
    <definedName name="DIRECTO47">#REF!</definedName>
    <definedName name="DIRECTO48">#REF!</definedName>
    <definedName name="DIRECTO481">#REF!</definedName>
    <definedName name="DIRECTO482">#REF!</definedName>
    <definedName name="DIRECTO483">#REF!</definedName>
    <definedName name="DIRECTO484">#REF!</definedName>
    <definedName name="DIRECTO485">#REF!</definedName>
    <definedName name="DIRECTO486">#REF!</definedName>
    <definedName name="DIRECTO487">#REF!</definedName>
    <definedName name="DIRECTO488">#REF!</definedName>
    <definedName name="DIRECTO489">#REF!</definedName>
    <definedName name="DIRECTO49">#REF!</definedName>
    <definedName name="DIRECTO490">#REF!</definedName>
    <definedName name="DIRECTO491">#REF!</definedName>
    <definedName name="DIRECTO492">#REF!</definedName>
    <definedName name="DIRECTO493">#REF!</definedName>
    <definedName name="DIRECTO494">#REF!</definedName>
    <definedName name="DIRECTO495">#REF!</definedName>
    <definedName name="DIRECTO496">#REF!</definedName>
    <definedName name="DIRECTO497">#REF!</definedName>
    <definedName name="DIRECTO498">#REF!</definedName>
    <definedName name="DIRECTO499">#REF!</definedName>
    <definedName name="DIRECTO5">#REF!</definedName>
    <definedName name="DIRECTO5.100">#REF!</definedName>
    <definedName name="DIRECTO5.101">#REF!</definedName>
    <definedName name="DIRECTO5.104">#REF!</definedName>
    <definedName name="DIRECTO5.105">#REF!</definedName>
    <definedName name="DIRECTO5.106">#REF!</definedName>
    <definedName name="DIRECTO5.107">#REF!</definedName>
    <definedName name="DIRECTO5.108">#REF!</definedName>
    <definedName name="DIRECTO5.109">#REF!</definedName>
    <definedName name="DIRECTO5.111">#REF!</definedName>
    <definedName name="DIRECTO5.112">#REF!</definedName>
    <definedName name="DIRECTO5.113">#REF!</definedName>
    <definedName name="DIRECTO5.114">#REF!</definedName>
    <definedName name="DIRECTO5.115">#REF!</definedName>
    <definedName name="DIRECTO5.53">#REF!</definedName>
    <definedName name="DIRECTO5.54">#REF!</definedName>
    <definedName name="DIRECTO5.55">#REF!</definedName>
    <definedName name="DIRECTO5.56">#REF!</definedName>
    <definedName name="DIRECTO5.57">#REF!</definedName>
    <definedName name="DIRECTO5.58">#REF!</definedName>
    <definedName name="DIRECTO5.59">#REF!</definedName>
    <definedName name="DIRECTO5.60">#REF!</definedName>
    <definedName name="DIRECTO5.61">#REF!</definedName>
    <definedName name="DIRECTO5.62">#REF!</definedName>
    <definedName name="DIRECTO5.63">#REF!</definedName>
    <definedName name="DIRECTO5.64">#REF!</definedName>
    <definedName name="DIRECTO5.65">#REF!</definedName>
    <definedName name="DIRECTO5.66">#REF!</definedName>
    <definedName name="DIRECTO5.67">#REF!</definedName>
    <definedName name="DIRECTO5.68">#REF!</definedName>
    <definedName name="DIRECTO5.69">#REF!</definedName>
    <definedName name="DIRECTO5.70">#REF!</definedName>
    <definedName name="DIRECTO5.71">#REF!</definedName>
    <definedName name="DIRECTO5.72">#REF!</definedName>
    <definedName name="DIRECTO5.73">#REF!</definedName>
    <definedName name="DIRECTO5.74">#REF!</definedName>
    <definedName name="DIRECTO5.77">#REF!</definedName>
    <definedName name="DIRECTO5.78">#REF!</definedName>
    <definedName name="DIRECTO5.79">#REF!</definedName>
    <definedName name="DIRECTO5.80">#REF!</definedName>
    <definedName name="DIRECTO5.82">#REF!</definedName>
    <definedName name="DIRECTO5.83">#REF!</definedName>
    <definedName name="DIRECTO5.84">#REF!</definedName>
    <definedName name="DIRECTO5.85">#REF!</definedName>
    <definedName name="DIRECTO5.86">#REF!</definedName>
    <definedName name="DIRECTO5.87">#REF!</definedName>
    <definedName name="DIRECTO5.88">#REF!</definedName>
    <definedName name="DIRECTO5.89">#REF!</definedName>
    <definedName name="DIRECTO5.90">#REF!</definedName>
    <definedName name="DIRECTO5.91">#REF!</definedName>
    <definedName name="DIRECTO5.92">#REF!</definedName>
    <definedName name="DIRECTO5.93">#REF!</definedName>
    <definedName name="DIRECTO5.94">#REF!</definedName>
    <definedName name="DIRECTO5.95">#REF!</definedName>
    <definedName name="DIRECTO5.96">#REF!</definedName>
    <definedName name="DIRECTO5.97">#REF!</definedName>
    <definedName name="DIRECTO5.98">#REF!</definedName>
    <definedName name="DIRECTO5.99">#REF!</definedName>
    <definedName name="DIRECTO50">#REF!</definedName>
    <definedName name="DIRECTO500">#REF!</definedName>
    <definedName name="DIRECTO501">#REF!</definedName>
    <definedName name="DIRECTO502">#REF!</definedName>
    <definedName name="DIRECTO503">#REF!</definedName>
    <definedName name="DIRECTO504">#REF!</definedName>
    <definedName name="DIRECTO505">#REF!</definedName>
    <definedName name="DIRECTO506">#REF!</definedName>
    <definedName name="DIRECTO507">#REF!</definedName>
    <definedName name="DIRECTO508">#REF!</definedName>
    <definedName name="DIRECTO509">#REF!</definedName>
    <definedName name="DIRECTO51">#REF!</definedName>
    <definedName name="DIRECTO510">#REF!</definedName>
    <definedName name="DIRECTO511">#REF!</definedName>
    <definedName name="DIRECTO512">#REF!</definedName>
    <definedName name="DIRECTO513">#REF!</definedName>
    <definedName name="DIRECTO514">#REF!</definedName>
    <definedName name="DIRECTO515">#REF!</definedName>
    <definedName name="DIRECTO516">#REF!</definedName>
    <definedName name="DIRECTO517">#REF!</definedName>
    <definedName name="DIRECTO518">#REF!</definedName>
    <definedName name="DIRECTO519">#REF!</definedName>
    <definedName name="DIRECTO52">#REF!</definedName>
    <definedName name="DIRECTO520">#REF!</definedName>
    <definedName name="DIRECTO521">#REF!</definedName>
    <definedName name="DIRECTO522">#REF!</definedName>
    <definedName name="DIRECTO523">#REF!</definedName>
    <definedName name="DIRECTO524">#REF!</definedName>
    <definedName name="DIRECTO525">#REF!</definedName>
    <definedName name="DIRECTO526">#REF!</definedName>
    <definedName name="DIRECTO527">#REF!</definedName>
    <definedName name="DIRECTO528">#REF!</definedName>
    <definedName name="DIRECTO529">#REF!</definedName>
    <definedName name="DIRECTO53">#REF!</definedName>
    <definedName name="DIRECTO530">#REF!</definedName>
    <definedName name="DIRECTO531">#REF!</definedName>
    <definedName name="DIRECTO532">#REF!</definedName>
    <definedName name="DIRECTO533">#REF!</definedName>
    <definedName name="DIRECTO534">#REF!</definedName>
    <definedName name="DIRECTO535">#REF!</definedName>
    <definedName name="DIRECTO536">#REF!</definedName>
    <definedName name="DIRECTO537">#REF!</definedName>
    <definedName name="DIRECTO538">#REF!</definedName>
    <definedName name="DIRECTO539">#REF!</definedName>
    <definedName name="DIRECTO54">#REF!</definedName>
    <definedName name="DIRECTO540">#REF!</definedName>
    <definedName name="DIRECTO541">#REF!</definedName>
    <definedName name="DIRECTO542">#REF!</definedName>
    <definedName name="DIRECTO543">#REF!</definedName>
    <definedName name="DIRECTO544">#REF!</definedName>
    <definedName name="DIRECTO545">#REF!</definedName>
    <definedName name="DIRECTO546">#REF!</definedName>
    <definedName name="DIRECTO547">#REF!</definedName>
    <definedName name="DIRECTO548">#REF!</definedName>
    <definedName name="DIRECTO549">#REF!</definedName>
    <definedName name="DIRECTO55">#REF!</definedName>
    <definedName name="DIRECTO550">#REF!</definedName>
    <definedName name="DIRECTO551">#REF!</definedName>
    <definedName name="DIRECTO552">#REF!</definedName>
    <definedName name="DIRECTO553">#REF!</definedName>
    <definedName name="DIRECTO554">#REF!</definedName>
    <definedName name="DIRECTO555">#REF!</definedName>
    <definedName name="directo556">#REF!</definedName>
    <definedName name="DIRECTO557">#REF!</definedName>
    <definedName name="DIRECTO558">#REF!</definedName>
    <definedName name="DIRECTO559">#REF!</definedName>
    <definedName name="DIRECTO56">#REF!</definedName>
    <definedName name="DIRECTO560">#REF!</definedName>
    <definedName name="DIRECTO561">#REF!</definedName>
    <definedName name="DIRECTO562">#REF!</definedName>
    <definedName name="directo563">#REF!</definedName>
    <definedName name="DIRECTO57">#REF!</definedName>
    <definedName name="DIRECTO58">#REF!</definedName>
    <definedName name="DIRECTO59">#REF!</definedName>
    <definedName name="DIRECTO6">#REF!</definedName>
    <definedName name="DIRECTO60">#REF!</definedName>
    <definedName name="DIRECTO61">#REF!</definedName>
    <definedName name="DIRECTO62">#REF!</definedName>
    <definedName name="DIRECTO63">#REF!</definedName>
    <definedName name="DIRECTO64">#REF!</definedName>
    <definedName name="DIRECTO65">#REF!</definedName>
    <definedName name="DIRECTO66">#REF!</definedName>
    <definedName name="DIRECTO67">#REF!</definedName>
    <definedName name="DIRECTO68">#REF!</definedName>
    <definedName name="DIRECTO69">#REF!</definedName>
    <definedName name="DIRECTO7">#REF!</definedName>
    <definedName name="DIRECTO7.12">#REF!</definedName>
    <definedName name="DIRECTO7.13">#REF!</definedName>
    <definedName name="DIRECTO7.14">#REF!</definedName>
    <definedName name="DIRECTO7.15">#REF!</definedName>
    <definedName name="DIRECTO7.16">#REF!</definedName>
    <definedName name="DIRECTO7.17">#REF!</definedName>
    <definedName name="DIRECTO7.18">#REF!</definedName>
    <definedName name="DIRECTO7.19">#REF!</definedName>
    <definedName name="DIRECTO7.20">#REF!</definedName>
    <definedName name="DIRECTO7.21">#REF!</definedName>
    <definedName name="DIRECTO7.22">#REF!</definedName>
    <definedName name="DIRECTO7.23">#REF!</definedName>
    <definedName name="DIRECTO7.24">#REF!</definedName>
    <definedName name="DIRECTO7.25">#REF!</definedName>
    <definedName name="DIRECTO7.26">#REF!</definedName>
    <definedName name="DIRECTO7.27">#REF!</definedName>
    <definedName name="DIRECTO7.28">#REF!</definedName>
    <definedName name="DIRECTO7.29">#REF!</definedName>
    <definedName name="DIRECTO7.30">#REF!</definedName>
    <definedName name="DIRECTO7.31">#REF!</definedName>
    <definedName name="DIRECTO7.32">#REF!</definedName>
    <definedName name="DIRECTO7.33">#REF!</definedName>
    <definedName name="DIRECTO7.34">#REF!</definedName>
    <definedName name="DIRECTO7.35">#REF!</definedName>
    <definedName name="DIRECTO7.36">#REF!</definedName>
    <definedName name="DIRECTO7.37">#REF!</definedName>
    <definedName name="DIRECTO7.38">#REF!</definedName>
    <definedName name="DIRECTO7.39">#REF!</definedName>
    <definedName name="DIRECTO7.40">#REF!</definedName>
    <definedName name="DIRECTO7.41">#REF!</definedName>
    <definedName name="DIRECTO7.42">#REF!</definedName>
    <definedName name="DIRECTO7.43">#REF!</definedName>
    <definedName name="DIRECTO7.44">#REF!</definedName>
    <definedName name="DIRECTO70">#REF!</definedName>
    <definedName name="DIRECTO71">#REF!</definedName>
    <definedName name="DIRECTO72">#REF!</definedName>
    <definedName name="DIRECTO73">#REF!</definedName>
    <definedName name="DIRECTO74">#REF!</definedName>
    <definedName name="DIRECTO75">#REF!</definedName>
    <definedName name="DIRECTO76">#REF!</definedName>
    <definedName name="DIRECTO77">#REF!</definedName>
    <definedName name="DIRECTO78">#REF!</definedName>
    <definedName name="DIRECTO79">#REF!</definedName>
    <definedName name="DIRECTO8">#REF!</definedName>
    <definedName name="DIRECTO80">#REF!</definedName>
    <definedName name="DIRECTO81">#REF!</definedName>
    <definedName name="DIRECTO82">#REF!</definedName>
    <definedName name="DIRECTO83">#REF!</definedName>
    <definedName name="DIRECTO84">#REF!</definedName>
    <definedName name="DIRECTO85">#REF!</definedName>
    <definedName name="DIRECTO86">#REF!</definedName>
    <definedName name="DIRECTO87">#REF!</definedName>
    <definedName name="DIRECTO88">#REF!</definedName>
    <definedName name="DIRECTO89">#REF!</definedName>
    <definedName name="DIRECTO9">#REF!</definedName>
    <definedName name="DIRECTO9.1">#REF!</definedName>
    <definedName name="DIRECTO9.2">#REF!</definedName>
    <definedName name="DIRECTO9.3">#REF!</definedName>
    <definedName name="DIRECTO9.4">#REF!</definedName>
    <definedName name="DIRECTO9.5">#REF!</definedName>
    <definedName name="DIRECTO90">#REF!</definedName>
    <definedName name="DIRECTO91">#REF!</definedName>
    <definedName name="DIRECTO92">#REF!</definedName>
    <definedName name="DIRECTO93">#REF!</definedName>
    <definedName name="DIRECTO94">#REF!</definedName>
    <definedName name="DIRECTO95">#REF!</definedName>
    <definedName name="DIRECTO96">#REF!</definedName>
    <definedName name="DIRECTO97">#REF!</definedName>
    <definedName name="DIRECTO98">#REF!</definedName>
    <definedName name="DIRECTO99">#REF!</definedName>
    <definedName name="DISEÑOS">#REF!</definedName>
    <definedName name="display_area_2">#REF!</definedName>
    <definedName name="DistanciasPRS7801">#REF!</definedName>
    <definedName name="DistanciasPRS9003">#REF!</definedName>
    <definedName name="DistanciasPRS9004">#REF!</definedName>
    <definedName name="dj">#REF!</definedName>
    <definedName name="djdytj" localSheetId="3" hidden="1">{"TAB1",#N/A,TRUE,"GENERAL";"TAB2",#N/A,TRUE,"GENERAL";"TAB3",#N/A,TRUE,"GENERAL";"TAB4",#N/A,TRUE,"GENERAL";"TAB5",#N/A,TRUE,"GENERAL"}</definedName>
    <definedName name="djdytj" localSheetId="1" hidden="1">{"TAB1",#N/A,TRUE,"GENERAL";"TAB2",#N/A,TRUE,"GENERAL";"TAB3",#N/A,TRUE,"GENERAL";"TAB4",#N/A,TRUE,"GENERAL";"TAB5",#N/A,TRUE,"GENERAL"}</definedName>
    <definedName name="djdytj" localSheetId="2" hidden="1">{"TAB1",#N/A,TRUE,"GENERAL";"TAB2",#N/A,TRUE,"GENERAL";"TAB3",#N/A,TRUE,"GENERAL";"TAB4",#N/A,TRUE,"GENERAL";"TAB5",#N/A,TRUE,"GENERAL"}</definedName>
    <definedName name="djdytj" hidden="1">{"TAB1",#N/A,TRUE,"GENERAL";"TAB2",#N/A,TRUE,"GENERAL";"TAB3",#N/A,TRUE,"GENERAL";"TAB4",#N/A,TRUE,"GENERAL";"TAB5",#N/A,TRUE,"GENERAL"}</definedName>
    <definedName name="dl">#REF!</definedName>
    <definedName name="dm">#REF!</definedName>
    <definedName name="DMxUS">#REF!</definedName>
    <definedName name="do">#REF!</definedName>
    <definedName name="dolar">#REF!</definedName>
    <definedName name="Dólar">#REF!</definedName>
    <definedName name="DOLLAR">#REF!</definedName>
    <definedName name="DOR">#REF!</definedName>
    <definedName name="DOTACIÓN">#REF!</definedName>
    <definedName name="DPI">#REF!</definedName>
    <definedName name="DPI1_1">#REF!</definedName>
    <definedName name="DPI1_1_1">#REF!</definedName>
    <definedName name="DPM">#REF!</definedName>
    <definedName name="DPY">#REF!</definedName>
    <definedName name="DPY1_1">#REF!</definedName>
    <definedName name="DPY1_1_1">#REF!</definedName>
    <definedName name="drf">#REF!</definedName>
    <definedName name="DRI">#REF!</definedName>
    <definedName name="DRI1_1">#REF!</definedName>
    <definedName name="DRI1_1_1">#REF!</definedName>
    <definedName name="DRI1_1_2">#REF!</definedName>
    <definedName name="DRI1_1_3">#REF!</definedName>
    <definedName name="DRI1_1_4">#REF!</definedName>
    <definedName name="DRI1_2">#REF!</definedName>
    <definedName name="DRI1_3">#REF!</definedName>
    <definedName name="DRI1_4">#REF!</definedName>
    <definedName name="DRL">#REF!</definedName>
    <definedName name="DRL1_1">#REF!</definedName>
    <definedName name="DRL1_1_1">#REF!</definedName>
    <definedName name="DRL1_1_2">#REF!</definedName>
    <definedName name="DRL1_1_3">#REF!</definedName>
    <definedName name="DRL1_1_4">#REF!</definedName>
    <definedName name="DRL1_2">#REF!</definedName>
    <definedName name="DRL1_3">#REF!</definedName>
    <definedName name="DRL1_4">#REF!</definedName>
    <definedName name="dry" localSheetId="3" hidden="1">{"via1",#N/A,TRUE,"general";"via2",#N/A,TRUE,"general";"via3",#N/A,TRUE,"general"}</definedName>
    <definedName name="dry" localSheetId="1" hidden="1">{"via1",#N/A,TRUE,"general";"via2",#N/A,TRUE,"general";"via3",#N/A,TRUE,"general"}</definedName>
    <definedName name="dry" localSheetId="2" hidden="1">{"via1",#N/A,TRUE,"general";"via2",#N/A,TRUE,"general";"via3",#N/A,TRUE,"general"}</definedName>
    <definedName name="dry" hidden="1">{"via1",#N/A,TRUE,"general";"via2",#N/A,TRUE,"general";"via3",#N/A,TRUE,"general"}</definedName>
    <definedName name="DS">#REF!</definedName>
    <definedName name="DSA">#REF!</definedName>
    <definedName name="DSAD" localSheetId="3" hidden="1">{"via1",#N/A,TRUE,"general";"via2",#N/A,TRUE,"general";"via3",#N/A,TRUE,"general"}</definedName>
    <definedName name="DSAD" localSheetId="1" hidden="1">{"via1",#N/A,TRUE,"general";"via2",#N/A,TRUE,"general";"via3",#N/A,TRUE,"general"}</definedName>
    <definedName name="DSAD" localSheetId="2" hidden="1">{"via1",#N/A,TRUE,"general";"via2",#N/A,TRUE,"general";"via3",#N/A,TRUE,"general"}</definedName>
    <definedName name="DSAD" hidden="1">{"via1",#N/A,TRUE,"general";"via2",#N/A,TRUE,"general";"via3",#N/A,TRUE,"general"}</definedName>
    <definedName name="dsadfp" localSheetId="3" hidden="1">{"TAB1",#N/A,TRUE,"GENERAL";"TAB2",#N/A,TRUE,"GENERAL";"TAB3",#N/A,TRUE,"GENERAL";"TAB4",#N/A,TRUE,"GENERAL";"TAB5",#N/A,TRUE,"GENERAL"}</definedName>
    <definedName name="dsadfp" localSheetId="1" hidden="1">{"TAB1",#N/A,TRUE,"GENERAL";"TAB2",#N/A,TRUE,"GENERAL";"TAB3",#N/A,TRUE,"GENERAL";"TAB4",#N/A,TRUE,"GENERAL";"TAB5",#N/A,TRUE,"GENERAL"}</definedName>
    <definedName name="dsadfp" localSheetId="2" hidden="1">{"TAB1",#N/A,TRUE,"GENERAL";"TAB2",#N/A,TRUE,"GENERAL";"TAB3",#N/A,TRUE,"GENERAL";"TAB4",#N/A,TRUE,"GENERAL";"TAB5",#N/A,TRUE,"GENERAL"}</definedName>
    <definedName name="dsadfp" hidden="1">{"TAB1",#N/A,TRUE,"GENERAL";"TAB2",#N/A,TRUE,"GENERAL";"TAB3",#N/A,TRUE,"GENERAL";"TAB4",#N/A,TRUE,"GENERAL";"TAB5",#N/A,TRUE,"GENERAL"}</definedName>
    <definedName name="Dsbcm">#REF!</definedName>
    <definedName name="DsctoFondo">#REF!</definedName>
    <definedName name="DsctoPension">#REF!</definedName>
    <definedName name="DsctoSalud">#REF!</definedName>
    <definedName name="DSD" localSheetId="3" hidden="1">{"via1",#N/A,TRUE,"general";"via2",#N/A,TRUE,"general";"via3",#N/A,TRUE,"general"}</definedName>
    <definedName name="DSD" localSheetId="1" hidden="1">{"via1",#N/A,TRUE,"general";"via2",#N/A,TRUE,"general";"via3",#N/A,TRUE,"general"}</definedName>
    <definedName name="DSD" localSheetId="2" hidden="1">{"via1",#N/A,TRUE,"general";"via2",#N/A,TRUE,"general";"via3",#N/A,TRUE,"general"}</definedName>
    <definedName name="DSD" hidden="1">{"via1",#N/A,TRUE,"general";"via2",#N/A,TRUE,"general";"via3",#N/A,TRUE,"general"}</definedName>
    <definedName name="dsdads4" localSheetId="3" hidden="1">{"TAB1",#N/A,TRUE,"GENERAL";"TAB2",#N/A,TRUE,"GENERAL";"TAB3",#N/A,TRUE,"GENERAL";"TAB4",#N/A,TRUE,"GENERAL";"TAB5",#N/A,TRUE,"GENERAL"}</definedName>
    <definedName name="dsdads4" localSheetId="1" hidden="1">{"TAB1",#N/A,TRUE,"GENERAL";"TAB2",#N/A,TRUE,"GENERAL";"TAB3",#N/A,TRUE,"GENERAL";"TAB4",#N/A,TRUE,"GENERAL";"TAB5",#N/A,TRUE,"GENERAL"}</definedName>
    <definedName name="dsdads4" localSheetId="2" hidden="1">{"TAB1",#N/A,TRUE,"GENERAL";"TAB2",#N/A,TRUE,"GENERAL";"TAB3",#N/A,TRUE,"GENERAL";"TAB4",#N/A,TRUE,"GENERAL";"TAB5",#N/A,TRUE,"GENERAL"}</definedName>
    <definedName name="dsdads4" hidden="1">{"TAB1",#N/A,TRUE,"GENERAL";"TAB2",#N/A,TRUE,"GENERAL";"TAB3",#N/A,TRUE,"GENERAL";"TAB4",#N/A,TRUE,"GENERAL";"TAB5",#N/A,TRUE,"GENERAL"}</definedName>
    <definedName name="DSF" localSheetId="3" hidden="1">{"via1",#N/A,TRUE,"general";"via2",#N/A,TRUE,"general";"via3",#N/A,TRUE,"general"}</definedName>
    <definedName name="DSF" localSheetId="1" hidden="1">{"via1",#N/A,TRUE,"general";"via2",#N/A,TRUE,"general";"via3",#N/A,TRUE,"general"}</definedName>
    <definedName name="DSF" localSheetId="2" hidden="1">{"via1",#N/A,TRUE,"general";"via2",#N/A,TRUE,"general";"via3",#N/A,TRUE,"general"}</definedName>
    <definedName name="DSF" hidden="1">{"via1",#N/A,TRUE,"general";"via2",#N/A,TRUE,"general";"via3",#N/A,TRUE,"general"}</definedName>
    <definedName name="DSFCVTY" localSheetId="3" hidden="1">{"TAB1",#N/A,TRUE,"GENERAL";"TAB2",#N/A,TRUE,"GENERAL";"TAB3",#N/A,TRUE,"GENERAL";"TAB4",#N/A,TRUE,"GENERAL";"TAB5",#N/A,TRUE,"GENERAL"}</definedName>
    <definedName name="DSFCVTY" localSheetId="1" hidden="1">{"TAB1",#N/A,TRUE,"GENERAL";"TAB2",#N/A,TRUE,"GENERAL";"TAB3",#N/A,TRUE,"GENERAL";"TAB4",#N/A,TRUE,"GENERAL";"TAB5",#N/A,TRUE,"GENERAL"}</definedName>
    <definedName name="DSFCVTY" localSheetId="2" hidden="1">{"TAB1",#N/A,TRUE,"GENERAL";"TAB2",#N/A,TRUE,"GENERAL";"TAB3",#N/A,TRUE,"GENERAL";"TAB4",#N/A,TRUE,"GENERAL";"TAB5",#N/A,TRUE,"GENERAL"}</definedName>
    <definedName name="DSFCVTY" hidden="1">{"TAB1",#N/A,TRUE,"GENERAL";"TAB2",#N/A,TRUE,"GENERAL";"TAB3",#N/A,TRUE,"GENERAL";"TAB4",#N/A,TRUE,"GENERAL";"TAB5",#N/A,TRUE,"GENERAL"}</definedName>
    <definedName name="dsfg" localSheetId="3" hidden="1">{"via1",#N/A,TRUE,"general";"via2",#N/A,TRUE,"general";"via3",#N/A,TRUE,"general"}</definedName>
    <definedName name="dsfg" localSheetId="1" hidden="1">{"via1",#N/A,TRUE,"general";"via2",#N/A,TRUE,"general";"via3",#N/A,TRUE,"general"}</definedName>
    <definedName name="dsfg" localSheetId="2" hidden="1">{"via1",#N/A,TRUE,"general";"via2",#N/A,TRUE,"general";"via3",#N/A,TRUE,"general"}</definedName>
    <definedName name="dsfg" hidden="1">{"via1",#N/A,TRUE,"general";"via2",#N/A,TRUE,"general";"via3",#N/A,TRUE,"general"}</definedName>
    <definedName name="dsfhgfdh" localSheetId="3" hidden="1">{"TAB1",#N/A,TRUE,"GENERAL";"TAB2",#N/A,TRUE,"GENERAL";"TAB3",#N/A,TRUE,"GENERAL";"TAB4",#N/A,TRUE,"GENERAL";"TAB5",#N/A,TRUE,"GENERAL"}</definedName>
    <definedName name="dsfhgfdh" localSheetId="1" hidden="1">{"TAB1",#N/A,TRUE,"GENERAL";"TAB2",#N/A,TRUE,"GENERAL";"TAB3",#N/A,TRUE,"GENERAL";"TAB4",#N/A,TRUE,"GENERAL";"TAB5",#N/A,TRUE,"GENERAL"}</definedName>
    <definedName name="dsfhgfdh" localSheetId="2" hidden="1">{"TAB1",#N/A,TRUE,"GENERAL";"TAB2",#N/A,TRUE,"GENERAL";"TAB3",#N/A,TRUE,"GENERAL";"TAB4",#N/A,TRUE,"GENERAL";"TAB5",#N/A,TRUE,"GENERAL"}</definedName>
    <definedName name="dsfhgfdh" hidden="1">{"TAB1",#N/A,TRUE,"GENERAL";"TAB2",#N/A,TRUE,"GENERAL";"TAB3",#N/A,TRUE,"GENERAL";"TAB4",#N/A,TRUE,"GENERAL";"TAB5",#N/A,TRUE,"GENERAL"}</definedName>
    <definedName name="dsfsdf" localSheetId="3" hidden="1">{"via1",#N/A,TRUE,"general";"via2",#N/A,TRUE,"general";"via3",#N/A,TRUE,"general"}</definedName>
    <definedName name="dsfsdf" localSheetId="1" hidden="1">{"via1",#N/A,TRUE,"general";"via2",#N/A,TRUE,"general";"via3",#N/A,TRUE,"general"}</definedName>
    <definedName name="dsfsdf" localSheetId="2" hidden="1">{"via1",#N/A,TRUE,"general";"via2",#N/A,TRUE,"general";"via3",#N/A,TRUE,"general"}</definedName>
    <definedName name="dsfsdf" hidden="1">{"via1",#N/A,TRUE,"general";"via2",#N/A,TRUE,"general";"via3",#N/A,TRUE,"general"}</definedName>
    <definedName name="DSFSDFCXV" localSheetId="3" hidden="1">{"TAB1",#N/A,TRUE,"GENERAL";"TAB2",#N/A,TRUE,"GENERAL";"TAB3",#N/A,TRUE,"GENERAL";"TAB4",#N/A,TRUE,"GENERAL";"TAB5",#N/A,TRUE,"GENERAL"}</definedName>
    <definedName name="DSFSDFCXV" localSheetId="1" hidden="1">{"TAB1",#N/A,TRUE,"GENERAL";"TAB2",#N/A,TRUE,"GENERAL";"TAB3",#N/A,TRUE,"GENERAL";"TAB4",#N/A,TRUE,"GENERAL";"TAB5",#N/A,TRUE,"GENERAL"}</definedName>
    <definedName name="DSFSDFCXV" localSheetId="2" hidden="1">{"TAB1",#N/A,TRUE,"GENERAL";"TAB2",#N/A,TRUE,"GENERAL";"TAB3",#N/A,TRUE,"GENERAL";"TAB4",#N/A,TRUE,"GENERAL";"TAB5",#N/A,TRUE,"GENERAL"}</definedName>
    <definedName name="DSFSDFCXV" hidden="1">{"TAB1",#N/A,TRUE,"GENERAL";"TAB2",#N/A,TRUE,"GENERAL";"TAB3",#N/A,TRUE,"GENERAL";"TAB4",#N/A,TRUE,"GENERAL";"TAB5",#N/A,TRUE,"GENERAL"}</definedName>
    <definedName name="dsfsvm" localSheetId="3" hidden="1">{"TAB1",#N/A,TRUE,"GENERAL";"TAB2",#N/A,TRUE,"GENERAL";"TAB3",#N/A,TRUE,"GENERAL";"TAB4",#N/A,TRUE,"GENERAL";"TAB5",#N/A,TRUE,"GENERAL"}</definedName>
    <definedName name="dsfsvm" localSheetId="1" hidden="1">{"TAB1",#N/A,TRUE,"GENERAL";"TAB2",#N/A,TRUE,"GENERAL";"TAB3",#N/A,TRUE,"GENERAL";"TAB4",#N/A,TRUE,"GENERAL";"TAB5",#N/A,TRUE,"GENERAL"}</definedName>
    <definedName name="dsfsvm" localSheetId="2" hidden="1">{"TAB1",#N/A,TRUE,"GENERAL";"TAB2",#N/A,TRUE,"GENERAL";"TAB3",#N/A,TRUE,"GENERAL";"TAB4",#N/A,TRUE,"GENERAL";"TAB5",#N/A,TRUE,"GENERAL"}</definedName>
    <definedName name="dsfsvm" hidden="1">{"TAB1",#N/A,TRUE,"GENERAL";"TAB2",#N/A,TRUE,"GENERAL";"TAB3",#N/A,TRUE,"GENERAL";"TAB4",#N/A,TRUE,"GENERAL";"TAB5",#N/A,TRUE,"GENERAL"}</definedName>
    <definedName name="dsftbv" localSheetId="3" hidden="1">{"via1",#N/A,TRUE,"general";"via2",#N/A,TRUE,"general";"via3",#N/A,TRUE,"general"}</definedName>
    <definedName name="dsftbv" localSheetId="1" hidden="1">{"via1",#N/A,TRUE,"general";"via2",#N/A,TRUE,"general";"via3",#N/A,TRUE,"general"}</definedName>
    <definedName name="dsftbv" localSheetId="2" hidden="1">{"via1",#N/A,TRUE,"general";"via2",#N/A,TRUE,"general";"via3",#N/A,TRUE,"general"}</definedName>
    <definedName name="dsftbv" hidden="1">{"via1",#N/A,TRUE,"general";"via2",#N/A,TRUE,"general";"via3",#N/A,TRUE,"general"}</definedName>
    <definedName name="DSP">#REF!</definedName>
    <definedName name="DSP1_1">#REF!</definedName>
    <definedName name="DSP1_1_1">#REF!</definedName>
    <definedName name="dt">#REF!</definedName>
    <definedName name="dtrhj" localSheetId="3" hidden="1">{"via1",#N/A,TRUE,"general";"via2",#N/A,TRUE,"general";"via3",#N/A,TRUE,"general"}</definedName>
    <definedName name="dtrhj" localSheetId="1" hidden="1">{"via1",#N/A,TRUE,"general";"via2",#N/A,TRUE,"general";"via3",#N/A,TRUE,"general"}</definedName>
    <definedName name="dtrhj" localSheetId="2" hidden="1">{"via1",#N/A,TRUE,"general";"via2",#N/A,TRUE,"general";"via3",#N/A,TRUE,"general"}</definedName>
    <definedName name="dtrhj" hidden="1">{"via1",#N/A,TRUE,"general";"via2",#N/A,TRUE,"general";"via3",#N/A,TRUE,"general"}</definedName>
    <definedName name="DTS">#REF!</definedName>
    <definedName name="dxfgg" localSheetId="3" hidden="1">{"via1",#N/A,TRUE,"general";"via2",#N/A,TRUE,"general";"via3",#N/A,TRUE,"general"}</definedName>
    <definedName name="dxfgg" localSheetId="1" hidden="1">{"via1",#N/A,TRUE,"general";"via2",#N/A,TRUE,"general";"via3",#N/A,TRUE,"general"}</definedName>
    <definedName name="dxfgg" localSheetId="2" hidden="1">{"via1",#N/A,TRUE,"general";"via2",#N/A,TRUE,"general";"via3",#N/A,TRUE,"general"}</definedName>
    <definedName name="dxfgg" hidden="1">{"via1",#N/A,TRUE,"general";"via2",#N/A,TRUE,"general";"via3",#N/A,TRUE,"general"}</definedName>
    <definedName name="E">#REF!</definedName>
    <definedName name="E.MARTINEZ" localSheetId="3" hidden="1">{#N/A,#N/A,FALSE,"310.1";#N/A,#N/A,FALSE,"321.1";#N/A,#N/A,FALSE,"320.3";#N/A,#N/A,FALSE,"330.1"}</definedName>
    <definedName name="E.MARTINEZ" localSheetId="1" hidden="1">{#N/A,#N/A,FALSE,"310.1";#N/A,#N/A,FALSE,"321.1";#N/A,#N/A,FALSE,"320.3";#N/A,#N/A,FALSE,"330.1"}</definedName>
    <definedName name="E.MARTINEZ" localSheetId="2" hidden="1">{#N/A,#N/A,FALSE,"310.1";#N/A,#N/A,FALSE,"321.1";#N/A,#N/A,FALSE,"320.3";#N/A,#N/A,FALSE,"330.1"}</definedName>
    <definedName name="E.MARTINEZ" hidden="1">{#N/A,#N/A,FALSE,"310.1";#N/A,#N/A,FALSE,"321.1";#N/A,#N/A,FALSE,"320.3";#N/A,#N/A,FALSE,"330.1"}</definedName>
    <definedName name="e3e33" localSheetId="3" hidden="1">{"via1",#N/A,TRUE,"general";"via2",#N/A,TRUE,"general";"via3",#N/A,TRUE,"general"}</definedName>
    <definedName name="e3e33" localSheetId="1" hidden="1">{"via1",#N/A,TRUE,"general";"via2",#N/A,TRUE,"general";"via3",#N/A,TRUE,"general"}</definedName>
    <definedName name="e3e33" localSheetId="2" hidden="1">{"via1",#N/A,TRUE,"general";"via2",#N/A,TRUE,"general";"via3",#N/A,TRUE,"general"}</definedName>
    <definedName name="e3e33" hidden="1">{"via1",#N/A,TRUE,"general";"via2",#N/A,TRUE,"general";"via3",#N/A,TRUE,"general"}</definedName>
    <definedName name="ec">#REF!</definedName>
    <definedName name="ece">#REF!</definedName>
    <definedName name="ECP">#REF!</definedName>
    <definedName name="ECP1_1">#REF!</definedName>
    <definedName name="ECP1_1_1">#REF!</definedName>
    <definedName name="EDC">#REF!</definedName>
    <definedName name="EDEDWSWQA" localSheetId="3" hidden="1">{"TAB1",#N/A,TRUE,"GENERAL";"TAB2",#N/A,TRUE,"GENERAL";"TAB3",#N/A,TRUE,"GENERAL";"TAB4",#N/A,TRUE,"GENERAL";"TAB5",#N/A,TRUE,"GENERAL"}</definedName>
    <definedName name="EDEDWSWQA" localSheetId="1" hidden="1">{"TAB1",#N/A,TRUE,"GENERAL";"TAB2",#N/A,TRUE,"GENERAL";"TAB3",#N/A,TRUE,"GENERAL";"TAB4",#N/A,TRUE,"GENERAL";"TAB5",#N/A,TRUE,"GENERAL"}</definedName>
    <definedName name="EDEDWSWQA" localSheetId="2" hidden="1">{"TAB1",#N/A,TRUE,"GENERAL";"TAB2",#N/A,TRUE,"GENERAL";"TAB3",#N/A,TRUE,"GENERAL";"TAB4",#N/A,TRUE,"GENERAL";"TAB5",#N/A,TRUE,"GENERAL"}</definedName>
    <definedName name="EDEDWSWQA" hidden="1">{"TAB1",#N/A,TRUE,"GENERAL";"TAB2",#N/A,TRUE,"GENERAL";"TAB3",#N/A,TRUE,"GENERAL";"TAB4",#N/A,TRUE,"GENERAL";"TAB5",#N/A,TRUE,"GENERAL"}</definedName>
    <definedName name="edgfhmn" localSheetId="3" hidden="1">{"via1",#N/A,TRUE,"general";"via2",#N/A,TRUE,"general";"via3",#N/A,TRUE,"general"}</definedName>
    <definedName name="edgfhmn" localSheetId="1" hidden="1">{"via1",#N/A,TRUE,"general";"via2",#N/A,TRUE,"general";"via3",#N/A,TRUE,"general"}</definedName>
    <definedName name="edgfhmn" localSheetId="2" hidden="1">{"via1",#N/A,TRUE,"general";"via2",#N/A,TRUE,"general";"via3",#N/A,TRUE,"general"}</definedName>
    <definedName name="edgfhmn" hidden="1">{"via1",#N/A,TRUE,"general";"via2",#N/A,TRUE,"general";"via3",#N/A,TRUE,"general"}</definedName>
    <definedName name="EE" localSheetId="3">RESUMEN!err</definedName>
    <definedName name="EE" localSheetId="1">'TRAMO 2 '!err</definedName>
    <definedName name="EE" localSheetId="2">'TRAMO 3 '!err</definedName>
    <definedName name="EE">[0]!err</definedName>
    <definedName name="eeedfr" localSheetId="3" hidden="1">{"TAB1",#N/A,TRUE,"GENERAL";"TAB2",#N/A,TRUE,"GENERAL";"TAB3",#N/A,TRUE,"GENERAL";"TAB4",#N/A,TRUE,"GENERAL";"TAB5",#N/A,TRUE,"GENERAL"}</definedName>
    <definedName name="eeedfr" localSheetId="1" hidden="1">{"TAB1",#N/A,TRUE,"GENERAL";"TAB2",#N/A,TRUE,"GENERAL";"TAB3",#N/A,TRUE,"GENERAL";"TAB4",#N/A,TRUE,"GENERAL";"TAB5",#N/A,TRUE,"GENERAL"}</definedName>
    <definedName name="eeedfr" localSheetId="2" hidden="1">{"TAB1",#N/A,TRUE,"GENERAL";"TAB2",#N/A,TRUE,"GENERAL";"TAB3",#N/A,TRUE,"GENERAL";"TAB4",#N/A,TRUE,"GENERAL";"TAB5",#N/A,TRUE,"GENERAL"}</definedName>
    <definedName name="eeedfr" hidden="1">{"TAB1",#N/A,TRUE,"GENERAL";"TAB2",#N/A,TRUE,"GENERAL";"TAB3",#N/A,TRUE,"GENERAL";"TAB4",#N/A,TRUE,"GENERAL";"TAB5",#N/A,TRUE,"GENERAL"}</definedName>
    <definedName name="eeeeer" localSheetId="3" hidden="1">{"TAB1",#N/A,TRUE,"GENERAL";"TAB2",#N/A,TRUE,"GENERAL";"TAB3",#N/A,TRUE,"GENERAL";"TAB4",#N/A,TRUE,"GENERAL";"TAB5",#N/A,TRUE,"GENERAL"}</definedName>
    <definedName name="eeeeer" localSheetId="1" hidden="1">{"TAB1",#N/A,TRUE,"GENERAL";"TAB2",#N/A,TRUE,"GENERAL";"TAB3",#N/A,TRUE,"GENERAL";"TAB4",#N/A,TRUE,"GENERAL";"TAB5",#N/A,TRUE,"GENERAL"}</definedName>
    <definedName name="eeeeer" localSheetId="2" hidden="1">{"TAB1",#N/A,TRUE,"GENERAL";"TAB2",#N/A,TRUE,"GENERAL";"TAB3",#N/A,TRUE,"GENERAL";"TAB4",#N/A,TRUE,"GENERAL";"TAB5",#N/A,TRUE,"GENERAL"}</definedName>
    <definedName name="eeeeer" hidden="1">{"TAB1",#N/A,TRUE,"GENERAL";"TAB2",#N/A,TRUE,"GENERAL";"TAB3",#N/A,TRUE,"GENERAL";"TAB4",#N/A,TRUE,"GENERAL";"TAB5",#N/A,TRUE,"GENERAL"}</definedName>
    <definedName name="eeerfd" localSheetId="3" hidden="1">{"via1",#N/A,TRUE,"general";"via2",#N/A,TRUE,"general";"via3",#N/A,TRUE,"general"}</definedName>
    <definedName name="eeerfd" localSheetId="1" hidden="1">{"via1",#N/A,TRUE,"general";"via2",#N/A,TRUE,"general";"via3",#N/A,TRUE,"general"}</definedName>
    <definedName name="eeerfd" localSheetId="2" hidden="1">{"via1",#N/A,TRUE,"general";"via2",#N/A,TRUE,"general";"via3",#N/A,TRUE,"general"}</definedName>
    <definedName name="eeerfd" hidden="1">{"via1",#N/A,TRUE,"general";"via2",#N/A,TRUE,"general";"via3",#N/A,TRUE,"general"}</definedName>
    <definedName name="EF">#REF!</definedName>
    <definedName name="EFA">#REF!</definedName>
    <definedName name="EFEC">#REF!</definedName>
    <definedName name="efef" localSheetId="3" hidden="1">{"TAB1",#N/A,TRUE,"GENERAL";"TAB2",#N/A,TRUE,"GENERAL";"TAB3",#N/A,TRUE,"GENERAL";"TAB4",#N/A,TRUE,"GENERAL";"TAB5",#N/A,TRUE,"GENERAL"}</definedName>
    <definedName name="efef" localSheetId="1" hidden="1">{"TAB1",#N/A,TRUE,"GENERAL";"TAB2",#N/A,TRUE,"GENERAL";"TAB3",#N/A,TRUE,"GENERAL";"TAB4",#N/A,TRUE,"GENERAL";"TAB5",#N/A,TRUE,"GENERAL"}</definedName>
    <definedName name="efef" localSheetId="2" hidden="1">{"TAB1",#N/A,TRUE,"GENERAL";"TAB2",#N/A,TRUE,"GENERAL";"TAB3",#N/A,TRUE,"GENERAL";"TAB4",#N/A,TRUE,"GENERAL";"TAB5",#N/A,TRUE,"GENERAL"}</definedName>
    <definedName name="efef" hidden="1">{"TAB1",#N/A,TRUE,"GENERAL";"TAB2",#N/A,TRUE,"GENERAL";"TAB3",#N/A,TRUE,"GENERAL";"TAB4",#N/A,TRUE,"GENERAL";"TAB5",#N/A,TRUE,"GENERAL"}</definedName>
    <definedName name="efer" localSheetId="3" hidden="1">{"via1",#N/A,TRUE,"general";"via2",#N/A,TRUE,"general";"via3",#N/A,TRUE,"general"}</definedName>
    <definedName name="efer" localSheetId="1" hidden="1">{"via1",#N/A,TRUE,"general";"via2",#N/A,TRUE,"general";"via3",#N/A,TRUE,"general"}</definedName>
    <definedName name="efer" localSheetId="2" hidden="1">{"via1",#N/A,TRUE,"general";"via2",#N/A,TRUE,"general";"via3",#N/A,TRUE,"general"}</definedName>
    <definedName name="efer" hidden="1">{"via1",#N/A,TRUE,"general";"via2",#N/A,TRUE,"general";"via3",#N/A,TRUE,"general"}</definedName>
    <definedName name="egeg" localSheetId="3" hidden="1">{"TAB1",#N/A,TRUE,"GENERAL";"TAB2",#N/A,TRUE,"GENERAL";"TAB3",#N/A,TRUE,"GENERAL";"TAB4",#N/A,TRUE,"GENERAL";"TAB5",#N/A,TRUE,"GENERAL"}</definedName>
    <definedName name="egeg" localSheetId="1" hidden="1">{"TAB1",#N/A,TRUE,"GENERAL";"TAB2",#N/A,TRUE,"GENERAL";"TAB3",#N/A,TRUE,"GENERAL";"TAB4",#N/A,TRUE,"GENERAL";"TAB5",#N/A,TRUE,"GENERAL"}</definedName>
    <definedName name="egeg" localSheetId="2" hidden="1">{"TAB1",#N/A,TRUE,"GENERAL";"TAB2",#N/A,TRUE,"GENERAL";"TAB3",#N/A,TRUE,"GENERAL";"TAB4",#N/A,TRUE,"GENERAL";"TAB5",#N/A,TRUE,"GENERAL"}</definedName>
    <definedName name="egeg" hidden="1">{"TAB1",#N/A,TRUE,"GENERAL";"TAB2",#N/A,TRUE,"GENERAL";"TAB3",#N/A,TRUE,"GENERAL";"TAB4",#N/A,TRUE,"GENERAL";"TAB5",#N/A,TRUE,"GENERAL"}</definedName>
    <definedName name="egtrgthrt" localSheetId="3" hidden="1">{"TAB1",#N/A,TRUE,"GENERAL";"TAB2",#N/A,TRUE,"GENERAL";"TAB3",#N/A,TRUE,"GENERAL";"TAB4",#N/A,TRUE,"GENERAL";"TAB5",#N/A,TRUE,"GENERAL"}</definedName>
    <definedName name="egtrgthrt" localSheetId="1" hidden="1">{"TAB1",#N/A,TRUE,"GENERAL";"TAB2",#N/A,TRUE,"GENERAL";"TAB3",#N/A,TRUE,"GENERAL";"TAB4",#N/A,TRUE,"GENERAL";"TAB5",#N/A,TRUE,"GENERAL"}</definedName>
    <definedName name="egtrgthrt" localSheetId="2" hidden="1">{"TAB1",#N/A,TRUE,"GENERAL";"TAB2",#N/A,TRUE,"GENERAL";"TAB3",#N/A,TRUE,"GENERAL";"TAB4",#N/A,TRUE,"GENERAL";"TAB5",#N/A,TRUE,"GENERAL"}</definedName>
    <definedName name="egtrgthrt" hidden="1">{"TAB1",#N/A,TRUE,"GENERAL";"TAB2",#N/A,TRUE,"GENERAL";"TAB3",#N/A,TRUE,"GENERAL";"TAB4",#N/A,TRUE,"GENERAL";"TAB5",#N/A,TRUE,"GENERAL"}</definedName>
    <definedName name="EJEC">#REF!</definedName>
    <definedName name="Ejecutivo">#REF!</definedName>
    <definedName name="el">#REF!</definedName>
    <definedName name="elec">50000</definedName>
    <definedName name="ELECTR_BLOQUE_B" comment="ELECTROCOS B">#REF!</definedName>
    <definedName name="Electrico">#REF!</definedName>
    <definedName name="ELECTRICOS" comment="INSTALACIONES ELECTRICAS">#REF!</definedName>
    <definedName name="ElectricosA" comment="12 Electricos A">#REF!</definedName>
    <definedName name="ELIMINACIONPROYC">#REF!</definedName>
    <definedName name="emanto">#REF!</definedName>
    <definedName name="eme" localSheetId="3">RESUMEN!err</definedName>
    <definedName name="eme" localSheetId="1">'TRAMO 2 '!err</definedName>
    <definedName name="eme" localSheetId="2">'TRAMO 3 '!err</definedName>
    <definedName name="eme">[0]!err</definedName>
    <definedName name="EMPLEADO">#REF!</definedName>
    <definedName name="Empresa">#REF!</definedName>
    <definedName name="EMULSION">#REF!</definedName>
    <definedName name="Enchapes">#REF!</definedName>
    <definedName name="End_Bal">#REF!</definedName>
    <definedName name="ene">#REF!</definedName>
    <definedName name="Ensayos">#REF!</definedName>
    <definedName name="ENTRADASP">#REF!</definedName>
    <definedName name="EPECIALIDAD_SIDOE">#REF!</definedName>
    <definedName name="EQUI">#REF!</definedName>
    <definedName name="equipo">#REF!</definedName>
    <definedName name="EQUIPO_1">#REF!</definedName>
    <definedName name="EQUIPO_2">#REF!</definedName>
    <definedName name="EQUIPO1">#REF!</definedName>
    <definedName name="Equipos">#REF!</definedName>
    <definedName name="equipos_cargue">#REF!</definedName>
    <definedName name="EQUIPOS1">#REF!</definedName>
    <definedName name="EQUIPOTRANSP" comment="TRANSPORTE">#REF!</definedName>
    <definedName name="eqw" localSheetId="3" hidden="1">{"via1",#N/A,TRUE,"general";"via2",#N/A,TRUE,"general";"via3",#N/A,TRUE,"general"}</definedName>
    <definedName name="eqw" localSheetId="1" hidden="1">{"via1",#N/A,TRUE,"general";"via2",#N/A,TRUE,"general";"via3",#N/A,TRUE,"general"}</definedName>
    <definedName name="eqw" localSheetId="2" hidden="1">{"via1",#N/A,TRUE,"general";"via2",#N/A,TRUE,"general";"via3",#N/A,TRUE,"general"}</definedName>
    <definedName name="eqw" hidden="1">{"via1",#N/A,TRUE,"general";"via2",#N/A,TRUE,"general";"via3",#N/A,TRUE,"general"}</definedName>
    <definedName name="er">#REF!</definedName>
    <definedName name="ere">#REF!</definedName>
    <definedName name="ERE_ART">#REF!</definedName>
    <definedName name="erfg" localSheetId="3" hidden="1">{#N/A,#N/A,FALSE,"Hoja1";#N/A,#N/A,FALSE,"Hoja2"}</definedName>
    <definedName name="erfg" localSheetId="1" hidden="1">{#N/A,#N/A,FALSE,"Hoja1";#N/A,#N/A,FALSE,"Hoja2"}</definedName>
    <definedName name="erfg" localSheetId="2" hidden="1">{#N/A,#N/A,FALSE,"Hoja1";#N/A,#N/A,FALSE,"Hoja2"}</definedName>
    <definedName name="erfg" hidden="1">{#N/A,#N/A,FALSE,"Hoja1";#N/A,#N/A,FALSE,"Hoja2"}</definedName>
    <definedName name="erg" localSheetId="3" hidden="1">{"TAB1",#N/A,TRUE,"GENERAL";"TAB2",#N/A,TRUE,"GENERAL";"TAB3",#N/A,TRUE,"GENERAL";"TAB4",#N/A,TRUE,"GENERAL";"TAB5",#N/A,TRUE,"GENERAL"}</definedName>
    <definedName name="erg" localSheetId="1" hidden="1">{"TAB1",#N/A,TRUE,"GENERAL";"TAB2",#N/A,TRUE,"GENERAL";"TAB3",#N/A,TRUE,"GENERAL";"TAB4",#N/A,TRUE,"GENERAL";"TAB5",#N/A,TRUE,"GENERAL"}</definedName>
    <definedName name="erg" localSheetId="2" hidden="1">{"TAB1",#N/A,TRUE,"GENERAL";"TAB2",#N/A,TRUE,"GENERAL";"TAB3",#N/A,TRUE,"GENERAL";"TAB4",#N/A,TRUE,"GENERAL";"TAB5",#N/A,TRUE,"GENERAL"}</definedName>
    <definedName name="erg" hidden="1">{"TAB1",#N/A,TRUE,"GENERAL";"TAB2",#N/A,TRUE,"GENERAL";"TAB3",#N/A,TRUE,"GENERAL";"TAB4",#N/A,TRUE,"GENERAL";"TAB5",#N/A,TRUE,"GENERAL"}</definedName>
    <definedName name="erger" localSheetId="3" hidden="1">{"via1",#N/A,TRUE,"general";"via2",#N/A,TRUE,"general";"via3",#N/A,TRUE,"general"}</definedName>
    <definedName name="erger" localSheetId="1" hidden="1">{"via1",#N/A,TRUE,"general";"via2",#N/A,TRUE,"general";"via3",#N/A,TRUE,"general"}</definedName>
    <definedName name="erger" localSheetId="2" hidden="1">{"via1",#N/A,TRUE,"general";"via2",#N/A,TRUE,"general";"via3",#N/A,TRUE,"general"}</definedName>
    <definedName name="erger" hidden="1">{"via1",#N/A,TRUE,"general";"via2",#N/A,TRUE,"general";"via3",#N/A,TRUE,"general"}</definedName>
    <definedName name="ergerg" localSheetId="3" hidden="1">{"via1",#N/A,TRUE,"general";"via2",#N/A,TRUE,"general";"via3",#N/A,TRUE,"general"}</definedName>
    <definedName name="ergerg" localSheetId="1" hidden="1">{"via1",#N/A,TRUE,"general";"via2",#N/A,TRUE,"general";"via3",#N/A,TRUE,"general"}</definedName>
    <definedName name="ergerg" localSheetId="2" hidden="1">{"via1",#N/A,TRUE,"general";"via2",#N/A,TRUE,"general";"via3",#N/A,TRUE,"general"}</definedName>
    <definedName name="ergerg" hidden="1">{"via1",#N/A,TRUE,"general";"via2",#N/A,TRUE,"general";"via3",#N/A,TRUE,"general"}</definedName>
    <definedName name="ergfegr" localSheetId="3" hidden="1">{"via1",#N/A,TRUE,"general";"via2",#N/A,TRUE,"general";"via3",#N/A,TRUE,"general"}</definedName>
    <definedName name="ergfegr" localSheetId="1" hidden="1">{"via1",#N/A,TRUE,"general";"via2",#N/A,TRUE,"general";"via3",#N/A,TRUE,"general"}</definedName>
    <definedName name="ergfegr" localSheetId="2" hidden="1">{"via1",#N/A,TRUE,"general";"via2",#N/A,TRUE,"general";"via3",#N/A,TRUE,"general"}</definedName>
    <definedName name="ergfegr" hidden="1">{"via1",#N/A,TRUE,"general";"via2",#N/A,TRUE,"general";"via3",#N/A,TRUE,"general"}</definedName>
    <definedName name="ergge" localSheetId="3" hidden="1">{"TAB1",#N/A,TRUE,"GENERAL";"TAB2",#N/A,TRUE,"GENERAL";"TAB3",#N/A,TRUE,"GENERAL";"TAB4",#N/A,TRUE,"GENERAL";"TAB5",#N/A,TRUE,"GENERAL"}</definedName>
    <definedName name="ergge" localSheetId="1" hidden="1">{"TAB1",#N/A,TRUE,"GENERAL";"TAB2",#N/A,TRUE,"GENERAL";"TAB3",#N/A,TRUE,"GENERAL";"TAB4",#N/A,TRUE,"GENERAL";"TAB5",#N/A,TRUE,"GENERAL"}</definedName>
    <definedName name="ergge" localSheetId="2" hidden="1">{"TAB1",#N/A,TRUE,"GENERAL";"TAB2",#N/A,TRUE,"GENERAL";"TAB3",#N/A,TRUE,"GENERAL";"TAB4",#N/A,TRUE,"GENERAL";"TAB5",#N/A,TRUE,"GENERAL"}</definedName>
    <definedName name="ergge" hidden="1">{"TAB1",#N/A,TRUE,"GENERAL";"TAB2",#N/A,TRUE,"GENERAL";"TAB3",#N/A,TRUE,"GENERAL";"TAB4",#N/A,TRUE,"GENERAL";"TAB5",#N/A,TRUE,"GENERAL"}</definedName>
    <definedName name="erggewg" localSheetId="3" hidden="1">{"via1",#N/A,TRUE,"general";"via2",#N/A,TRUE,"general";"via3",#N/A,TRUE,"general"}</definedName>
    <definedName name="erggewg" localSheetId="1" hidden="1">{"via1",#N/A,TRUE,"general";"via2",#N/A,TRUE,"general";"via3",#N/A,TRUE,"general"}</definedName>
    <definedName name="erggewg" localSheetId="2" hidden="1">{"via1",#N/A,TRUE,"general";"via2",#N/A,TRUE,"general";"via3",#N/A,TRUE,"general"}</definedName>
    <definedName name="erggewg" hidden="1">{"via1",#N/A,TRUE,"general";"via2",#N/A,TRUE,"general";"via3",#N/A,TRUE,"general"}</definedName>
    <definedName name="ergreg" localSheetId="3" hidden="1">{"TAB1",#N/A,TRUE,"GENERAL";"TAB2",#N/A,TRUE,"GENERAL";"TAB3",#N/A,TRUE,"GENERAL";"TAB4",#N/A,TRUE,"GENERAL";"TAB5",#N/A,TRUE,"GENERAL"}</definedName>
    <definedName name="ergreg" localSheetId="1" hidden="1">{"TAB1",#N/A,TRUE,"GENERAL";"TAB2",#N/A,TRUE,"GENERAL";"TAB3",#N/A,TRUE,"GENERAL";"TAB4",#N/A,TRUE,"GENERAL";"TAB5",#N/A,TRUE,"GENERAL"}</definedName>
    <definedName name="ergreg" localSheetId="2" hidden="1">{"TAB1",#N/A,TRUE,"GENERAL";"TAB2",#N/A,TRUE,"GENERAL";"TAB3",#N/A,TRUE,"GENERAL";"TAB4",#N/A,TRUE,"GENERAL";"TAB5",#N/A,TRUE,"GENERAL"}</definedName>
    <definedName name="ergreg" hidden="1">{"TAB1",#N/A,TRUE,"GENERAL";"TAB2",#N/A,TRUE,"GENERAL";"TAB3",#N/A,TRUE,"GENERAL";"TAB4",#N/A,TRUE,"GENERAL";"TAB5",#N/A,TRUE,"GENERAL"}</definedName>
    <definedName name="ergregerg" localSheetId="3" hidden="1">{"via1",#N/A,TRUE,"general";"via2",#N/A,TRUE,"general";"via3",#N/A,TRUE,"general"}</definedName>
    <definedName name="ergregerg" localSheetId="1" hidden="1">{"via1",#N/A,TRUE,"general";"via2",#N/A,TRUE,"general";"via3",#N/A,TRUE,"general"}</definedName>
    <definedName name="ergregerg" localSheetId="2" hidden="1">{"via1",#N/A,TRUE,"general";"via2",#N/A,TRUE,"general";"via3",#N/A,TRUE,"general"}</definedName>
    <definedName name="ergregerg" hidden="1">{"via1",#N/A,TRUE,"general";"via2",#N/A,TRUE,"general";"via3",#N/A,TRUE,"general"}</definedName>
    <definedName name="ergrg" localSheetId="3" hidden="1">{"TAB1",#N/A,TRUE,"GENERAL";"TAB2",#N/A,TRUE,"GENERAL";"TAB3",#N/A,TRUE,"GENERAL";"TAB4",#N/A,TRUE,"GENERAL";"TAB5",#N/A,TRUE,"GENERAL"}</definedName>
    <definedName name="ergrg" localSheetId="1" hidden="1">{"TAB1",#N/A,TRUE,"GENERAL";"TAB2",#N/A,TRUE,"GENERAL";"TAB3",#N/A,TRUE,"GENERAL";"TAB4",#N/A,TRUE,"GENERAL";"TAB5",#N/A,TRUE,"GENERAL"}</definedName>
    <definedName name="ergrg" localSheetId="2" hidden="1">{"TAB1",#N/A,TRUE,"GENERAL";"TAB2",#N/A,TRUE,"GENERAL";"TAB3",#N/A,TRUE,"GENERAL";"TAB4",#N/A,TRUE,"GENERAL";"TAB5",#N/A,TRUE,"GENERAL"}</definedName>
    <definedName name="ergrg" hidden="1">{"TAB1",#N/A,TRUE,"GENERAL";"TAB2",#N/A,TRUE,"GENERAL";"TAB3",#N/A,TRUE,"GENERAL";"TAB4",#N/A,TRUE,"GENERAL";"TAB5",#N/A,TRUE,"GENERAL"}</definedName>
    <definedName name="ergweg" localSheetId="3" hidden="1">{"TAB1",#N/A,TRUE,"GENERAL";"TAB2",#N/A,TRUE,"GENERAL";"TAB3",#N/A,TRUE,"GENERAL";"TAB4",#N/A,TRUE,"GENERAL";"TAB5",#N/A,TRUE,"GENERAL"}</definedName>
    <definedName name="ergweg" localSheetId="1" hidden="1">{"TAB1",#N/A,TRUE,"GENERAL";"TAB2",#N/A,TRUE,"GENERAL";"TAB3",#N/A,TRUE,"GENERAL";"TAB4",#N/A,TRUE,"GENERAL";"TAB5",#N/A,TRUE,"GENERAL"}</definedName>
    <definedName name="ergweg" localSheetId="2" hidden="1">{"TAB1",#N/A,TRUE,"GENERAL";"TAB2",#N/A,TRUE,"GENERAL";"TAB3",#N/A,TRUE,"GENERAL";"TAB4",#N/A,TRUE,"GENERAL";"TAB5",#N/A,TRUE,"GENERAL"}</definedName>
    <definedName name="ergweg" hidden="1">{"TAB1",#N/A,TRUE,"GENERAL";"TAB2",#N/A,TRUE,"GENERAL";"TAB3",#N/A,TRUE,"GENERAL";"TAB4",#N/A,TRUE,"GENERAL";"TAB5",#N/A,TRUE,"GENERAL"}</definedName>
    <definedName name="ergwreg" localSheetId="3" hidden="1">{"via1",#N/A,TRUE,"general";"via2",#N/A,TRUE,"general";"via3",#N/A,TRUE,"general"}</definedName>
    <definedName name="ergwreg" localSheetId="1" hidden="1">{"via1",#N/A,TRUE,"general";"via2",#N/A,TRUE,"general";"via3",#N/A,TRUE,"general"}</definedName>
    <definedName name="ergwreg" localSheetId="2" hidden="1">{"via1",#N/A,TRUE,"general";"via2",#N/A,TRUE,"general";"via3",#N/A,TRUE,"general"}</definedName>
    <definedName name="ergwreg" hidden="1">{"via1",#N/A,TRUE,"general";"via2",#N/A,TRUE,"general";"via3",#N/A,TRUE,"general"}</definedName>
    <definedName name="erheyh" localSheetId="3" hidden="1">{"TAB1",#N/A,TRUE,"GENERAL";"TAB2",#N/A,TRUE,"GENERAL";"TAB3",#N/A,TRUE,"GENERAL";"TAB4",#N/A,TRUE,"GENERAL";"TAB5",#N/A,TRUE,"GENERAL"}</definedName>
    <definedName name="erheyh" localSheetId="1" hidden="1">{"TAB1",#N/A,TRUE,"GENERAL";"TAB2",#N/A,TRUE,"GENERAL";"TAB3",#N/A,TRUE,"GENERAL";"TAB4",#N/A,TRUE,"GENERAL";"TAB5",#N/A,TRUE,"GENERAL"}</definedName>
    <definedName name="erheyh" localSheetId="2" hidden="1">{"TAB1",#N/A,TRUE,"GENERAL";"TAB2",#N/A,TRUE,"GENERAL";"TAB3",#N/A,TRUE,"GENERAL";"TAB4",#N/A,TRUE,"GENERAL";"TAB5",#N/A,TRUE,"GENERAL"}</definedName>
    <definedName name="erheyh" hidden="1">{"TAB1",#N/A,TRUE,"GENERAL";"TAB2",#N/A,TRUE,"GENERAL";"TAB3",#N/A,TRUE,"GENERAL";"TAB4",#N/A,TRUE,"GENERAL";"TAB5",#N/A,TRUE,"GENERAL"}</definedName>
    <definedName name="eririutriuthdc" localSheetId="3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eririutriuthdc" localSheetId="1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eririutriuthdc" localSheetId="2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eririutriuthdc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err" localSheetId="3" hidden="1">{"TAB1",#N/A,TRUE,"GENERAL";"TAB2",#N/A,TRUE,"GENERAL";"TAB3",#N/A,TRUE,"GENERAL";"TAB4",#N/A,TRUE,"GENERAL";"TAB5",#N/A,TRUE,"GENERAL"}</definedName>
    <definedName name="err" localSheetId="1" hidden="1">{"TAB1",#N/A,TRUE,"GENERAL";"TAB2",#N/A,TRUE,"GENERAL";"TAB3",#N/A,TRUE,"GENERAL";"TAB4",#N/A,TRUE,"GENERAL";"TAB5",#N/A,TRUE,"GENERAL"}</definedName>
    <definedName name="err" localSheetId="2" hidden="1">{"TAB1",#N/A,TRUE,"GENERAL";"TAB2",#N/A,TRUE,"GENERAL";"TAB3",#N/A,TRUE,"GENERAL";"TAB4",#N/A,TRUE,"GENERAL";"TAB5",#N/A,TRUE,"GENERAL"}</definedName>
    <definedName name="err" hidden="1">{"TAB1",#N/A,TRUE,"GENERAL";"TAB2",#N/A,TRUE,"GENERAL";"TAB3",#N/A,TRUE,"GENERAL";"TAB4",#N/A,TRUE,"GENERAL";"TAB5",#N/A,TRUE,"GENERAL"}</definedName>
    <definedName name="ERRORE">#REF!</definedName>
    <definedName name="ert" localSheetId="3" hidden="1">{"via1",#N/A,TRUE,"general";"via2",#N/A,TRUE,"general";"via3",#N/A,TRUE,"general"}</definedName>
    <definedName name="ert" localSheetId="1" hidden="1">{"via1",#N/A,TRUE,"general";"via2",#N/A,TRUE,"general";"via3",#N/A,TRUE,"general"}</definedName>
    <definedName name="ert" localSheetId="2" hidden="1">{"via1",#N/A,TRUE,"general";"via2",#N/A,TRUE,"general";"via3",#N/A,TRUE,"general"}</definedName>
    <definedName name="ert" hidden="1">{"via1",#N/A,TRUE,"general";"via2",#N/A,TRUE,"general";"via3",#N/A,TRUE,"general"}</definedName>
    <definedName name="erte" localSheetId="3" hidden="1">{"via1",#N/A,TRUE,"general";"via2",#N/A,TRUE,"general";"via3",#N/A,TRUE,"general"}</definedName>
    <definedName name="erte" localSheetId="1" hidden="1">{"via1",#N/A,TRUE,"general";"via2",#N/A,TRUE,"general";"via3",#N/A,TRUE,"general"}</definedName>
    <definedName name="erte" localSheetId="2" hidden="1">{"via1",#N/A,TRUE,"general";"via2",#N/A,TRUE,"general";"via3",#N/A,TRUE,"general"}</definedName>
    <definedName name="erte" hidden="1">{"via1",#N/A,TRUE,"general";"via2",#N/A,TRUE,"general";"via3",#N/A,TRUE,"general"}</definedName>
    <definedName name="erter" localSheetId="3" hidden="1">{"TAB1",#N/A,TRUE,"GENERAL";"TAB2",#N/A,TRUE,"GENERAL";"TAB3",#N/A,TRUE,"GENERAL";"TAB4",#N/A,TRUE,"GENERAL";"TAB5",#N/A,TRUE,"GENERAL"}</definedName>
    <definedName name="erter" localSheetId="1" hidden="1">{"TAB1",#N/A,TRUE,"GENERAL";"TAB2",#N/A,TRUE,"GENERAL";"TAB3",#N/A,TRUE,"GENERAL";"TAB4",#N/A,TRUE,"GENERAL";"TAB5",#N/A,TRUE,"GENERAL"}</definedName>
    <definedName name="erter" localSheetId="2" hidden="1">{"TAB1",#N/A,TRUE,"GENERAL";"TAB2",#N/A,TRUE,"GENERAL";"TAB3",#N/A,TRUE,"GENERAL";"TAB4",#N/A,TRUE,"GENERAL";"TAB5",#N/A,TRUE,"GENERAL"}</definedName>
    <definedName name="erter" hidden="1">{"TAB1",#N/A,TRUE,"GENERAL";"TAB2",#N/A,TRUE,"GENERAL";"TAB3",#N/A,TRUE,"GENERAL";"TAB4",#N/A,TRUE,"GENERAL";"TAB5",#N/A,TRUE,"GENERAL"}</definedName>
    <definedName name="ertert" localSheetId="3" hidden="1">{"via1",#N/A,TRUE,"general";"via2",#N/A,TRUE,"general";"via3",#N/A,TRUE,"general"}</definedName>
    <definedName name="ertert" localSheetId="1" hidden="1">{"via1",#N/A,TRUE,"general";"via2",#N/A,TRUE,"general";"via3",#N/A,TRUE,"general"}</definedName>
    <definedName name="ertert" localSheetId="2" hidden="1">{"via1",#N/A,TRUE,"general";"via2",#N/A,TRUE,"general";"via3",#N/A,TRUE,"general"}</definedName>
    <definedName name="ertert" hidden="1">{"via1",#N/A,TRUE,"general";"via2",#N/A,TRUE,"general";"via3",#N/A,TRUE,"general"}</definedName>
    <definedName name="ertgyhik" localSheetId="3" hidden="1">{"TAB1",#N/A,TRUE,"GENERAL";"TAB2",#N/A,TRUE,"GENERAL";"TAB3",#N/A,TRUE,"GENERAL";"TAB4",#N/A,TRUE,"GENERAL";"TAB5",#N/A,TRUE,"GENERAL"}</definedName>
    <definedName name="ertgyhik" localSheetId="1" hidden="1">{"TAB1",#N/A,TRUE,"GENERAL";"TAB2",#N/A,TRUE,"GENERAL";"TAB3",#N/A,TRUE,"GENERAL";"TAB4",#N/A,TRUE,"GENERAL";"TAB5",#N/A,TRUE,"GENERAL"}</definedName>
    <definedName name="ertgyhik" localSheetId="2" hidden="1">{"TAB1",#N/A,TRUE,"GENERAL";"TAB2",#N/A,TRUE,"GENERAL";"TAB3",#N/A,TRUE,"GENERAL";"TAB4",#N/A,TRUE,"GENERAL";"TAB5",#N/A,TRUE,"GENERAL"}</definedName>
    <definedName name="ertgyhik" hidden="1">{"TAB1",#N/A,TRUE,"GENERAL";"TAB2",#N/A,TRUE,"GENERAL";"TAB3",#N/A,TRUE,"GENERAL";"TAB4",#N/A,TRUE,"GENERAL";"TAB5",#N/A,TRUE,"GENERAL"}</definedName>
    <definedName name="ertreb" localSheetId="3" hidden="1">{"via1",#N/A,TRUE,"general";"via2",#N/A,TRUE,"general";"via3",#N/A,TRUE,"general"}</definedName>
    <definedName name="ertreb" localSheetId="1" hidden="1">{"via1",#N/A,TRUE,"general";"via2",#N/A,TRUE,"general";"via3",#N/A,TRUE,"general"}</definedName>
    <definedName name="ertreb" localSheetId="2" hidden="1">{"via1",#N/A,TRUE,"general";"via2",#N/A,TRUE,"general";"via3",#N/A,TRUE,"general"}</definedName>
    <definedName name="ertreb" hidden="1">{"via1",#N/A,TRUE,"general";"via2",#N/A,TRUE,"general";"via3",#N/A,TRUE,"general"}</definedName>
    <definedName name="ertret" localSheetId="3" hidden="1">{"TAB1",#N/A,TRUE,"GENERAL";"TAB2",#N/A,TRUE,"GENERAL";"TAB3",#N/A,TRUE,"GENERAL";"TAB4",#N/A,TRUE,"GENERAL";"TAB5",#N/A,TRUE,"GENERAL"}</definedName>
    <definedName name="ertret" localSheetId="1" hidden="1">{"TAB1",#N/A,TRUE,"GENERAL";"TAB2",#N/A,TRUE,"GENERAL";"TAB3",#N/A,TRUE,"GENERAL";"TAB4",#N/A,TRUE,"GENERAL";"TAB5",#N/A,TRUE,"GENERAL"}</definedName>
    <definedName name="ertret" localSheetId="2" hidden="1">{"TAB1",#N/A,TRUE,"GENERAL";"TAB2",#N/A,TRUE,"GENERAL";"TAB3",#N/A,TRUE,"GENERAL";"TAB4",#N/A,TRUE,"GENERAL";"TAB5",#N/A,TRUE,"GENERAL"}</definedName>
    <definedName name="ertret" hidden="1">{"TAB1",#N/A,TRUE,"GENERAL";"TAB2",#N/A,TRUE,"GENERAL";"TAB3",#N/A,TRUE,"GENERAL";"TAB4",#N/A,TRUE,"GENERAL";"TAB5",#N/A,TRUE,"GENERAL"}</definedName>
    <definedName name="erttret" localSheetId="3" hidden="1">{"via1",#N/A,TRUE,"general";"via2",#N/A,TRUE,"general";"via3",#N/A,TRUE,"general"}</definedName>
    <definedName name="erttret" localSheetId="1" hidden="1">{"via1",#N/A,TRUE,"general";"via2",#N/A,TRUE,"general";"via3",#N/A,TRUE,"general"}</definedName>
    <definedName name="erttret" localSheetId="2" hidden="1">{"via1",#N/A,TRUE,"general";"via2",#N/A,TRUE,"general";"via3",#N/A,TRUE,"general"}</definedName>
    <definedName name="erttret" hidden="1">{"via1",#N/A,TRUE,"general";"via2",#N/A,TRUE,"general";"via3",#N/A,TRUE,"general"}</definedName>
    <definedName name="ertuiy" localSheetId="3" hidden="1">{"via1",#N/A,TRUE,"general";"via2",#N/A,TRUE,"general";"via3",#N/A,TRUE,"general"}</definedName>
    <definedName name="ertuiy" localSheetId="1" hidden="1">{"via1",#N/A,TRUE,"general";"via2",#N/A,TRUE,"general";"via3",#N/A,TRUE,"general"}</definedName>
    <definedName name="ertuiy" localSheetId="2" hidden="1">{"via1",#N/A,TRUE,"general";"via2",#N/A,TRUE,"general";"via3",#N/A,TRUE,"general"}</definedName>
    <definedName name="ertuiy" hidden="1">{"via1",#N/A,TRUE,"general";"via2",#N/A,TRUE,"general";"via3",#N/A,TRUE,"general"}</definedName>
    <definedName name="ertwert" localSheetId="3" hidden="1">{"TAB1",#N/A,TRUE,"GENERAL";"TAB2",#N/A,TRUE,"GENERAL";"TAB3",#N/A,TRUE,"GENERAL";"TAB4",#N/A,TRUE,"GENERAL";"TAB5",#N/A,TRUE,"GENERAL"}</definedName>
    <definedName name="ertwert" localSheetId="1" hidden="1">{"TAB1",#N/A,TRUE,"GENERAL";"TAB2",#N/A,TRUE,"GENERAL";"TAB3",#N/A,TRUE,"GENERAL";"TAB4",#N/A,TRUE,"GENERAL";"TAB5",#N/A,TRUE,"GENERAL"}</definedName>
    <definedName name="ertwert" localSheetId="2" hidden="1">{"TAB1",#N/A,TRUE,"GENERAL";"TAB2",#N/A,TRUE,"GENERAL";"TAB3",#N/A,TRUE,"GENERAL";"TAB4",#N/A,TRUE,"GENERAL";"TAB5",#N/A,TRUE,"GENERAL"}</definedName>
    <definedName name="ertwert" hidden="1">{"TAB1",#N/A,TRUE,"GENERAL";"TAB2",#N/A,TRUE,"GENERAL";"TAB3",#N/A,TRUE,"GENERAL";"TAB4",#N/A,TRUE,"GENERAL";"TAB5",#N/A,TRUE,"GENERAL"}</definedName>
    <definedName name="eru" localSheetId="3" hidden="1">{"TAB1",#N/A,TRUE,"GENERAL";"TAB2",#N/A,TRUE,"GENERAL";"TAB3",#N/A,TRUE,"GENERAL";"TAB4",#N/A,TRUE,"GENERAL";"TAB5",#N/A,TRUE,"GENERAL"}</definedName>
    <definedName name="eru" localSheetId="1" hidden="1">{"TAB1",#N/A,TRUE,"GENERAL";"TAB2",#N/A,TRUE,"GENERAL";"TAB3",#N/A,TRUE,"GENERAL";"TAB4",#N/A,TRUE,"GENERAL";"TAB5",#N/A,TRUE,"GENERAL"}</definedName>
    <definedName name="eru" localSheetId="2" hidden="1">{"TAB1",#N/A,TRUE,"GENERAL";"TAB2",#N/A,TRUE,"GENERAL";"TAB3",#N/A,TRUE,"GENERAL";"TAB4",#N/A,TRUE,"GENERAL";"TAB5",#N/A,TRUE,"GENERAL"}</definedName>
    <definedName name="eru" hidden="1">{"TAB1",#N/A,TRUE,"GENERAL";"TAB2",#N/A,TRUE,"GENERAL";"TAB3",#N/A,TRUE,"GENERAL";"TAB4",#N/A,TRUE,"GENERAL";"TAB5",#N/A,TRUE,"GENERAL"}</definedName>
    <definedName name="ERV" localSheetId="3" hidden="1">{"via1",#N/A,TRUE,"general";"via2",#N/A,TRUE,"general";"via3",#N/A,TRUE,"general"}</definedName>
    <definedName name="ERV" localSheetId="1" hidden="1">{"via1",#N/A,TRUE,"general";"via2",#N/A,TRUE,"general";"via3",#N/A,TRUE,"general"}</definedName>
    <definedName name="ERV" localSheetId="2" hidden="1">{"via1",#N/A,TRUE,"general";"via2",#N/A,TRUE,"general";"via3",#N/A,TRUE,"general"}</definedName>
    <definedName name="ERV" hidden="1">{"via1",#N/A,TRUE,"general";"via2",#N/A,TRUE,"general";"via3",#N/A,TRUE,"general"}</definedName>
    <definedName name="erware" localSheetId="3" hidden="1">{"via1",#N/A,TRUE,"general";"via2",#N/A,TRUE,"general";"via3",#N/A,TRUE,"general"}</definedName>
    <definedName name="erware" localSheetId="1" hidden="1">{"via1",#N/A,TRUE,"general";"via2",#N/A,TRUE,"general";"via3",#N/A,TRUE,"general"}</definedName>
    <definedName name="erware" localSheetId="2" hidden="1">{"via1",#N/A,TRUE,"general";"via2",#N/A,TRUE,"general";"via3",#N/A,TRUE,"general"}</definedName>
    <definedName name="erware" hidden="1">{"via1",#N/A,TRUE,"general";"via2",#N/A,TRUE,"general";"via3",#N/A,TRUE,"general"}</definedName>
    <definedName name="ERWER" localSheetId="3" hidden="1">{"via1",#N/A,TRUE,"general";"via2",#N/A,TRUE,"general";"via3",#N/A,TRUE,"general"}</definedName>
    <definedName name="ERWER" localSheetId="1" hidden="1">{"via1",#N/A,TRUE,"general";"via2",#N/A,TRUE,"general";"via3",#N/A,TRUE,"general"}</definedName>
    <definedName name="ERWER" localSheetId="2" hidden="1">{"via1",#N/A,TRUE,"general";"via2",#N/A,TRUE,"general";"via3",#N/A,TRUE,"general"}</definedName>
    <definedName name="ERWER" hidden="1">{"via1",#N/A,TRUE,"general";"via2",#N/A,TRUE,"general";"via3",#N/A,TRUE,"general"}</definedName>
    <definedName name="erwertd" localSheetId="3" hidden="1">{"TAB1",#N/A,TRUE,"GENERAL";"TAB2",#N/A,TRUE,"GENERAL";"TAB3",#N/A,TRUE,"GENERAL";"TAB4",#N/A,TRUE,"GENERAL";"TAB5",#N/A,TRUE,"GENERAL"}</definedName>
    <definedName name="erwertd" localSheetId="1" hidden="1">{"TAB1",#N/A,TRUE,"GENERAL";"TAB2",#N/A,TRUE,"GENERAL";"TAB3",#N/A,TRUE,"GENERAL";"TAB4",#N/A,TRUE,"GENERAL";"TAB5",#N/A,TRUE,"GENERAL"}</definedName>
    <definedName name="erwertd" localSheetId="2" hidden="1">{"TAB1",#N/A,TRUE,"GENERAL";"TAB2",#N/A,TRUE,"GENERAL";"TAB3",#N/A,TRUE,"GENERAL";"TAB4",#N/A,TRUE,"GENERAL";"TAB5",#N/A,TRUE,"GENERAL"}</definedName>
    <definedName name="erwertd" hidden="1">{"TAB1",#N/A,TRUE,"GENERAL";"TAB2",#N/A,TRUE,"GENERAL";"TAB3",#N/A,TRUE,"GENERAL";"TAB4",#N/A,TRUE,"GENERAL";"TAB5",#N/A,TRUE,"GENERAL"}</definedName>
    <definedName name="erwr" localSheetId="3" hidden="1">{"TAB1",#N/A,TRUE,"GENERAL";"TAB2",#N/A,TRUE,"GENERAL";"TAB3",#N/A,TRUE,"GENERAL";"TAB4",#N/A,TRUE,"GENERAL";"TAB5",#N/A,TRUE,"GENERAL"}</definedName>
    <definedName name="erwr" localSheetId="1" hidden="1">{"TAB1",#N/A,TRUE,"GENERAL";"TAB2",#N/A,TRUE,"GENERAL";"TAB3",#N/A,TRUE,"GENERAL";"TAB4",#N/A,TRUE,"GENERAL";"TAB5",#N/A,TRUE,"GENERAL"}</definedName>
    <definedName name="erwr" localSheetId="2" hidden="1">{"TAB1",#N/A,TRUE,"GENERAL";"TAB2",#N/A,TRUE,"GENERAL";"TAB3",#N/A,TRUE,"GENERAL";"TAB4",#N/A,TRUE,"GENERAL";"TAB5",#N/A,TRUE,"GENERAL"}</definedName>
    <definedName name="erwr" hidden="1">{"TAB1",#N/A,TRUE,"GENERAL";"TAB2",#N/A,TRUE,"GENERAL";"TAB3",#N/A,TRUE,"GENERAL";"TAB4",#N/A,TRUE,"GENERAL";"TAB5",#N/A,TRUE,"GENERAL"}</definedName>
    <definedName name="ERWRL" localSheetId="3" hidden="1">{"via1",#N/A,TRUE,"general";"via2",#N/A,TRUE,"general";"via3",#N/A,TRUE,"general"}</definedName>
    <definedName name="ERWRL" localSheetId="1" hidden="1">{"via1",#N/A,TRUE,"general";"via2",#N/A,TRUE,"general";"via3",#N/A,TRUE,"general"}</definedName>
    <definedName name="ERWRL" localSheetId="2" hidden="1">{"via1",#N/A,TRUE,"general";"via2",#N/A,TRUE,"general";"via3",#N/A,TRUE,"general"}</definedName>
    <definedName name="ERWRL" hidden="1">{"via1",#N/A,TRUE,"general";"via2",#N/A,TRUE,"general";"via3",#N/A,TRUE,"general"}</definedName>
    <definedName name="ery" localSheetId="3" hidden="1">{"via1",#N/A,TRUE,"general";"via2",#N/A,TRUE,"general";"via3",#N/A,TRUE,"general"}</definedName>
    <definedName name="ery" localSheetId="1" hidden="1">{"via1",#N/A,TRUE,"general";"via2",#N/A,TRUE,"general";"via3",#N/A,TRUE,"general"}</definedName>
    <definedName name="ery" localSheetId="2" hidden="1">{"via1",#N/A,TRUE,"general";"via2",#N/A,TRUE,"general";"via3",#N/A,TRUE,"general"}</definedName>
    <definedName name="ery" hidden="1">{"via1",#N/A,TRUE,"general";"via2",#N/A,TRUE,"general";"via3",#N/A,TRUE,"general"}</definedName>
    <definedName name="eryhd" localSheetId="3" hidden="1">{"via1",#N/A,TRUE,"general";"via2",#N/A,TRUE,"general";"via3",#N/A,TRUE,"general"}</definedName>
    <definedName name="eryhd" localSheetId="1" hidden="1">{"via1",#N/A,TRUE,"general";"via2",#N/A,TRUE,"general";"via3",#N/A,TRUE,"general"}</definedName>
    <definedName name="eryhd" localSheetId="2" hidden="1">{"via1",#N/A,TRUE,"general";"via2",#N/A,TRUE,"general";"via3",#N/A,TRUE,"general"}</definedName>
    <definedName name="eryhd" hidden="1">{"via1",#N/A,TRUE,"general";"via2",#N/A,TRUE,"general";"via3",#N/A,TRUE,"general"}</definedName>
    <definedName name="eryhdf" localSheetId="3" hidden="1">{"TAB1",#N/A,TRUE,"GENERAL";"TAB2",#N/A,TRUE,"GENERAL";"TAB3",#N/A,TRUE,"GENERAL";"TAB4",#N/A,TRUE,"GENERAL";"TAB5",#N/A,TRUE,"GENERAL"}</definedName>
    <definedName name="eryhdf" localSheetId="1" hidden="1">{"TAB1",#N/A,TRUE,"GENERAL";"TAB2",#N/A,TRUE,"GENERAL";"TAB3",#N/A,TRUE,"GENERAL";"TAB4",#N/A,TRUE,"GENERAL";"TAB5",#N/A,TRUE,"GENERAL"}</definedName>
    <definedName name="eryhdf" localSheetId="2" hidden="1">{"TAB1",#N/A,TRUE,"GENERAL";"TAB2",#N/A,TRUE,"GENERAL";"TAB3",#N/A,TRUE,"GENERAL";"TAB4",#N/A,TRUE,"GENERAL";"TAB5",#N/A,TRUE,"GENERAL"}</definedName>
    <definedName name="eryhdf" hidden="1">{"TAB1",#N/A,TRUE,"GENERAL";"TAB2",#N/A,TRUE,"GENERAL";"TAB3",#N/A,TRUE,"GENERAL";"TAB4",#N/A,TRUE,"GENERAL";"TAB5",#N/A,TRUE,"GENERAL"}</definedName>
    <definedName name="eryhk" localSheetId="3" hidden="1">{"TAB1",#N/A,TRUE,"GENERAL";"TAB2",#N/A,TRUE,"GENERAL";"TAB3",#N/A,TRUE,"GENERAL";"TAB4",#N/A,TRUE,"GENERAL";"TAB5",#N/A,TRUE,"GENERAL"}</definedName>
    <definedName name="eryhk" localSheetId="1" hidden="1">{"TAB1",#N/A,TRUE,"GENERAL";"TAB2",#N/A,TRUE,"GENERAL";"TAB3",#N/A,TRUE,"GENERAL";"TAB4",#N/A,TRUE,"GENERAL";"TAB5",#N/A,TRUE,"GENERAL"}</definedName>
    <definedName name="eryhk" localSheetId="2" hidden="1">{"TAB1",#N/A,TRUE,"GENERAL";"TAB2",#N/A,TRUE,"GENERAL";"TAB3",#N/A,TRUE,"GENERAL";"TAB4",#N/A,TRUE,"GENERAL";"TAB5",#N/A,TRUE,"GENERAL"}</definedName>
    <definedName name="eryhk" hidden="1">{"TAB1",#N/A,TRUE,"GENERAL";"TAB2",#N/A,TRUE,"GENERAL";"TAB3",#N/A,TRUE,"GENERAL";"TAB4",#N/A,TRUE,"GENERAL";"TAB5",#N/A,TRUE,"GENERAL"}</definedName>
    <definedName name="eryhrf" localSheetId="3" hidden="1">{"TAB1",#N/A,TRUE,"GENERAL";"TAB2",#N/A,TRUE,"GENERAL";"TAB3",#N/A,TRUE,"GENERAL";"TAB4",#N/A,TRUE,"GENERAL";"TAB5",#N/A,TRUE,"GENERAL"}</definedName>
    <definedName name="eryhrf" localSheetId="1" hidden="1">{"TAB1",#N/A,TRUE,"GENERAL";"TAB2",#N/A,TRUE,"GENERAL";"TAB3",#N/A,TRUE,"GENERAL";"TAB4",#N/A,TRUE,"GENERAL";"TAB5",#N/A,TRUE,"GENERAL"}</definedName>
    <definedName name="eryhrf" localSheetId="2" hidden="1">{"TAB1",#N/A,TRUE,"GENERAL";"TAB2",#N/A,TRUE,"GENERAL";"TAB3",#N/A,TRUE,"GENERAL";"TAB4",#N/A,TRUE,"GENERAL";"TAB5",#N/A,TRUE,"GENERAL"}</definedName>
    <definedName name="eryhrf" hidden="1">{"TAB1",#N/A,TRUE,"GENERAL";"TAB2",#N/A,TRUE,"GENERAL";"TAB3",#N/A,TRUE,"GENERAL";"TAB4",#N/A,TRUE,"GENERAL";"TAB5",#N/A,TRUE,"GENERAL"}</definedName>
    <definedName name="eryre" localSheetId="3" hidden="1">{"TAB1",#N/A,TRUE,"GENERAL";"TAB2",#N/A,TRUE,"GENERAL";"TAB3",#N/A,TRUE,"GENERAL";"TAB4",#N/A,TRUE,"GENERAL";"TAB5",#N/A,TRUE,"GENERAL"}</definedName>
    <definedName name="eryre" localSheetId="1" hidden="1">{"TAB1",#N/A,TRUE,"GENERAL";"TAB2",#N/A,TRUE,"GENERAL";"TAB3",#N/A,TRUE,"GENERAL";"TAB4",#N/A,TRUE,"GENERAL";"TAB5",#N/A,TRUE,"GENERAL"}</definedName>
    <definedName name="eryre" localSheetId="2" hidden="1">{"TAB1",#N/A,TRUE,"GENERAL";"TAB2",#N/A,TRUE,"GENERAL";"TAB3",#N/A,TRUE,"GENERAL";"TAB4",#N/A,TRUE,"GENERAL";"TAB5",#N/A,TRUE,"GENERAL"}</definedName>
    <definedName name="eryre" hidden="1">{"TAB1",#N/A,TRUE,"GENERAL";"TAB2",#N/A,TRUE,"GENERAL";"TAB3",#N/A,TRUE,"GENERAL";"TAB4",#N/A,TRUE,"GENERAL";"TAB5",#N/A,TRUE,"GENERAL"}</definedName>
    <definedName name="erytd" localSheetId="3" hidden="1">{"via1",#N/A,TRUE,"general";"via2",#N/A,TRUE,"general";"via3",#N/A,TRUE,"general"}</definedName>
    <definedName name="erytd" localSheetId="1" hidden="1">{"via1",#N/A,TRUE,"general";"via2",#N/A,TRUE,"general";"via3",#N/A,TRUE,"general"}</definedName>
    <definedName name="erytd" localSheetId="2" hidden="1">{"via1",#N/A,TRUE,"general";"via2",#N/A,TRUE,"general";"via3",#N/A,TRUE,"general"}</definedName>
    <definedName name="erytd" hidden="1">{"via1",#N/A,TRUE,"general";"via2",#N/A,TRUE,"general";"via3",#N/A,TRUE,"general"}</definedName>
    <definedName name="eryty" localSheetId="3" hidden="1">{"via1",#N/A,TRUE,"general";"via2",#N/A,TRUE,"general";"via3",#N/A,TRUE,"general"}</definedName>
    <definedName name="eryty" localSheetId="1" hidden="1">{"via1",#N/A,TRUE,"general";"via2",#N/A,TRUE,"general";"via3",#N/A,TRUE,"general"}</definedName>
    <definedName name="eryty" localSheetId="2" hidden="1">{"via1",#N/A,TRUE,"general";"via2",#N/A,TRUE,"general";"via3",#N/A,TRUE,"general"}</definedName>
    <definedName name="eryty" hidden="1">{"via1",#N/A,TRUE,"general";"via2",#N/A,TRUE,"general";"via3",#N/A,TRUE,"general"}</definedName>
    <definedName name="eryy" localSheetId="3" hidden="1">{"via1",#N/A,TRUE,"general";"via2",#N/A,TRUE,"general";"via3",#N/A,TRUE,"general"}</definedName>
    <definedName name="eryy" localSheetId="1" hidden="1">{"via1",#N/A,TRUE,"general";"via2",#N/A,TRUE,"general";"via3",#N/A,TRUE,"general"}</definedName>
    <definedName name="eryy" localSheetId="2" hidden="1">{"via1",#N/A,TRUE,"general";"via2",#N/A,TRUE,"general";"via3",#N/A,TRUE,"general"}</definedName>
    <definedName name="eryy" hidden="1">{"via1",#N/A,TRUE,"general";"via2",#N/A,TRUE,"general";"via3",#N/A,TRUE,"general"}</definedName>
    <definedName name="ES" localSheetId="3">RESUMEN!err</definedName>
    <definedName name="ES" localSheetId="1">'TRAMO 2 '!err</definedName>
    <definedName name="ES" localSheetId="2">'TRAMO 3 '!err</definedName>
    <definedName name="ES">[0]!err</definedName>
    <definedName name="ESA">#REF!</definedName>
    <definedName name="ESC">IF(#REF!=9,#REF!,"")</definedName>
    <definedName name="ESE">#REF!</definedName>
    <definedName name="ESP201.15">#REF!</definedName>
    <definedName name="ESP201.21">#REF!</definedName>
    <definedName name="ESP201.7">#REF!</definedName>
    <definedName name="ESP201.8">#REF!</definedName>
    <definedName name="ESP210.2.2">#REF!</definedName>
    <definedName name="ESP220.1">#REF!</definedName>
    <definedName name="ESP225P">#REF!</definedName>
    <definedName name="ESP320.1">#REF!</definedName>
    <definedName name="ESP330.1">#REF!</definedName>
    <definedName name="ESP330.1P">#REF!</definedName>
    <definedName name="ESP330.2">#REF!</definedName>
    <definedName name="ESP632.1P">#REF!</definedName>
    <definedName name="ESP632.4P">#REF!</definedName>
    <definedName name="ESP640.1.2">#REF!</definedName>
    <definedName name="ESP673.1">#REF!</definedName>
    <definedName name="ESP673.2">#REF!</definedName>
    <definedName name="ESP700.1">#REF!</definedName>
    <definedName name="ESPE">#REF!</definedName>
    <definedName name="ESPECIFICACION">#REF!</definedName>
    <definedName name="Especificación">#REF!</definedName>
    <definedName name="ESPESOR">#REF!</definedName>
    <definedName name="ESTA">#REF!</definedName>
    <definedName name="Estabilidad">#REF!</definedName>
    <definedName name="Estabilidad2">#REF!</definedName>
    <definedName name="Estabilidad3">#REF!</definedName>
    <definedName name="Estados">#REF!</definedName>
    <definedName name="Estimate_Factor">1</definedName>
    <definedName name="ESTRAE">#REF!</definedName>
    <definedName name="ESTRU">#REF!</definedName>
    <definedName name="ESTRUCTURA" localSheetId="3" hidden="1">{#N/A,#N/A,TRUE,"INGENIERIA";#N/A,#N/A,TRUE,"COMPRAS";#N/A,#N/A,TRUE,"DIRECCION";#N/A,#N/A,TRUE,"RESUMEN"}</definedName>
    <definedName name="ESTRUCTURA" localSheetId="1" hidden="1">{#N/A,#N/A,TRUE,"INGENIERIA";#N/A,#N/A,TRUE,"COMPRAS";#N/A,#N/A,TRUE,"DIRECCION";#N/A,#N/A,TRUE,"RESUMEN"}</definedName>
    <definedName name="ESTRUCTURA" localSheetId="2" hidden="1">{#N/A,#N/A,TRUE,"INGENIERIA";#N/A,#N/A,TRUE,"COMPRAS";#N/A,#N/A,TRUE,"DIRECCION";#N/A,#N/A,TRUE,"RESUMEN"}</definedName>
    <definedName name="ESTRUCTURA" hidden="1">{#N/A,#N/A,TRUE,"INGENIERIA";#N/A,#N/A,TRUE,"COMPRAS";#N/A,#N/A,TRUE,"DIRECCION";#N/A,#N/A,TRUE,"RESUMEN"}</definedName>
    <definedName name="ESTRUCTURAS">#REF!</definedName>
    <definedName name="et">#REF!</definedName>
    <definedName name="ETAP">#REF!</definedName>
    <definedName name="ETAPA_PACC">#REF!</definedName>
    <definedName name="etertgg" localSheetId="3" hidden="1">{"via1",#N/A,TRUE,"general";"via2",#N/A,TRUE,"general";"via3",#N/A,TRUE,"general"}</definedName>
    <definedName name="etertgg" localSheetId="1" hidden="1">{"via1",#N/A,TRUE,"general";"via2",#N/A,TRUE,"general";"via3",#N/A,TRUE,"general"}</definedName>
    <definedName name="etertgg" localSheetId="2" hidden="1">{"via1",#N/A,TRUE,"general";"via2",#N/A,TRUE,"general";"via3",#N/A,TRUE,"general"}</definedName>
    <definedName name="etertgg" hidden="1">{"via1",#N/A,TRUE,"general";"via2",#N/A,TRUE,"general";"via3",#N/A,TRUE,"general"}</definedName>
    <definedName name="etertt" localSheetId="3" hidden="1">{#N/A,#N/A,TRUE,"1842CWN0"}</definedName>
    <definedName name="etertt" localSheetId="1" hidden="1">{#N/A,#N/A,TRUE,"1842CWN0"}</definedName>
    <definedName name="etertt" localSheetId="2" hidden="1">{#N/A,#N/A,TRUE,"1842CWN0"}</definedName>
    <definedName name="etertt" hidden="1">{#N/A,#N/A,TRUE,"1842CWN0"}</definedName>
    <definedName name="etewt" localSheetId="3" hidden="1">{"TAB1",#N/A,TRUE,"GENERAL";"TAB2",#N/A,TRUE,"GENERAL";"TAB3",#N/A,TRUE,"GENERAL";"TAB4",#N/A,TRUE,"GENERAL";"TAB5",#N/A,TRUE,"GENERAL"}</definedName>
    <definedName name="etewt" localSheetId="1" hidden="1">{"TAB1",#N/A,TRUE,"GENERAL";"TAB2",#N/A,TRUE,"GENERAL";"TAB3",#N/A,TRUE,"GENERAL";"TAB4",#N/A,TRUE,"GENERAL";"TAB5",#N/A,TRUE,"GENERAL"}</definedName>
    <definedName name="etewt" localSheetId="2" hidden="1">{"TAB1",#N/A,TRUE,"GENERAL";"TAB2",#N/A,TRUE,"GENERAL";"TAB3",#N/A,TRUE,"GENERAL";"TAB4",#N/A,TRUE,"GENERAL";"TAB5",#N/A,TRUE,"GENERAL"}</definedName>
    <definedName name="etewt" hidden="1">{"TAB1",#N/A,TRUE,"GENERAL";"TAB2",#N/A,TRUE,"GENERAL";"TAB3",#N/A,TRUE,"GENERAL";"TAB4",#N/A,TRUE,"GENERAL";"TAB5",#N/A,TRUE,"GENERAL"}</definedName>
    <definedName name="etffg">#REF!</definedName>
    <definedName name="etu" localSheetId="3" hidden="1">{"via1",#N/A,TRUE,"general";"via2",#N/A,TRUE,"general";"via3",#N/A,TRUE,"general"}</definedName>
    <definedName name="etu" localSheetId="1" hidden="1">{"via1",#N/A,TRUE,"general";"via2",#N/A,TRUE,"general";"via3",#N/A,TRUE,"general"}</definedName>
    <definedName name="etu" localSheetId="2" hidden="1">{"via1",#N/A,TRUE,"general";"via2",#N/A,TRUE,"general";"via3",#N/A,TRUE,"general"}</definedName>
    <definedName name="etu" hidden="1">{"via1",#N/A,TRUE,"general";"via2",#N/A,TRUE,"general";"via3",#N/A,TRUE,"general"}</definedName>
    <definedName name="etueh" localSheetId="3" hidden="1">{"via1",#N/A,TRUE,"general";"via2",#N/A,TRUE,"general";"via3",#N/A,TRUE,"general"}</definedName>
    <definedName name="etueh" localSheetId="1" hidden="1">{"via1",#N/A,TRUE,"general";"via2",#N/A,TRUE,"general";"via3",#N/A,TRUE,"general"}</definedName>
    <definedName name="etueh" localSheetId="2" hidden="1">{"via1",#N/A,TRUE,"general";"via2",#N/A,TRUE,"general";"via3",#N/A,TRUE,"general"}</definedName>
    <definedName name="etueh" hidden="1">{"via1",#N/A,TRUE,"general";"via2",#N/A,TRUE,"general";"via3",#N/A,TRUE,"general"}</definedName>
    <definedName name="etyty" localSheetId="3" hidden="1">{"via1",#N/A,TRUE,"general";"via2",#N/A,TRUE,"general";"via3",#N/A,TRUE,"general"}</definedName>
    <definedName name="etyty" localSheetId="1" hidden="1">{"via1",#N/A,TRUE,"general";"via2",#N/A,TRUE,"general";"via3",#N/A,TRUE,"general"}</definedName>
    <definedName name="etyty" localSheetId="2" hidden="1">{"via1",#N/A,TRUE,"general";"via2",#N/A,TRUE,"general";"via3",#N/A,TRUE,"general"}</definedName>
    <definedName name="etyty" hidden="1">{"via1",#N/A,TRUE,"general";"via2",#N/A,TRUE,"general";"via3",#N/A,TRUE,"general"}</definedName>
    <definedName name="etyu" localSheetId="3" hidden="1">{"TAB1",#N/A,TRUE,"GENERAL";"TAB2",#N/A,TRUE,"GENERAL";"TAB3",#N/A,TRUE,"GENERAL";"TAB4",#N/A,TRUE,"GENERAL";"TAB5",#N/A,TRUE,"GENERAL"}</definedName>
    <definedName name="etyu" localSheetId="1" hidden="1">{"TAB1",#N/A,TRUE,"GENERAL";"TAB2",#N/A,TRUE,"GENERAL";"TAB3",#N/A,TRUE,"GENERAL";"TAB4",#N/A,TRUE,"GENERAL";"TAB5",#N/A,TRUE,"GENERAL"}</definedName>
    <definedName name="etyu" localSheetId="2" hidden="1">{"TAB1",#N/A,TRUE,"GENERAL";"TAB2",#N/A,TRUE,"GENERAL";"TAB3",#N/A,TRUE,"GENERAL";"TAB4",#N/A,TRUE,"GENERAL";"TAB5",#N/A,TRUE,"GENERAL"}</definedName>
    <definedName name="etyu" hidden="1">{"TAB1",#N/A,TRUE,"GENERAL";"TAB2",#N/A,TRUE,"GENERAL";"TAB3",#N/A,TRUE,"GENERAL";"TAB4",#N/A,TRUE,"GENERAL";"TAB5",#N/A,TRUE,"GENERAL"}</definedName>
    <definedName name="eu" localSheetId="3" hidden="1">{"via1",#N/A,TRUE,"general";"via2",#N/A,TRUE,"general";"via3",#N/A,TRUE,"general"}</definedName>
    <definedName name="eu" localSheetId="1" hidden="1">{"via1",#N/A,TRUE,"general";"via2",#N/A,TRUE,"general";"via3",#N/A,TRUE,"general"}</definedName>
    <definedName name="eu" localSheetId="2" hidden="1">{"via1",#N/A,TRUE,"general";"via2",#N/A,TRUE,"general";"via3",#N/A,TRUE,"general"}</definedName>
    <definedName name="eu" hidden="1">{"via1",#N/A,TRUE,"general";"via2",#N/A,TRUE,"general";"via3",#N/A,TRUE,"general"}</definedName>
    <definedName name="eut" localSheetId="3" hidden="1">{"via1",#N/A,TRUE,"general";"via2",#N/A,TRUE,"general";"via3",#N/A,TRUE,"general"}</definedName>
    <definedName name="eut" localSheetId="1" hidden="1">{"via1",#N/A,TRUE,"general";"via2",#N/A,TRUE,"general";"via3",#N/A,TRUE,"general"}</definedName>
    <definedName name="eut" localSheetId="2" hidden="1">{"via1",#N/A,TRUE,"general";"via2",#N/A,TRUE,"general";"via3",#N/A,TRUE,"general"}</definedName>
    <definedName name="eut" hidden="1">{"via1",#N/A,TRUE,"general";"via2",#N/A,TRUE,"general";"via3",#N/A,TRUE,"general"}</definedName>
    <definedName name="euyt" localSheetId="3" hidden="1">{"TAB1",#N/A,TRUE,"GENERAL";"TAB2",#N/A,TRUE,"GENERAL";"TAB3",#N/A,TRUE,"GENERAL";"TAB4",#N/A,TRUE,"GENERAL";"TAB5",#N/A,TRUE,"GENERAL"}</definedName>
    <definedName name="euyt" localSheetId="1" hidden="1">{"TAB1",#N/A,TRUE,"GENERAL";"TAB2",#N/A,TRUE,"GENERAL";"TAB3",#N/A,TRUE,"GENERAL";"TAB4",#N/A,TRUE,"GENERAL";"TAB5",#N/A,TRUE,"GENERAL"}</definedName>
    <definedName name="euyt" localSheetId="2" hidden="1">{"TAB1",#N/A,TRUE,"GENERAL";"TAB2",#N/A,TRUE,"GENERAL";"TAB3",#N/A,TRUE,"GENERAL";"TAB4",#N/A,TRUE,"GENERAL";"TAB5",#N/A,TRUE,"GENERAL"}</definedName>
    <definedName name="euyt" hidden="1">{"TAB1",#N/A,TRUE,"GENERAL";"TAB2",#N/A,TRUE,"GENERAL";"TAB3",#N/A,TRUE,"GENERAL";"TAB4",#N/A,TRUE,"GENERAL";"TAB5",#N/A,TRUE,"GENERAL"}</definedName>
    <definedName name="EW">#REF!</definedName>
    <definedName name="ewe">#REF!</definedName>
    <definedName name="ewegt" localSheetId="3" hidden="1">{"TAB1",#N/A,TRUE,"GENERAL";"TAB2",#N/A,TRUE,"GENERAL";"TAB3",#N/A,TRUE,"GENERAL";"TAB4",#N/A,TRUE,"GENERAL";"TAB5",#N/A,TRUE,"GENERAL"}</definedName>
    <definedName name="ewegt" localSheetId="1" hidden="1">{"TAB1",#N/A,TRUE,"GENERAL";"TAB2",#N/A,TRUE,"GENERAL";"TAB3",#N/A,TRUE,"GENERAL";"TAB4",#N/A,TRUE,"GENERAL";"TAB5",#N/A,TRUE,"GENERAL"}</definedName>
    <definedName name="ewegt" localSheetId="2" hidden="1">{"TAB1",#N/A,TRUE,"GENERAL";"TAB2",#N/A,TRUE,"GENERAL";"TAB3",#N/A,TRUE,"GENERAL";"TAB4",#N/A,TRUE,"GENERAL";"TAB5",#N/A,TRUE,"GENERAL"}</definedName>
    <definedName name="ewegt" hidden="1">{"TAB1",#N/A,TRUE,"GENERAL";"TAB2",#N/A,TRUE,"GENERAL";"TAB3",#N/A,TRUE,"GENERAL";"TAB4",#N/A,TRUE,"GENERAL";"TAB5",#N/A,TRUE,"GENERAL"}</definedName>
    <definedName name="ewfewfg" localSheetId="3" hidden="1">{"TAB1",#N/A,TRUE,"GENERAL";"TAB2",#N/A,TRUE,"GENERAL";"TAB3",#N/A,TRUE,"GENERAL";"TAB4",#N/A,TRUE,"GENERAL";"TAB5",#N/A,TRUE,"GENERAL"}</definedName>
    <definedName name="ewfewfg" localSheetId="1" hidden="1">{"TAB1",#N/A,TRUE,"GENERAL";"TAB2",#N/A,TRUE,"GENERAL";"TAB3",#N/A,TRUE,"GENERAL";"TAB4",#N/A,TRUE,"GENERAL";"TAB5",#N/A,TRUE,"GENERAL"}</definedName>
    <definedName name="ewfewfg" localSheetId="2" hidden="1">{"TAB1",#N/A,TRUE,"GENERAL";"TAB2",#N/A,TRUE,"GENERAL";"TAB3",#N/A,TRUE,"GENERAL";"TAB4",#N/A,TRUE,"GENERAL";"TAB5",#N/A,TRUE,"GENERAL"}</definedName>
    <definedName name="ewfewfg" hidden="1">{"TAB1",#N/A,TRUE,"GENERAL";"TAB2",#N/A,TRUE,"GENERAL";"TAB3",#N/A,TRUE,"GENERAL";"TAB4",#N/A,TRUE,"GENERAL";"TAB5",#N/A,TRUE,"GENERAL"}</definedName>
    <definedName name="ewre" localSheetId="3" hidden="1">{"TAB1",#N/A,TRUE,"GENERAL";"TAB2",#N/A,TRUE,"GENERAL";"TAB3",#N/A,TRUE,"GENERAL";"TAB4",#N/A,TRUE,"GENERAL";"TAB5",#N/A,TRUE,"GENERAL"}</definedName>
    <definedName name="ewre" localSheetId="1" hidden="1">{"TAB1",#N/A,TRUE,"GENERAL";"TAB2",#N/A,TRUE,"GENERAL";"TAB3",#N/A,TRUE,"GENERAL";"TAB4",#N/A,TRUE,"GENERAL";"TAB5",#N/A,TRUE,"GENERAL"}</definedName>
    <definedName name="ewre" localSheetId="2" hidden="1">{"TAB1",#N/A,TRUE,"GENERAL";"TAB2",#N/A,TRUE,"GENERAL";"TAB3",#N/A,TRUE,"GENERAL";"TAB4",#N/A,TRUE,"GENERAL";"TAB5",#N/A,TRUE,"GENERAL"}</definedName>
    <definedName name="ewre" hidden="1">{"TAB1",#N/A,TRUE,"GENERAL";"TAB2",#N/A,TRUE,"GENERAL";"TAB3",#N/A,TRUE,"GENERAL";"TAB4",#N/A,TRUE,"GENERAL";"TAB5",#N/A,TRUE,"GENERAL"}</definedName>
    <definedName name="ewrewf" localSheetId="3" hidden="1">{"TAB1",#N/A,TRUE,"GENERAL";"TAB2",#N/A,TRUE,"GENERAL";"TAB3",#N/A,TRUE,"GENERAL";"TAB4",#N/A,TRUE,"GENERAL";"TAB5",#N/A,TRUE,"GENERAL"}</definedName>
    <definedName name="ewrewf" localSheetId="1" hidden="1">{"TAB1",#N/A,TRUE,"GENERAL";"TAB2",#N/A,TRUE,"GENERAL";"TAB3",#N/A,TRUE,"GENERAL";"TAB4",#N/A,TRUE,"GENERAL";"TAB5",#N/A,TRUE,"GENERAL"}</definedName>
    <definedName name="ewrewf" localSheetId="2" hidden="1">{"TAB1",#N/A,TRUE,"GENERAL";"TAB2",#N/A,TRUE,"GENERAL";"TAB3",#N/A,TRUE,"GENERAL";"TAB4",#N/A,TRUE,"GENERAL";"TAB5",#N/A,TRUE,"GENERAL"}</definedName>
    <definedName name="ewrewf" hidden="1">{"TAB1",#N/A,TRUE,"GENERAL";"TAB2",#N/A,TRUE,"GENERAL";"TAB3",#N/A,TRUE,"GENERAL";"TAB4",#N/A,TRUE,"GENERAL";"TAB5",#N/A,TRUE,"GENERAL"}</definedName>
    <definedName name="ewrr" localSheetId="3" hidden="1">{"TAB1",#N/A,TRUE,"GENERAL";"TAB2",#N/A,TRUE,"GENERAL";"TAB3",#N/A,TRUE,"GENERAL";"TAB4",#N/A,TRUE,"GENERAL";"TAB5",#N/A,TRUE,"GENERAL"}</definedName>
    <definedName name="ewrr" localSheetId="1" hidden="1">{"TAB1",#N/A,TRUE,"GENERAL";"TAB2",#N/A,TRUE,"GENERAL";"TAB3",#N/A,TRUE,"GENERAL";"TAB4",#N/A,TRUE,"GENERAL";"TAB5",#N/A,TRUE,"GENERAL"}</definedName>
    <definedName name="ewrr" localSheetId="2" hidden="1">{"TAB1",#N/A,TRUE,"GENERAL";"TAB2",#N/A,TRUE,"GENERAL";"TAB3",#N/A,TRUE,"GENERAL";"TAB4",#N/A,TRUE,"GENERAL";"TAB5",#N/A,TRUE,"GENERAL"}</definedName>
    <definedName name="ewrr" hidden="1">{"TAB1",#N/A,TRUE,"GENERAL";"TAB2",#N/A,TRUE,"GENERAL";"TAB3",#N/A,TRUE,"GENERAL";"TAB4",#N/A,TRUE,"GENERAL";"TAB5",#N/A,TRUE,"GENERAL"}</definedName>
    <definedName name="ewrt" localSheetId="3" hidden="1">{"TAB1",#N/A,TRUE,"GENERAL";"TAB2",#N/A,TRUE,"GENERAL";"TAB3",#N/A,TRUE,"GENERAL";"TAB4",#N/A,TRUE,"GENERAL";"TAB5",#N/A,TRUE,"GENERAL"}</definedName>
    <definedName name="ewrt" localSheetId="1" hidden="1">{"TAB1",#N/A,TRUE,"GENERAL";"TAB2",#N/A,TRUE,"GENERAL";"TAB3",#N/A,TRUE,"GENERAL";"TAB4",#N/A,TRUE,"GENERAL";"TAB5",#N/A,TRUE,"GENERAL"}</definedName>
    <definedName name="ewrt" localSheetId="2" hidden="1">{"TAB1",#N/A,TRUE,"GENERAL";"TAB2",#N/A,TRUE,"GENERAL";"TAB3",#N/A,TRUE,"GENERAL";"TAB4",#N/A,TRUE,"GENERAL";"TAB5",#N/A,TRUE,"GENERAL"}</definedName>
    <definedName name="ewrt" hidden="1">{"TAB1",#N/A,TRUE,"GENERAL";"TAB2",#N/A,TRUE,"GENERAL";"TAB3",#N/A,TRUE,"GENERAL";"TAB4",#N/A,TRUE,"GENERAL";"TAB5",#N/A,TRUE,"GENERAL"}</definedName>
    <definedName name="ewrwer" localSheetId="3" hidden="1">{"TAB1",#N/A,TRUE,"GENERAL";"TAB2",#N/A,TRUE,"GENERAL";"TAB3",#N/A,TRUE,"GENERAL";"TAB4",#N/A,TRUE,"GENERAL";"TAB5",#N/A,TRUE,"GENERAL"}</definedName>
    <definedName name="ewrwer" localSheetId="1" hidden="1">{"TAB1",#N/A,TRUE,"GENERAL";"TAB2",#N/A,TRUE,"GENERAL";"TAB3",#N/A,TRUE,"GENERAL";"TAB4",#N/A,TRUE,"GENERAL";"TAB5",#N/A,TRUE,"GENERAL"}</definedName>
    <definedName name="ewrwer" localSheetId="2" hidden="1">{"TAB1",#N/A,TRUE,"GENERAL";"TAB2",#N/A,TRUE,"GENERAL";"TAB3",#N/A,TRUE,"GENERAL";"TAB4",#N/A,TRUE,"GENERAL";"TAB5",#N/A,TRUE,"GENERAL"}</definedName>
    <definedName name="ewrwer" hidden="1">{"TAB1",#N/A,TRUE,"GENERAL";"TAB2",#N/A,TRUE,"GENERAL";"TAB3",#N/A,TRUE,"GENERAL";"TAB4",#N/A,TRUE,"GENERAL";"TAB5",#N/A,TRUE,"GENERAL"}</definedName>
    <definedName name="EX" hidden="1">#REF!</definedName>
    <definedName name="EX_1" hidden="1">#REF!</definedName>
    <definedName name="EXC">#REF!</definedName>
    <definedName name="EXC_12">NA()</definedName>
    <definedName name="EXCAV_1">#REF!</definedName>
    <definedName name="EXCAV_2">#REF!</definedName>
    <definedName name="exCEL">#REF!</definedName>
    <definedName name="Excel_BuiltIn__FilterDatabase_2">#REF!</definedName>
    <definedName name="Excel_BuiltIn_Print_Area_3">#REF!</definedName>
    <definedName name="Excel_BuiltIn_Print_Area_3_X">#REF!</definedName>
    <definedName name="Excel_BuiltIn_Print_Titles_10">#REF!</definedName>
    <definedName name="Excel_BuiltIn_Print_Titles_11">#REF!</definedName>
    <definedName name="Excel_BuiltIn_Print_Titles_12">#REF!</definedName>
    <definedName name="Excel_BuiltIn_Print_Titles_13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18">#REF!</definedName>
    <definedName name="Excel_BuiltIn_Print_Titles_19">#REF!</definedName>
    <definedName name="Excel_BuiltIn_Print_Titles_20">#REF!</definedName>
    <definedName name="Excel_BuiltIn_Print_Titles_21">#REF!</definedName>
    <definedName name="Excel_BuiltIn_Print_Titles_23">#REF!</definedName>
    <definedName name="Excel_BuiltIn_Print_Titles_3">#REF!</definedName>
    <definedName name="Excel_BuiltIn_Print_Titles_5">#REF!</definedName>
    <definedName name="Excel_BuiltIn_Print_Titles_5_XX">#REF!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  <definedName name="EXCROC">#REF!</definedName>
    <definedName name="ExtensionCoordinador">#REF!</definedName>
    <definedName name="EXTRA">#REF!</definedName>
    <definedName name="Extra_Pay">#REF!</definedName>
    <definedName name="Extracción_IM">#REF!</definedName>
    <definedName name="Extras">#REF!</definedName>
    <definedName name="F._INGRESO">#REF!</definedName>
    <definedName name="F._RETIRO">#REF!</definedName>
    <definedName name="F.L">#REF!</definedName>
    <definedName name="F201.1">#REF!</definedName>
    <definedName name="F201.2">#REF!</definedName>
    <definedName name="F201.3">#REF!</definedName>
    <definedName name="F210.2">#REF!</definedName>
    <definedName name="F210.3">#REF!</definedName>
    <definedName name="F211.1">#REF!</definedName>
    <definedName name="F220.1">#REF!</definedName>
    <definedName name="fa">#REF!</definedName>
    <definedName name="FABI" localSheetId="3">Scheduled_Payment+Extra_Payment</definedName>
    <definedName name="FABI" localSheetId="1">Scheduled_Payment+Extra_Payment</definedName>
    <definedName name="FABI" localSheetId="2">Scheduled_Payment+Extra_Payment</definedName>
    <definedName name="FABI">Scheduled_Payment+Extra_Payment</definedName>
    <definedName name="FABIAN">#N/A</definedName>
    <definedName name="FAC" hidden="1">#REF!</definedName>
    <definedName name="Facilidades">#REF!</definedName>
    <definedName name="factor">#REF!</definedName>
    <definedName name="factor3">#REF!</definedName>
    <definedName name="FACTOR4">#REF!</definedName>
    <definedName name="FACTOR5">#REF!</definedName>
    <definedName name="factura">#REF!</definedName>
    <definedName name="FACTURADO">#REF!</definedName>
    <definedName name="FALTANTES1">#REF!</definedName>
    <definedName name="FareWellStmnt">#REF!</definedName>
    <definedName name="FaseProyecto">#REF!</definedName>
    <definedName name="Fax">#REF!</definedName>
    <definedName name="fb">#REF!</definedName>
    <definedName name="FD" localSheetId="3">RESUMEN!err</definedName>
    <definedName name="FD" localSheetId="1">'TRAMO 2 '!err</definedName>
    <definedName name="FD" localSheetId="2">'TRAMO 3 '!err</definedName>
    <definedName name="FD">[0]!err</definedName>
    <definedName name="fda" localSheetId="3" hidden="1">{"TAB1",#N/A,TRUE,"GENERAL";"TAB2",#N/A,TRUE,"GENERAL";"TAB3",#N/A,TRUE,"GENERAL";"TAB4",#N/A,TRUE,"GENERAL";"TAB5",#N/A,TRUE,"GENERAL"}</definedName>
    <definedName name="fda" localSheetId="1" hidden="1">{"TAB1",#N/A,TRUE,"GENERAL";"TAB2",#N/A,TRUE,"GENERAL";"TAB3",#N/A,TRUE,"GENERAL";"TAB4",#N/A,TRUE,"GENERAL";"TAB5",#N/A,TRUE,"GENERAL"}</definedName>
    <definedName name="fda" localSheetId="2" hidden="1">{"TAB1",#N/A,TRUE,"GENERAL";"TAB2",#N/A,TRUE,"GENERAL";"TAB3",#N/A,TRUE,"GENERAL";"TAB4",#N/A,TRUE,"GENERAL";"TAB5",#N/A,TRUE,"GENERAL"}</definedName>
    <definedName name="fda" hidden="1">{"TAB1",#N/A,TRUE,"GENERAL";"TAB2",#N/A,TRUE,"GENERAL";"TAB3",#N/A,TRUE,"GENERAL";"TAB4",#N/A,TRUE,"GENERAL";"TAB5",#N/A,TRUE,"GENERAL"}</definedName>
    <definedName name="fdadsfa" localSheetId="3" hidden="1">{"PRES REHAB ARM-PER POR ITEMS  KM A KM",#N/A,TRUE,"Rehabilitacion Arm-Per"}</definedName>
    <definedName name="fdadsfa" localSheetId="1" hidden="1">{"PRES REHAB ARM-PER POR ITEMS  KM A KM",#N/A,TRUE,"Rehabilitacion Arm-Per"}</definedName>
    <definedName name="fdadsfa" localSheetId="2" hidden="1">{"PRES REHAB ARM-PER POR ITEMS  KM A KM",#N/A,TRUE,"Rehabilitacion Arm-Per"}</definedName>
    <definedName name="fdadsfa" hidden="1">{"PRES REHAB ARM-PER POR ITEMS  KM A KM",#N/A,TRUE,"Rehabilitacion Arm-Per"}</definedName>
    <definedName name="fdbjp" localSheetId="3" hidden="1">{"TAB1",#N/A,TRUE,"GENERAL";"TAB2",#N/A,TRUE,"GENERAL";"TAB3",#N/A,TRUE,"GENERAL";"TAB4",#N/A,TRUE,"GENERAL";"TAB5",#N/A,TRUE,"GENERAL"}</definedName>
    <definedName name="fdbjp" localSheetId="1" hidden="1">{"TAB1",#N/A,TRUE,"GENERAL";"TAB2",#N/A,TRUE,"GENERAL";"TAB3",#N/A,TRUE,"GENERAL";"TAB4",#N/A,TRUE,"GENERAL";"TAB5",#N/A,TRUE,"GENERAL"}</definedName>
    <definedName name="fdbjp" localSheetId="2" hidden="1">{"TAB1",#N/A,TRUE,"GENERAL";"TAB2",#N/A,TRUE,"GENERAL";"TAB3",#N/A,TRUE,"GENERAL";"TAB4",#N/A,TRUE,"GENERAL";"TAB5",#N/A,TRUE,"GENERAL"}</definedName>
    <definedName name="fdbjp" hidden="1">{"TAB1",#N/A,TRUE,"GENERAL";"TAB2",#N/A,TRUE,"GENERAL";"TAB3",#N/A,TRUE,"GENERAL";"TAB4",#N/A,TRUE,"GENERAL";"TAB5",#N/A,TRUE,"GENERAL"}</definedName>
    <definedName name="fdf" localSheetId="3" hidden="1">{"TAB1",#N/A,TRUE,"GENERAL";"TAB2",#N/A,TRUE,"GENERAL";"TAB3",#N/A,TRUE,"GENERAL";"TAB4",#N/A,TRUE,"GENERAL";"TAB5",#N/A,TRUE,"GENERAL"}</definedName>
    <definedName name="fdf" localSheetId="1" hidden="1">{"TAB1",#N/A,TRUE,"GENERAL";"TAB2",#N/A,TRUE,"GENERAL";"TAB3",#N/A,TRUE,"GENERAL";"TAB4",#N/A,TRUE,"GENERAL";"TAB5",#N/A,TRUE,"GENERAL"}</definedName>
    <definedName name="fdf" localSheetId="2" hidden="1">{"TAB1",#N/A,TRUE,"GENERAL";"TAB2",#N/A,TRUE,"GENERAL";"TAB3",#N/A,TRUE,"GENERAL";"TAB4",#N/A,TRUE,"GENERAL";"TAB5",#N/A,TRUE,"GENERAL"}</definedName>
    <definedName name="fdf" hidden="1">{"TAB1",#N/A,TRUE,"GENERAL";"TAB2",#N/A,TRUE,"GENERAL";"TAB3",#N/A,TRUE,"GENERAL";"TAB4",#N/A,TRUE,"GENERAL";"TAB5",#N/A,TRUE,"GENERAL"}</definedName>
    <definedName name="fdg" localSheetId="3" hidden="1">{"via1",#N/A,TRUE,"general";"via2",#N/A,TRUE,"general";"via3",#N/A,TRUE,"general"}</definedName>
    <definedName name="fdg" localSheetId="1" hidden="1">{"via1",#N/A,TRUE,"general";"via2",#N/A,TRUE,"general";"via3",#N/A,TRUE,"general"}</definedName>
    <definedName name="fdg" localSheetId="2" hidden="1">{"via1",#N/A,TRUE,"general";"via2",#N/A,TRUE,"general";"via3",#N/A,TRUE,"general"}</definedName>
    <definedName name="fdg" hidden="1">{"via1",#N/A,TRUE,"general";"via2",#N/A,TRUE,"general";"via3",#N/A,TRUE,"general"}</definedName>
    <definedName name="FDGD" localSheetId="3" hidden="1">{"TAB1",#N/A,TRUE,"GENERAL";"TAB2",#N/A,TRUE,"GENERAL";"TAB3",#N/A,TRUE,"GENERAL";"TAB4",#N/A,TRUE,"GENERAL";"TAB5",#N/A,TRUE,"GENERAL"}</definedName>
    <definedName name="FDGD" localSheetId="1" hidden="1">{"TAB1",#N/A,TRUE,"GENERAL";"TAB2",#N/A,TRUE,"GENERAL";"TAB3",#N/A,TRUE,"GENERAL";"TAB4",#N/A,TRUE,"GENERAL";"TAB5",#N/A,TRUE,"GENERAL"}</definedName>
    <definedName name="FDGD" localSheetId="2" hidden="1">{"TAB1",#N/A,TRUE,"GENERAL";"TAB2",#N/A,TRUE,"GENERAL";"TAB3",#N/A,TRUE,"GENERAL";"TAB4",#N/A,TRUE,"GENERAL";"TAB5",#N/A,TRUE,"GENERAL"}</definedName>
    <definedName name="FDGD" hidden="1">{"TAB1",#N/A,TRUE,"GENERAL";"TAB2",#N/A,TRUE,"GENERAL";"TAB3",#N/A,TRUE,"GENERAL";"TAB4",#N/A,TRUE,"GENERAL";"TAB5",#N/A,TRUE,"GENERAL"}</definedName>
    <definedName name="FDGFDBBP" localSheetId="3" hidden="1">{"TAB1",#N/A,TRUE,"GENERAL";"TAB2",#N/A,TRUE,"GENERAL";"TAB3",#N/A,TRUE,"GENERAL";"TAB4",#N/A,TRUE,"GENERAL";"TAB5",#N/A,TRUE,"GENERAL"}</definedName>
    <definedName name="FDGFDBBP" localSheetId="1" hidden="1">{"TAB1",#N/A,TRUE,"GENERAL";"TAB2",#N/A,TRUE,"GENERAL";"TAB3",#N/A,TRUE,"GENERAL";"TAB4",#N/A,TRUE,"GENERAL";"TAB5",#N/A,TRUE,"GENERAL"}</definedName>
    <definedName name="FDGFDBBP" localSheetId="2" hidden="1">{"TAB1",#N/A,TRUE,"GENERAL";"TAB2",#N/A,TRUE,"GENERAL";"TAB3",#N/A,TRUE,"GENERAL";"TAB4",#N/A,TRUE,"GENERAL";"TAB5",#N/A,TRUE,"GENERAL"}</definedName>
    <definedName name="FDGFDBBP" hidden="1">{"TAB1",#N/A,TRUE,"GENERAL";"TAB2",#N/A,TRUE,"GENERAL";"TAB3",#N/A,TRUE,"GENERAL";"TAB4",#N/A,TRUE,"GENERAL";"TAB5",#N/A,TRUE,"GENERAL"}</definedName>
    <definedName name="fdh" localSheetId="3" hidden="1">{"TAB1",#N/A,TRUE,"GENERAL";"TAB2",#N/A,TRUE,"GENERAL";"TAB3",#N/A,TRUE,"GENERAL";"TAB4",#N/A,TRUE,"GENERAL";"TAB5",#N/A,TRUE,"GENERAL"}</definedName>
    <definedName name="fdh" localSheetId="1" hidden="1">{"TAB1",#N/A,TRUE,"GENERAL";"TAB2",#N/A,TRUE,"GENERAL";"TAB3",#N/A,TRUE,"GENERAL";"TAB4",#N/A,TRUE,"GENERAL";"TAB5",#N/A,TRUE,"GENERAL"}</definedName>
    <definedName name="fdh" localSheetId="2" hidden="1">{"TAB1",#N/A,TRUE,"GENERAL";"TAB2",#N/A,TRUE,"GENERAL";"TAB3",#N/A,TRUE,"GENERAL";"TAB4",#N/A,TRUE,"GENERAL";"TAB5",#N/A,TRUE,"GENERAL"}</definedName>
    <definedName name="fdh" hidden="1">{"TAB1",#N/A,TRUE,"GENERAL";"TAB2",#N/A,TRUE,"GENERAL";"TAB3",#N/A,TRUE,"GENERAL";"TAB4",#N/A,TRUE,"GENERAL";"TAB5",#N/A,TRUE,"GENERAL"}</definedName>
    <definedName name="fdsafd">#REF!</definedName>
    <definedName name="fdsf" localSheetId="3" hidden="1">{"TAB1",#N/A,TRUE,"GENERAL";"TAB2",#N/A,TRUE,"GENERAL";"TAB3",#N/A,TRUE,"GENERAL";"TAB4",#N/A,TRUE,"GENERAL";"TAB5",#N/A,TRUE,"GENERAL"}</definedName>
    <definedName name="fdsf" localSheetId="1" hidden="1">{"TAB1",#N/A,TRUE,"GENERAL";"TAB2",#N/A,TRUE,"GENERAL";"TAB3",#N/A,TRUE,"GENERAL";"TAB4",#N/A,TRUE,"GENERAL";"TAB5",#N/A,TRUE,"GENERAL"}</definedName>
    <definedName name="fdsf" localSheetId="2" hidden="1">{"TAB1",#N/A,TRUE,"GENERAL";"TAB2",#N/A,TRUE,"GENERAL";"TAB3",#N/A,TRUE,"GENERAL";"TAB4",#N/A,TRUE,"GENERAL";"TAB5",#N/A,TRUE,"GENERAL"}</definedName>
    <definedName name="fdsf" hidden="1">{"TAB1",#N/A,TRUE,"GENERAL";"TAB2",#N/A,TRUE,"GENERAL";"TAB3",#N/A,TRUE,"GENERAL";"TAB4",#N/A,TRUE,"GENERAL";"TAB5",#N/A,TRUE,"GENERAL"}</definedName>
    <definedName name="fdsfds" localSheetId="3" hidden="1">{"TAB1",#N/A,TRUE,"GENERAL";"TAB2",#N/A,TRUE,"GENERAL";"TAB3",#N/A,TRUE,"GENERAL";"TAB4",#N/A,TRUE,"GENERAL";"TAB5",#N/A,TRUE,"GENERAL"}</definedName>
    <definedName name="fdsfds" localSheetId="1" hidden="1">{"TAB1",#N/A,TRUE,"GENERAL";"TAB2",#N/A,TRUE,"GENERAL";"TAB3",#N/A,TRUE,"GENERAL";"TAB4",#N/A,TRUE,"GENERAL";"TAB5",#N/A,TRUE,"GENERAL"}</definedName>
    <definedName name="fdsfds" localSheetId="2" hidden="1">{"TAB1",#N/A,TRUE,"GENERAL";"TAB2",#N/A,TRUE,"GENERAL";"TAB3",#N/A,TRUE,"GENERAL";"TAB4",#N/A,TRUE,"GENERAL";"TAB5",#N/A,TRUE,"GENERAL"}</definedName>
    <definedName name="fdsfds" hidden="1">{"TAB1",#N/A,TRUE,"GENERAL";"TAB2",#N/A,TRUE,"GENERAL";"TAB3",#N/A,TRUE,"GENERAL";"TAB4",#N/A,TRUE,"GENERAL";"TAB5",#N/A,TRUE,"GENERAL"}</definedName>
    <definedName name="fdsfdsf" localSheetId="3" hidden="1">{"via1",#N/A,TRUE,"general";"via2",#N/A,TRUE,"general";"via3",#N/A,TRUE,"general"}</definedName>
    <definedName name="fdsfdsf" localSheetId="1" hidden="1">{"via1",#N/A,TRUE,"general";"via2",#N/A,TRUE,"general";"via3",#N/A,TRUE,"general"}</definedName>
    <definedName name="fdsfdsf" localSheetId="2" hidden="1">{"via1",#N/A,TRUE,"general";"via2",#N/A,TRUE,"general";"via3",#N/A,TRUE,"general"}</definedName>
    <definedName name="fdsfdsf" hidden="1">{"via1",#N/A,TRUE,"general";"via2",#N/A,TRUE,"general";"via3",#N/A,TRUE,"general"}</definedName>
    <definedName name="fdsgfds" localSheetId="3" hidden="1">{"via1",#N/A,TRUE,"general";"via2",#N/A,TRUE,"general";"via3",#N/A,TRUE,"general"}</definedName>
    <definedName name="fdsgfds" localSheetId="1" hidden="1">{"via1",#N/A,TRUE,"general";"via2",#N/A,TRUE,"general";"via3",#N/A,TRUE,"general"}</definedName>
    <definedName name="fdsgfds" localSheetId="2" hidden="1">{"via1",#N/A,TRUE,"general";"via2",#N/A,TRUE,"general";"via3",#N/A,TRUE,"general"}</definedName>
    <definedName name="fdsgfds" hidden="1">{"via1",#N/A,TRUE,"general";"via2",#N/A,TRUE,"general";"via3",#N/A,TRUE,"general"}</definedName>
    <definedName name="fdsgsdfu" localSheetId="3" hidden="1">{"TAB1",#N/A,TRUE,"GENERAL";"TAB2",#N/A,TRUE,"GENERAL";"TAB3",#N/A,TRUE,"GENERAL";"TAB4",#N/A,TRUE,"GENERAL";"TAB5",#N/A,TRUE,"GENERAL"}</definedName>
    <definedName name="fdsgsdfu" localSheetId="1" hidden="1">{"TAB1",#N/A,TRUE,"GENERAL";"TAB2",#N/A,TRUE,"GENERAL";"TAB3",#N/A,TRUE,"GENERAL";"TAB4",#N/A,TRUE,"GENERAL";"TAB5",#N/A,TRUE,"GENERAL"}</definedName>
    <definedName name="fdsgsdfu" localSheetId="2" hidden="1">{"TAB1",#N/A,TRUE,"GENERAL";"TAB2",#N/A,TRUE,"GENERAL";"TAB3",#N/A,TRUE,"GENERAL";"TAB4",#N/A,TRUE,"GENERAL";"TAB5",#N/A,TRUE,"GENERAL"}</definedName>
    <definedName name="fdsgsdfu" hidden="1">{"TAB1",#N/A,TRUE,"GENERAL";"TAB2",#N/A,TRUE,"GENERAL";"TAB3",#N/A,TRUE,"GENERAL";"TAB4",#N/A,TRUE,"GENERAL";"TAB5",#N/A,TRUE,"GENERAL"}</definedName>
    <definedName name="FDSIO" localSheetId="3" hidden="1">{"TAB1",#N/A,TRUE,"GENERAL";"TAB2",#N/A,TRUE,"GENERAL";"TAB3",#N/A,TRUE,"GENERAL";"TAB4",#N/A,TRUE,"GENERAL";"TAB5",#N/A,TRUE,"GENERAL"}</definedName>
    <definedName name="FDSIO" localSheetId="1" hidden="1">{"TAB1",#N/A,TRUE,"GENERAL";"TAB2",#N/A,TRUE,"GENERAL";"TAB3",#N/A,TRUE,"GENERAL";"TAB4",#N/A,TRUE,"GENERAL";"TAB5",#N/A,TRUE,"GENERAL"}</definedName>
    <definedName name="FDSIO" localSheetId="2" hidden="1">{"TAB1",#N/A,TRUE,"GENERAL";"TAB2",#N/A,TRUE,"GENERAL";"TAB3",#N/A,TRUE,"GENERAL";"TAB4",#N/A,TRUE,"GENERAL";"TAB5",#N/A,TRUE,"GENERAL"}</definedName>
    <definedName name="FDSIO" hidden="1">{"TAB1",#N/A,TRUE,"GENERAL";"TAB2",#N/A,TRUE,"GENERAL";"TAB3",#N/A,TRUE,"GENERAL";"TAB4",#N/A,TRUE,"GENERAL";"TAB5",#N/A,TRUE,"GENERAL"}</definedName>
    <definedName name="fdsz">#REF!</definedName>
    <definedName name="fdwssf">#REF!</definedName>
    <definedName name="FE">1.32</definedName>
    <definedName name="FEC">#REF!</definedName>
    <definedName name="FECH">#REF!</definedName>
    <definedName name="Fecha">#REF!</definedName>
    <definedName name="FECHA5">#REF!,#REF!</definedName>
    <definedName name="FechaAplica">#REF!</definedName>
    <definedName name="FechaInicio">#REF!</definedName>
    <definedName name="FechaTermina">#REF!</definedName>
    <definedName name="FechaTerminacion">#REF!</definedName>
    <definedName name="fer">#REF!</definedName>
    <definedName name="ferfer" localSheetId="3" hidden="1">{"via1",#N/A,TRUE,"general";"via2",#N/A,TRUE,"general";"via3",#N/A,TRUE,"general"}</definedName>
    <definedName name="ferfer" localSheetId="1" hidden="1">{"via1",#N/A,TRUE,"general";"via2",#N/A,TRUE,"general";"via3",#N/A,TRUE,"general"}</definedName>
    <definedName name="ferfer" localSheetId="2" hidden="1">{"via1",#N/A,TRUE,"general";"via2",#N/A,TRUE,"general";"via3",#N/A,TRUE,"general"}</definedName>
    <definedName name="ferfer" hidden="1">{"via1",#N/A,TRUE,"general";"via2",#N/A,TRUE,"general";"via3",#N/A,TRUE,"general"}</definedName>
    <definedName name="Festivos">#REF!</definedName>
    <definedName name="ff" localSheetId="3">RESUMEN!err</definedName>
    <definedName name="ff" localSheetId="1">'TRAMO 2 '!err</definedName>
    <definedName name="ff" localSheetId="2">'TRAMO 3 '!err</definedName>
    <definedName name="ff">[0]!err</definedName>
    <definedName name="fff" localSheetId="3" hidden="1">{"via1",#N/A,TRUE,"general";"via2",#N/A,TRUE,"general";"via3",#N/A,TRUE,"general"}</definedName>
    <definedName name="fff" localSheetId="1" hidden="1">{"via1",#N/A,TRUE,"general";"via2",#N/A,TRUE,"general";"via3",#N/A,TRUE,"general"}</definedName>
    <definedName name="fff" localSheetId="2" hidden="1">{"via1",#N/A,TRUE,"general";"via2",#N/A,TRUE,"general";"via3",#N/A,TRUE,"general"}</definedName>
    <definedName name="fff" hidden="1">{"via1",#N/A,TRUE,"general";"via2",#N/A,TRUE,"general";"via3",#N/A,TRUE,"general"}</definedName>
    <definedName name="FFFF" hidden="1">#REF!</definedName>
    <definedName name="ffffd" localSheetId="3" hidden="1">{"via1",#N/A,TRUE,"general";"via2",#N/A,TRUE,"general";"via3",#N/A,TRUE,"general"}</definedName>
    <definedName name="ffffd" localSheetId="1" hidden="1">{"via1",#N/A,TRUE,"general";"via2",#N/A,TRUE,"general";"via3",#N/A,TRUE,"general"}</definedName>
    <definedName name="ffffd" localSheetId="2" hidden="1">{"via1",#N/A,TRUE,"general";"via2",#N/A,TRUE,"general";"via3",#N/A,TRUE,"general"}</definedName>
    <definedName name="ffffd" hidden="1">{"via1",#N/A,TRUE,"general";"via2",#N/A,TRUE,"general";"via3",#N/A,TRUE,"general"}</definedName>
    <definedName name="FFFFF">#REF!</definedName>
    <definedName name="fffffft" localSheetId="3" hidden="1">{"TAB1",#N/A,TRUE,"GENERAL";"TAB2",#N/A,TRUE,"GENERAL";"TAB3",#N/A,TRUE,"GENERAL";"TAB4",#N/A,TRUE,"GENERAL";"TAB5",#N/A,TRUE,"GENERAL"}</definedName>
    <definedName name="fffffft" localSheetId="1" hidden="1">{"TAB1",#N/A,TRUE,"GENERAL";"TAB2",#N/A,TRUE,"GENERAL";"TAB3",#N/A,TRUE,"GENERAL";"TAB4",#N/A,TRUE,"GENERAL";"TAB5",#N/A,TRUE,"GENERAL"}</definedName>
    <definedName name="fffffft" localSheetId="2" hidden="1">{"TAB1",#N/A,TRUE,"GENERAL";"TAB2",#N/A,TRUE,"GENERAL";"TAB3",#N/A,TRUE,"GENERAL";"TAB4",#N/A,TRUE,"GENERAL";"TAB5",#N/A,TRUE,"GENERAL"}</definedName>
    <definedName name="fffffft" hidden="1">{"TAB1",#N/A,TRUE,"GENERAL";"TAB2",#N/A,TRUE,"GENERAL";"TAB3",#N/A,TRUE,"GENERAL";"TAB4",#N/A,TRUE,"GENERAL";"TAB5",#N/A,TRUE,"GENERAL"}</definedName>
    <definedName name="fffffik" localSheetId="3" hidden="1">{"TAB1",#N/A,TRUE,"GENERAL";"TAB2",#N/A,TRUE,"GENERAL";"TAB3",#N/A,TRUE,"GENERAL";"TAB4",#N/A,TRUE,"GENERAL";"TAB5",#N/A,TRUE,"GENERAL"}</definedName>
    <definedName name="fffffik" localSheetId="1" hidden="1">{"TAB1",#N/A,TRUE,"GENERAL";"TAB2",#N/A,TRUE,"GENERAL";"TAB3",#N/A,TRUE,"GENERAL";"TAB4",#N/A,TRUE,"GENERAL";"TAB5",#N/A,TRUE,"GENERAL"}</definedName>
    <definedName name="fffffik" localSheetId="2" hidden="1">{"TAB1",#N/A,TRUE,"GENERAL";"TAB2",#N/A,TRUE,"GENERAL";"TAB3",#N/A,TRUE,"GENERAL";"TAB4",#N/A,TRUE,"GENERAL";"TAB5",#N/A,TRUE,"GENERAL"}</definedName>
    <definedName name="fffffik" hidden="1">{"TAB1",#N/A,TRUE,"GENERAL";"TAB2",#N/A,TRUE,"GENERAL";"TAB3",#N/A,TRUE,"GENERAL";"TAB4",#N/A,TRUE,"GENERAL";"TAB5",#N/A,TRUE,"GENERAL"}</definedName>
    <definedName name="fffffj" localSheetId="3" hidden="1">{"TAB1",#N/A,TRUE,"GENERAL";"TAB2",#N/A,TRUE,"GENERAL";"TAB3",#N/A,TRUE,"GENERAL";"TAB4",#N/A,TRUE,"GENERAL";"TAB5",#N/A,TRUE,"GENERAL"}</definedName>
    <definedName name="fffffj" localSheetId="1" hidden="1">{"TAB1",#N/A,TRUE,"GENERAL";"TAB2",#N/A,TRUE,"GENERAL";"TAB3",#N/A,TRUE,"GENERAL";"TAB4",#N/A,TRUE,"GENERAL";"TAB5",#N/A,TRUE,"GENERAL"}</definedName>
    <definedName name="fffffj" localSheetId="2" hidden="1">{"TAB1",#N/A,TRUE,"GENERAL";"TAB2",#N/A,TRUE,"GENERAL";"TAB3",#N/A,TRUE,"GENERAL";"TAB4",#N/A,TRUE,"GENERAL";"TAB5",#N/A,TRUE,"GENERAL"}</definedName>
    <definedName name="fffffj" hidden="1">{"TAB1",#N/A,TRUE,"GENERAL";"TAB2",#N/A,TRUE,"GENERAL";"TAB3",#N/A,TRUE,"GENERAL";"TAB4",#N/A,TRUE,"GENERAL";"TAB5",#N/A,TRUE,"GENERAL"}</definedName>
    <definedName name="ffffrd" localSheetId="3" hidden="1">{"via1",#N/A,TRUE,"general";"via2",#N/A,TRUE,"general";"via3",#N/A,TRUE,"general"}</definedName>
    <definedName name="ffffrd" localSheetId="1" hidden="1">{"via1",#N/A,TRUE,"general";"via2",#N/A,TRUE,"general";"via3",#N/A,TRUE,"general"}</definedName>
    <definedName name="ffffrd" localSheetId="2" hidden="1">{"via1",#N/A,TRUE,"general";"via2",#N/A,TRUE,"general";"via3",#N/A,TRUE,"general"}</definedName>
    <definedName name="ffffrd" hidden="1">{"via1",#N/A,TRUE,"general";"via2",#N/A,TRUE,"general";"via3",#N/A,TRUE,"general"}</definedName>
    <definedName name="ffffy" localSheetId="3" hidden="1">{"TAB1",#N/A,TRUE,"GENERAL";"TAB2",#N/A,TRUE,"GENERAL";"TAB3",#N/A,TRUE,"GENERAL";"TAB4",#N/A,TRUE,"GENERAL";"TAB5",#N/A,TRUE,"GENERAL"}</definedName>
    <definedName name="ffffy" localSheetId="1" hidden="1">{"TAB1",#N/A,TRUE,"GENERAL";"TAB2",#N/A,TRUE,"GENERAL";"TAB3",#N/A,TRUE,"GENERAL";"TAB4",#N/A,TRUE,"GENERAL";"TAB5",#N/A,TRUE,"GENERAL"}</definedName>
    <definedName name="ffffy" localSheetId="2" hidden="1">{"TAB1",#N/A,TRUE,"GENERAL";"TAB2",#N/A,TRUE,"GENERAL";"TAB3",#N/A,TRUE,"GENERAL";"TAB4",#N/A,TRUE,"GENERAL";"TAB5",#N/A,TRUE,"GENERAL"}</definedName>
    <definedName name="ffffy" hidden="1">{"TAB1",#N/A,TRUE,"GENERAL";"TAB2",#N/A,TRUE,"GENERAL";"TAB3",#N/A,TRUE,"GENERAL";"TAB4",#N/A,TRUE,"GENERAL";"TAB5",#N/A,TRUE,"GENERAL"}</definedName>
    <definedName name="fffrfr" localSheetId="3" hidden="1">{"TAB1",#N/A,TRUE,"GENERAL";"TAB2",#N/A,TRUE,"GENERAL";"TAB3",#N/A,TRUE,"GENERAL";"TAB4",#N/A,TRUE,"GENERAL";"TAB5",#N/A,TRUE,"GENERAL"}</definedName>
    <definedName name="fffrfr" localSheetId="1" hidden="1">{"TAB1",#N/A,TRUE,"GENERAL";"TAB2",#N/A,TRUE,"GENERAL";"TAB3",#N/A,TRUE,"GENERAL";"TAB4",#N/A,TRUE,"GENERAL";"TAB5",#N/A,TRUE,"GENERAL"}</definedName>
    <definedName name="fffrfr" localSheetId="2" hidden="1">{"TAB1",#N/A,TRUE,"GENERAL";"TAB2",#N/A,TRUE,"GENERAL";"TAB3",#N/A,TRUE,"GENERAL";"TAB4",#N/A,TRUE,"GENERAL";"TAB5",#N/A,TRUE,"GENERAL"}</definedName>
    <definedName name="fffrfr" hidden="1">{"TAB1",#N/A,TRUE,"GENERAL";"TAB2",#N/A,TRUE,"GENERAL";"TAB3",#N/A,TRUE,"GENERAL";"TAB4",#N/A,TRUE,"GENERAL";"TAB5",#N/A,TRUE,"GENERAL"}</definedName>
    <definedName name="fffs" localSheetId="3" hidden="1">{"TAB1",#N/A,TRUE,"GENERAL";"TAB2",#N/A,TRUE,"GENERAL";"TAB3",#N/A,TRUE,"GENERAL";"TAB4",#N/A,TRUE,"GENERAL";"TAB5",#N/A,TRUE,"GENERAL"}</definedName>
    <definedName name="fffs" localSheetId="1" hidden="1">{"TAB1",#N/A,TRUE,"GENERAL";"TAB2",#N/A,TRUE,"GENERAL";"TAB3",#N/A,TRUE,"GENERAL";"TAB4",#N/A,TRUE,"GENERAL";"TAB5",#N/A,TRUE,"GENERAL"}</definedName>
    <definedName name="fffs" localSheetId="2" hidden="1">{"TAB1",#N/A,TRUE,"GENERAL";"TAB2",#N/A,TRUE,"GENERAL";"TAB3",#N/A,TRUE,"GENERAL";"TAB4",#N/A,TRUE,"GENERAL";"TAB5",#N/A,TRUE,"GENERAL"}</definedName>
    <definedName name="fffs" hidden="1">{"TAB1",#N/A,TRUE,"GENERAL";"TAB2",#N/A,TRUE,"GENERAL";"TAB3",#N/A,TRUE,"GENERAL";"TAB4",#N/A,TRUE,"GENERAL";"TAB5",#N/A,TRUE,"GENERAL"}</definedName>
    <definedName name="fg" localSheetId="3">RESUMEN!err</definedName>
    <definedName name="fg" localSheetId="1">'TRAMO 2 '!err</definedName>
    <definedName name="fg" localSheetId="2">'TRAMO 3 '!err</definedName>
    <definedName name="fg">[0]!err</definedName>
    <definedName name="fgdfg" localSheetId="3" hidden="1">{"TAB1",#N/A,TRUE,"GENERAL";"TAB2",#N/A,TRUE,"GENERAL";"TAB3",#N/A,TRUE,"GENERAL";"TAB4",#N/A,TRUE,"GENERAL";"TAB5",#N/A,TRUE,"GENERAL"}</definedName>
    <definedName name="fgdfg" localSheetId="1" hidden="1">{"TAB1",#N/A,TRUE,"GENERAL";"TAB2",#N/A,TRUE,"GENERAL";"TAB3",#N/A,TRUE,"GENERAL";"TAB4",#N/A,TRUE,"GENERAL";"TAB5",#N/A,TRUE,"GENERAL"}</definedName>
    <definedName name="fgdfg" localSheetId="2" hidden="1">{"TAB1",#N/A,TRUE,"GENERAL";"TAB2",#N/A,TRUE,"GENERAL";"TAB3",#N/A,TRUE,"GENERAL";"TAB4",#N/A,TRUE,"GENERAL";"TAB5",#N/A,TRUE,"GENERAL"}</definedName>
    <definedName name="fgdfg" hidden="1">{"TAB1",#N/A,TRUE,"GENERAL";"TAB2",#N/A,TRUE,"GENERAL";"TAB3",#N/A,TRUE,"GENERAL";"TAB4",#N/A,TRUE,"GENERAL";"TAB5",#N/A,TRUE,"GENERAL"}</definedName>
    <definedName name="fgdfsgr" localSheetId="3" hidden="1">{"via1",#N/A,TRUE,"general";"via2",#N/A,TRUE,"general";"via3",#N/A,TRUE,"general"}</definedName>
    <definedName name="fgdfsgr" localSheetId="1" hidden="1">{"via1",#N/A,TRUE,"general";"via2",#N/A,TRUE,"general";"via3",#N/A,TRUE,"general"}</definedName>
    <definedName name="fgdfsgr" localSheetId="2" hidden="1">{"via1",#N/A,TRUE,"general";"via2",#N/A,TRUE,"general";"via3",#N/A,TRUE,"general"}</definedName>
    <definedName name="fgdfsgr" hidden="1">{"via1",#N/A,TRUE,"general";"via2",#N/A,TRUE,"general";"via3",#N/A,TRUE,"general"}</definedName>
    <definedName name="fgdsfg" localSheetId="3" hidden="1">{"TAB1",#N/A,TRUE,"GENERAL";"TAB2",#N/A,TRUE,"GENERAL";"TAB3",#N/A,TRUE,"GENERAL";"TAB4",#N/A,TRUE,"GENERAL";"TAB5",#N/A,TRUE,"GENERAL"}</definedName>
    <definedName name="fgdsfg" localSheetId="1" hidden="1">{"TAB1",#N/A,TRUE,"GENERAL";"TAB2",#N/A,TRUE,"GENERAL";"TAB3",#N/A,TRUE,"GENERAL";"TAB4",#N/A,TRUE,"GENERAL";"TAB5",#N/A,TRUE,"GENERAL"}</definedName>
    <definedName name="fgdsfg" localSheetId="2" hidden="1">{"TAB1",#N/A,TRUE,"GENERAL";"TAB2",#N/A,TRUE,"GENERAL";"TAB3",#N/A,TRUE,"GENERAL";"TAB4",#N/A,TRUE,"GENERAL";"TAB5",#N/A,TRUE,"GENERAL"}</definedName>
    <definedName name="fgdsfg" hidden="1">{"TAB1",#N/A,TRUE,"GENERAL";"TAB2",#N/A,TRUE,"GENERAL";"TAB3",#N/A,TRUE,"GENERAL";"TAB4",#N/A,TRUE,"GENERAL";"TAB5",#N/A,TRUE,"GENERAL"}</definedName>
    <definedName name="FGFDH" localSheetId="3" hidden="1">{"via1",#N/A,TRUE,"general";"via2",#N/A,TRUE,"general";"via3",#N/A,TRUE,"general"}</definedName>
    <definedName name="FGFDH" localSheetId="1" hidden="1">{"via1",#N/A,TRUE,"general";"via2",#N/A,TRUE,"general";"via3",#N/A,TRUE,"general"}</definedName>
    <definedName name="FGFDH" localSheetId="2" hidden="1">{"via1",#N/A,TRUE,"general";"via2",#N/A,TRUE,"general";"via3",#N/A,TRUE,"general"}</definedName>
    <definedName name="FGFDH" hidden="1">{"via1",#N/A,TRUE,"general";"via2",#N/A,TRUE,"general";"via3",#N/A,TRUE,"general"}</definedName>
    <definedName name="fgg">#REF!</definedName>
    <definedName name="fgghhj" localSheetId="3" hidden="1">{"via1",#N/A,TRUE,"general";"via2",#N/A,TRUE,"general";"via3",#N/A,TRUE,"general"}</definedName>
    <definedName name="fgghhj" localSheetId="1" hidden="1">{"via1",#N/A,TRUE,"general";"via2",#N/A,TRUE,"general";"via3",#N/A,TRUE,"general"}</definedName>
    <definedName name="fgghhj" localSheetId="2" hidden="1">{"via1",#N/A,TRUE,"general";"via2",#N/A,TRUE,"general";"via3",#N/A,TRUE,"general"}</definedName>
    <definedName name="fgghhj" hidden="1">{"via1",#N/A,TRUE,"general";"via2",#N/A,TRUE,"general";"via3",#N/A,TRUE,"general"}</definedName>
    <definedName name="fgh">#REF!</definedName>
    <definedName name="FGHFBC" localSheetId="3" hidden="1">{"via1",#N/A,TRUE,"general";"via2",#N/A,TRUE,"general";"via3",#N/A,TRUE,"general"}</definedName>
    <definedName name="FGHFBC" localSheetId="1" hidden="1">{"via1",#N/A,TRUE,"general";"via2",#N/A,TRUE,"general";"via3",#N/A,TRUE,"general"}</definedName>
    <definedName name="FGHFBC" localSheetId="2" hidden="1">{"via1",#N/A,TRUE,"general";"via2",#N/A,TRUE,"general";"via3",#N/A,TRUE,"general"}</definedName>
    <definedName name="FGHFBC" hidden="1">{"via1",#N/A,TRUE,"general";"via2",#N/A,TRUE,"general";"via3",#N/A,TRUE,"general"}</definedName>
    <definedName name="fghfg" localSheetId="3" hidden="1">{"TAB1",#N/A,TRUE,"GENERAL";"TAB2",#N/A,TRUE,"GENERAL";"TAB3",#N/A,TRUE,"GENERAL";"TAB4",#N/A,TRUE,"GENERAL";"TAB5",#N/A,TRUE,"GENERAL"}</definedName>
    <definedName name="fghfg" localSheetId="1" hidden="1">{"TAB1",#N/A,TRUE,"GENERAL";"TAB2",#N/A,TRUE,"GENERAL";"TAB3",#N/A,TRUE,"GENERAL";"TAB4",#N/A,TRUE,"GENERAL";"TAB5",#N/A,TRUE,"GENERAL"}</definedName>
    <definedName name="fghfg" localSheetId="2" hidden="1">{"TAB1",#N/A,TRUE,"GENERAL";"TAB2",#N/A,TRUE,"GENERAL";"TAB3",#N/A,TRUE,"GENERAL";"TAB4",#N/A,TRUE,"GENERAL";"TAB5",#N/A,TRUE,"GENERAL"}</definedName>
    <definedName name="fghfg" hidden="1">{"TAB1",#N/A,TRUE,"GENERAL";"TAB2",#N/A,TRUE,"GENERAL";"TAB3",#N/A,TRUE,"GENERAL";"TAB4",#N/A,TRUE,"GENERAL";"TAB5",#N/A,TRUE,"GENERAL"}</definedName>
    <definedName name="fghfgh" localSheetId="3" hidden="1">{"via1",#N/A,TRUE,"general";"via2",#N/A,TRUE,"general";"via3",#N/A,TRUE,"general"}</definedName>
    <definedName name="fghfgh" localSheetId="1" hidden="1">{"via1",#N/A,TRUE,"general";"via2",#N/A,TRUE,"general";"via3",#N/A,TRUE,"general"}</definedName>
    <definedName name="fghfgh" localSheetId="2" hidden="1">{"via1",#N/A,TRUE,"general";"via2",#N/A,TRUE,"general";"via3",#N/A,TRUE,"general"}</definedName>
    <definedName name="fghfgh" hidden="1">{"via1",#N/A,TRUE,"general";"via2",#N/A,TRUE,"general";"via3",#N/A,TRUE,"general"}</definedName>
    <definedName name="FGHFW" localSheetId="3" hidden="1">{"via1",#N/A,TRUE,"general";"via2",#N/A,TRUE,"general";"via3",#N/A,TRUE,"general"}</definedName>
    <definedName name="FGHFW" localSheetId="1" hidden="1">{"via1",#N/A,TRUE,"general";"via2",#N/A,TRUE,"general";"via3",#N/A,TRUE,"general"}</definedName>
    <definedName name="FGHFW" localSheetId="2" hidden="1">{"via1",#N/A,TRUE,"general";"via2",#N/A,TRUE,"general";"via3",#N/A,TRUE,"general"}</definedName>
    <definedName name="FGHFW" hidden="1">{"via1",#N/A,TRUE,"general";"via2",#N/A,TRUE,"general";"via3",#N/A,TRUE,"general"}</definedName>
    <definedName name="fghhh" localSheetId="3" hidden="1">{"TAB1",#N/A,TRUE,"GENERAL";"TAB2",#N/A,TRUE,"GENERAL";"TAB3",#N/A,TRUE,"GENERAL";"TAB4",#N/A,TRUE,"GENERAL";"TAB5",#N/A,TRUE,"GENERAL"}</definedName>
    <definedName name="fghhh" localSheetId="1" hidden="1">{"TAB1",#N/A,TRUE,"GENERAL";"TAB2",#N/A,TRUE,"GENERAL";"TAB3",#N/A,TRUE,"GENERAL";"TAB4",#N/A,TRUE,"GENERAL";"TAB5",#N/A,TRUE,"GENERAL"}</definedName>
    <definedName name="fghhh" localSheetId="2" hidden="1">{"TAB1",#N/A,TRUE,"GENERAL";"TAB2",#N/A,TRUE,"GENERAL";"TAB3",#N/A,TRUE,"GENERAL";"TAB4",#N/A,TRUE,"GENERAL";"TAB5",#N/A,TRUE,"GENERAL"}</definedName>
    <definedName name="fghhh" hidden="1">{"TAB1",#N/A,TRUE,"GENERAL";"TAB2",#N/A,TRUE,"GENERAL";"TAB3",#N/A,TRUE,"GENERAL";"TAB4",#N/A,TRUE,"GENERAL";"TAB5",#N/A,TRUE,"GENERAL"}</definedName>
    <definedName name="fghsfgh" localSheetId="3" hidden="1">{"via1",#N/A,TRUE,"general";"via2",#N/A,TRUE,"general";"via3",#N/A,TRUE,"general"}</definedName>
    <definedName name="fghsfgh" localSheetId="1" hidden="1">{"via1",#N/A,TRUE,"general";"via2",#N/A,TRUE,"general";"via3",#N/A,TRUE,"general"}</definedName>
    <definedName name="fghsfgh" localSheetId="2" hidden="1">{"via1",#N/A,TRUE,"general";"via2",#N/A,TRUE,"general";"via3",#N/A,TRUE,"general"}</definedName>
    <definedName name="fghsfgh" hidden="1">{"via1",#N/A,TRUE,"general";"via2",#N/A,TRUE,"general";"via3",#N/A,TRUE,"general"}</definedName>
    <definedName name="fght" localSheetId="3" hidden="1">{"TAB1",#N/A,TRUE,"GENERAL";"TAB2",#N/A,TRUE,"GENERAL";"TAB3",#N/A,TRUE,"GENERAL";"TAB4",#N/A,TRUE,"GENERAL";"TAB5",#N/A,TRUE,"GENERAL"}</definedName>
    <definedName name="fght" localSheetId="1" hidden="1">{"TAB1",#N/A,TRUE,"GENERAL";"TAB2",#N/A,TRUE,"GENERAL";"TAB3",#N/A,TRUE,"GENERAL";"TAB4",#N/A,TRUE,"GENERAL";"TAB5",#N/A,TRUE,"GENERAL"}</definedName>
    <definedName name="fght" localSheetId="2" hidden="1">{"TAB1",#N/A,TRUE,"GENERAL";"TAB2",#N/A,TRUE,"GENERAL";"TAB3",#N/A,TRUE,"GENERAL";"TAB4",#N/A,TRUE,"GENERAL";"TAB5",#N/A,TRUE,"GENERAL"}</definedName>
    <definedName name="fght" hidden="1">{"TAB1",#N/A,TRUE,"GENERAL";"TAB2",#N/A,TRUE,"GENERAL";"TAB3",#N/A,TRUE,"GENERAL";"TAB4",#N/A,TRUE,"GENERAL";"TAB5",#N/A,TRUE,"GENERAL"}</definedName>
    <definedName name="fgjgryi" localSheetId="3" hidden="1">{"TAB1",#N/A,TRUE,"GENERAL";"TAB2",#N/A,TRUE,"GENERAL";"TAB3",#N/A,TRUE,"GENERAL";"TAB4",#N/A,TRUE,"GENERAL";"TAB5",#N/A,TRUE,"GENERAL"}</definedName>
    <definedName name="fgjgryi" localSheetId="1" hidden="1">{"TAB1",#N/A,TRUE,"GENERAL";"TAB2",#N/A,TRUE,"GENERAL";"TAB3",#N/A,TRUE,"GENERAL";"TAB4",#N/A,TRUE,"GENERAL";"TAB5",#N/A,TRUE,"GENERAL"}</definedName>
    <definedName name="fgjgryi" localSheetId="2" hidden="1">{"TAB1",#N/A,TRUE,"GENERAL";"TAB2",#N/A,TRUE,"GENERAL";"TAB3",#N/A,TRUE,"GENERAL";"TAB4",#N/A,TRUE,"GENERAL";"TAB5",#N/A,TRUE,"GENERAL"}</definedName>
    <definedName name="fgjgryi" hidden="1">{"TAB1",#N/A,TRUE,"GENERAL";"TAB2",#N/A,TRUE,"GENERAL";"TAB3",#N/A,TRUE,"GENERAL";"TAB4",#N/A,TRUE,"GENERAL";"TAB5",#N/A,TRUE,"GENERAL"}</definedName>
    <definedName name="FGV">#REF!</definedName>
    <definedName name="fhfg" localSheetId="3" hidden="1">{"TAB1",#N/A,TRUE,"GENERAL";"TAB2",#N/A,TRUE,"GENERAL";"TAB3",#N/A,TRUE,"GENERAL";"TAB4",#N/A,TRUE,"GENERAL";"TAB5",#N/A,TRUE,"GENERAL"}</definedName>
    <definedName name="fhfg" localSheetId="1" hidden="1">{"TAB1",#N/A,TRUE,"GENERAL";"TAB2",#N/A,TRUE,"GENERAL";"TAB3",#N/A,TRUE,"GENERAL";"TAB4",#N/A,TRUE,"GENERAL";"TAB5",#N/A,TRUE,"GENERAL"}</definedName>
    <definedName name="fhfg" localSheetId="2" hidden="1">{"TAB1",#N/A,TRUE,"GENERAL";"TAB2",#N/A,TRUE,"GENERAL";"TAB3",#N/A,TRUE,"GENERAL";"TAB4",#N/A,TRUE,"GENERAL";"TAB5",#N/A,TRUE,"GENERAL"}</definedName>
    <definedName name="fhfg" hidden="1">{"TAB1",#N/A,TRUE,"GENERAL";"TAB2",#N/A,TRUE,"GENERAL";"TAB3",#N/A,TRUE,"GENERAL";"TAB4",#N/A,TRUE,"GENERAL";"TAB5",#N/A,TRUE,"GENERAL"}</definedName>
    <definedName name="fhfgh" localSheetId="3" hidden="1">{"via1",#N/A,TRUE,"general";"via2",#N/A,TRUE,"general";"via3",#N/A,TRUE,"general"}</definedName>
    <definedName name="fhfgh" localSheetId="1" hidden="1">{"via1",#N/A,TRUE,"general";"via2",#N/A,TRUE,"general";"via3",#N/A,TRUE,"general"}</definedName>
    <definedName name="fhfgh" localSheetId="2" hidden="1">{"via1",#N/A,TRUE,"general";"via2",#N/A,TRUE,"general";"via3",#N/A,TRUE,"general"}</definedName>
    <definedName name="fhfgh" hidden="1">{"via1",#N/A,TRUE,"general";"via2",#N/A,TRUE,"general";"via3",#N/A,TRUE,"general"}</definedName>
    <definedName name="fhg" localSheetId="3" hidden="1">{#N/A,#N/A,FALSE,"310.1";#N/A,#N/A,FALSE,"321.1";#N/A,#N/A,FALSE,"320.3";#N/A,#N/A,FALSE,"330.1"}</definedName>
    <definedName name="fhg" localSheetId="1" hidden="1">{#N/A,#N/A,FALSE,"310.1";#N/A,#N/A,FALSE,"321.1";#N/A,#N/A,FALSE,"320.3";#N/A,#N/A,FALSE,"330.1"}</definedName>
    <definedName name="fhg" localSheetId="2" hidden="1">{#N/A,#N/A,FALSE,"310.1";#N/A,#N/A,FALSE,"321.1";#N/A,#N/A,FALSE,"320.3";#N/A,#N/A,FALSE,"330.1"}</definedName>
    <definedName name="fhg" hidden="1">{#N/A,#N/A,FALSE,"310.1";#N/A,#N/A,FALSE,"321.1";#N/A,#N/A,FALSE,"320.3";#N/A,#N/A,FALSE,"330.1"}</definedName>
    <definedName name="fhgh" localSheetId="3" hidden="1">{"via1",#N/A,TRUE,"general";"via2",#N/A,TRUE,"general";"via3",#N/A,TRUE,"general"}</definedName>
    <definedName name="fhgh" localSheetId="1" hidden="1">{"via1",#N/A,TRUE,"general";"via2",#N/A,TRUE,"general";"via3",#N/A,TRUE,"general"}</definedName>
    <definedName name="fhgh" localSheetId="2" hidden="1">{"via1",#N/A,TRUE,"general";"via2",#N/A,TRUE,"general";"via3",#N/A,TRUE,"general"}</definedName>
    <definedName name="fhgh" hidden="1">{"via1",#N/A,TRUE,"general";"via2",#N/A,TRUE,"general";"via3",#N/A,TRUE,"general"}</definedName>
    <definedName name="fhpltyunh" localSheetId="3" hidden="1">{"via1",#N/A,TRUE,"general";"via2",#N/A,TRUE,"general";"via3",#N/A,TRUE,"general"}</definedName>
    <definedName name="fhpltyunh" localSheetId="1" hidden="1">{"via1",#N/A,TRUE,"general";"via2",#N/A,TRUE,"general";"via3",#N/A,TRUE,"general"}</definedName>
    <definedName name="fhpltyunh" localSheetId="2" hidden="1">{"via1",#N/A,TRUE,"general";"via2",#N/A,TRUE,"general";"via3",#N/A,TRUE,"general"}</definedName>
    <definedName name="fhpltyunh" hidden="1">{"via1",#N/A,TRUE,"general";"via2",#N/A,TRUE,"general";"via3",#N/A,TRUE,"general"}</definedName>
    <definedName name="fi">#REF!</definedName>
    <definedName name="FIBER">#REF!</definedName>
    <definedName name="Fil_Fechas">#REF!</definedName>
    <definedName name="Fill" hidden="1">#REF!</definedName>
    <definedName name="fill1" hidden="1">#REF!</definedName>
    <definedName name="filtro">35000</definedName>
    <definedName name="FILTROS">#REF!</definedName>
    <definedName name="fin">#REF!</definedName>
    <definedName name="Fin_de_semana">#REF!</definedName>
    <definedName name="final" hidden="1">#REF!</definedName>
    <definedName name="FINANCIACION" localSheetId="3">RESUMEN!err</definedName>
    <definedName name="FINANCIACION" localSheetId="1">'TRAMO 2 '!err</definedName>
    <definedName name="FINANCIACION" localSheetId="2">'TRAMO 3 '!err</definedName>
    <definedName name="FINANCIACION">[0]!err</definedName>
    <definedName name="FinePrint">#REF!</definedName>
    <definedName name="firma">#REF!</definedName>
    <definedName name="fitro">40000</definedName>
    <definedName name="fk">#REF!</definedName>
    <definedName name="Fletes">#REF!</definedName>
    <definedName name="flq">#REF!</definedName>
    <definedName name="Flujo">#REF!</definedName>
    <definedName name="Flujo2">#REF!</definedName>
    <definedName name="Flujo3">#REF!</definedName>
    <definedName name="FM">1.18</definedName>
    <definedName name="fnic">#REF!</definedName>
    <definedName name="FO">1.32</definedName>
    <definedName name="Fondo">#REF!</definedName>
    <definedName name="FOR">#REF!</definedName>
    <definedName name="FORDESCR">#REF!</definedName>
    <definedName name="form">#REF!</definedName>
    <definedName name="FORM_C3">#REF!</definedName>
    <definedName name="forma">2000</definedName>
    <definedName name="FORMOLT">#REF!</definedName>
    <definedName name="formu">#REF!</definedName>
    <definedName name="FORMULARIO" hidden="1">#REF!</definedName>
    <definedName name="formularioCantidades">#REF!</definedName>
    <definedName name="FORSHE">#REF!</definedName>
    <definedName name="FORUNMIS">#REF!</definedName>
    <definedName name="FOTO">#REF!</definedName>
    <definedName name="FOTOS">#REF!</definedName>
    <definedName name="FP">#REF!</definedName>
    <definedName name="FR">1.15</definedName>
    <definedName name="frbgsd" localSheetId="3" hidden="1">{"TAB1",#N/A,TRUE,"GENERAL";"TAB2",#N/A,TRUE,"GENERAL";"TAB3",#N/A,TRUE,"GENERAL";"TAB4",#N/A,TRUE,"GENERAL";"TAB5",#N/A,TRUE,"GENERAL"}</definedName>
    <definedName name="frbgsd" localSheetId="1" hidden="1">{"TAB1",#N/A,TRUE,"GENERAL";"TAB2",#N/A,TRUE,"GENERAL";"TAB3",#N/A,TRUE,"GENERAL";"TAB4",#N/A,TRUE,"GENERAL";"TAB5",#N/A,TRUE,"GENERAL"}</definedName>
    <definedName name="frbgsd" localSheetId="2" hidden="1">{"TAB1",#N/A,TRUE,"GENERAL";"TAB2",#N/A,TRUE,"GENERAL";"TAB3",#N/A,TRUE,"GENERAL";"TAB4",#N/A,TRUE,"GENERAL";"TAB5",#N/A,TRUE,"GENERAL"}</definedName>
    <definedName name="frbgsd" hidden="1">{"TAB1",#N/A,TRUE,"GENERAL";"TAB2",#N/A,TRUE,"GENERAL";"TAB3",#N/A,TRUE,"GENERAL";"TAB4",#N/A,TRUE,"GENERAL";"TAB5",#N/A,TRUE,"GENERAL"}</definedName>
    <definedName name="frefr" localSheetId="3" hidden="1">{"via1",#N/A,TRUE,"general";"via2",#N/A,TRUE,"general";"via3",#N/A,TRUE,"general"}</definedName>
    <definedName name="frefr" localSheetId="1" hidden="1">{"via1",#N/A,TRUE,"general";"via2",#N/A,TRUE,"general";"via3",#N/A,TRUE,"general"}</definedName>
    <definedName name="frefr" localSheetId="2" hidden="1">{"via1",#N/A,TRUE,"general";"via2",#N/A,TRUE,"general";"via3",#N/A,TRUE,"general"}</definedName>
    <definedName name="frefr" hidden="1">{"via1",#N/A,TRUE,"general";"via2",#N/A,TRUE,"general";"via3",#N/A,TRUE,"general"}</definedName>
    <definedName name="fres">#REF!</definedName>
    <definedName name="frfa" localSheetId="3" hidden="1">{"via1",#N/A,TRUE,"general";"via2",#N/A,TRUE,"general";"via3",#N/A,TRUE,"general"}</definedName>
    <definedName name="frfa" localSheetId="1" hidden="1">{"via1",#N/A,TRUE,"general";"via2",#N/A,TRUE,"general";"via3",#N/A,TRUE,"general"}</definedName>
    <definedName name="frfa" localSheetId="2" hidden="1">{"via1",#N/A,TRUE,"general";"via2",#N/A,TRUE,"general";"via3",#N/A,TRUE,"general"}</definedName>
    <definedName name="frfa" hidden="1">{"via1",#N/A,TRUE,"general";"via2",#N/A,TRUE,"general";"via3",#N/A,TRUE,"general"}</definedName>
    <definedName name="frfr" localSheetId="3" hidden="1">{"TAB1",#N/A,TRUE,"GENERAL";"TAB2",#N/A,TRUE,"GENERAL";"TAB3",#N/A,TRUE,"GENERAL";"TAB4",#N/A,TRUE,"GENERAL";"TAB5",#N/A,TRUE,"GENERAL"}</definedName>
    <definedName name="frfr" localSheetId="1" hidden="1">{"TAB1",#N/A,TRUE,"GENERAL";"TAB2",#N/A,TRUE,"GENERAL";"TAB3",#N/A,TRUE,"GENERAL";"TAB4",#N/A,TRUE,"GENERAL";"TAB5",#N/A,TRUE,"GENERAL"}</definedName>
    <definedName name="frfr" localSheetId="2" hidden="1">{"TAB1",#N/A,TRUE,"GENERAL";"TAB2",#N/A,TRUE,"GENERAL";"TAB3",#N/A,TRUE,"GENERAL";"TAB4",#N/A,TRUE,"GENERAL";"TAB5",#N/A,TRUE,"GENERAL"}</definedName>
    <definedName name="frfr" hidden="1">{"TAB1",#N/A,TRUE,"GENERAL";"TAB2",#N/A,TRUE,"GENERAL";"TAB3",#N/A,TRUE,"GENERAL";"TAB4",#N/A,TRUE,"GENERAL";"TAB5",#N/A,TRUE,"GENERAL"}</definedName>
    <definedName name="FS">1.32</definedName>
    <definedName name="ft">#REF!</definedName>
    <definedName name="fu" localSheetId="3">RESUMEN!err</definedName>
    <definedName name="fu" localSheetId="1">'TRAMO 2 '!err</definedName>
    <definedName name="fu" localSheetId="2">'TRAMO 3 '!err</definedName>
    <definedName name="fu">[0]!err</definedName>
    <definedName name="Full_Print">#REF!</definedName>
    <definedName name="fv">#REF!</definedName>
    <definedName name="fwff" localSheetId="3" hidden="1">{"via1",#N/A,TRUE,"general";"via2",#N/A,TRUE,"general";"via3",#N/A,TRUE,"general"}</definedName>
    <definedName name="fwff" localSheetId="1" hidden="1">{"via1",#N/A,TRUE,"general";"via2",#N/A,TRUE,"general";"via3",#N/A,TRUE,"general"}</definedName>
    <definedName name="fwff" localSheetId="2" hidden="1">{"via1",#N/A,TRUE,"general";"via2",#N/A,TRUE,"general";"via3",#N/A,TRUE,"general"}</definedName>
    <definedName name="fwff" hidden="1">{"via1",#N/A,TRUE,"general";"via2",#N/A,TRUE,"general";"via3",#N/A,TRUE,"general"}</definedName>
    <definedName name="fwwe" localSheetId="3" hidden="1">{"via1",#N/A,TRUE,"general";"via2",#N/A,TRUE,"general";"via3",#N/A,TRUE,"general"}</definedName>
    <definedName name="fwwe" localSheetId="1" hidden="1">{"via1",#N/A,TRUE,"general";"via2",#N/A,TRUE,"general";"via3",#N/A,TRUE,"general"}</definedName>
    <definedName name="fwwe" localSheetId="2" hidden="1">{"via1",#N/A,TRUE,"general";"via2",#N/A,TRUE,"general";"via3",#N/A,TRUE,"general"}</definedName>
    <definedName name="fwwe" hidden="1">{"via1",#N/A,TRUE,"general";"via2",#N/A,TRUE,"general";"via3",#N/A,TRUE,"general"}</definedName>
    <definedName name="fy">#REF!</definedName>
    <definedName name="G">#REF!</definedName>
    <definedName name="G.Eg">#REF!</definedName>
    <definedName name="G.Em">#REF!</definedName>
    <definedName name="G.Eo">#REF!</definedName>
    <definedName name="G.Ew">#REF!</definedName>
    <definedName name="G_C1">#REF!</definedName>
    <definedName name="G_C10">#REF!</definedName>
    <definedName name="G_C11">#REF!</definedName>
    <definedName name="G_C12">#REF!</definedName>
    <definedName name="G_C13">#REF!</definedName>
    <definedName name="G_C14">#REF!</definedName>
    <definedName name="G_C15">#REF!</definedName>
    <definedName name="G_C16">#REF!</definedName>
    <definedName name="G_C17">#REF!</definedName>
    <definedName name="G_C18">#REF!</definedName>
    <definedName name="G_C19">#REF!</definedName>
    <definedName name="G_C2">#REF!</definedName>
    <definedName name="G_C20">#REF!</definedName>
    <definedName name="G_C21">#REF!</definedName>
    <definedName name="G_C22">#REF!</definedName>
    <definedName name="G_C3">#REF!</definedName>
    <definedName name="G_C4">#REF!</definedName>
    <definedName name="G_C5">#REF!</definedName>
    <definedName name="G_C6">#REF!</definedName>
    <definedName name="G_C7">#REF!</definedName>
    <definedName name="G_C8">#REF!</definedName>
    <definedName name="G_C9">#REF!</definedName>
    <definedName name="G1_">#REF!</definedName>
    <definedName name="ga">#REF!</definedName>
    <definedName name="GAJ">#REF!</definedName>
    <definedName name="GanEquipos">#REF!</definedName>
    <definedName name="GanMetal">#REF!</definedName>
    <definedName name="GanOtros">#REF!</definedName>
    <definedName name="GanSuministro">#REF!</definedName>
    <definedName name="GAS">#REF!</definedName>
    <definedName name="gb">#REF!</definedName>
    <definedName name="gba" localSheetId="3" hidden="1">{#N/A,#N/A,FALSE,"orthoflow";#N/A,#N/A,FALSE,"Miscelaneos";#N/A,#N/A,FALSE,"Instrumentacio";#N/A,#N/A,FALSE,"Electrico";#N/A,#N/A,FALSE,"Valv. Seguridad"}</definedName>
    <definedName name="gba" localSheetId="1" hidden="1">{#N/A,#N/A,FALSE,"orthoflow";#N/A,#N/A,FALSE,"Miscelaneos";#N/A,#N/A,FALSE,"Instrumentacio";#N/A,#N/A,FALSE,"Electrico";#N/A,#N/A,FALSE,"Valv. Seguridad"}</definedName>
    <definedName name="gba" localSheetId="2" hidden="1">{#N/A,#N/A,FALSE,"orthoflow";#N/A,#N/A,FALSE,"Miscelaneos";#N/A,#N/A,FALSE,"Instrumentacio";#N/A,#N/A,FALSE,"Electrico";#N/A,#N/A,FALSE,"Valv. Seguridad"}</definedName>
    <definedName name="gba" hidden="1">{#N/A,#N/A,FALSE,"orthoflow";#N/A,#N/A,FALSE,"Miscelaneos";#N/A,#N/A,FALSE,"Instrumentacio";#N/A,#N/A,FALSE,"Electrico";#N/A,#N/A,FALSE,"Valv. Seguridad"}</definedName>
    <definedName name="gbac" localSheetId="3" hidden="1">{#N/A,#N/A,FALSE,"Estatico";#N/A,#N/A,FALSE,"Tuberia";#N/A,#N/A,FALSE,"Instrumentación";#N/A,#N/A,FALSE,"Mecanica";#N/A,#N/A,FALSE,"Electrico";#N/A,#N/A,FALSE,"Ofic.Civiles"}</definedName>
    <definedName name="gbac" localSheetId="1" hidden="1">{#N/A,#N/A,FALSE,"Estatico";#N/A,#N/A,FALSE,"Tuberia";#N/A,#N/A,FALSE,"Instrumentación";#N/A,#N/A,FALSE,"Mecanica";#N/A,#N/A,FALSE,"Electrico";#N/A,#N/A,FALSE,"Ofic.Civiles"}</definedName>
    <definedName name="gbac" localSheetId="2" hidden="1">{#N/A,#N/A,FALSE,"Estatico";#N/A,#N/A,FALSE,"Tuberia";#N/A,#N/A,FALSE,"Instrumentación";#N/A,#N/A,FALSE,"Mecanica";#N/A,#N/A,FALSE,"Electrico";#N/A,#N/A,FALSE,"Ofic.Civiles"}</definedName>
    <definedName name="gbac" hidden="1">{#N/A,#N/A,FALSE,"Estatico";#N/A,#N/A,FALSE,"Tuberia";#N/A,#N/A,FALSE,"Instrumentación";#N/A,#N/A,FALSE,"Mecanica";#N/A,#N/A,FALSE,"Electrico";#N/A,#N/A,FALSE,"Ofic.Civiles"}</definedName>
    <definedName name="gbbfghghj" localSheetId="3" hidden="1">{"TAB1",#N/A,TRUE,"GENERAL";"TAB2",#N/A,TRUE,"GENERAL";"TAB3",#N/A,TRUE,"GENERAL";"TAB4",#N/A,TRUE,"GENERAL";"TAB5",#N/A,TRUE,"GENERAL"}</definedName>
    <definedName name="gbbfghghj" localSheetId="1" hidden="1">{"TAB1",#N/A,TRUE,"GENERAL";"TAB2",#N/A,TRUE,"GENERAL";"TAB3",#N/A,TRUE,"GENERAL";"TAB4",#N/A,TRUE,"GENERAL";"TAB5",#N/A,TRUE,"GENERAL"}</definedName>
    <definedName name="gbbfghghj" localSheetId="2" hidden="1">{"TAB1",#N/A,TRUE,"GENERAL";"TAB2",#N/A,TRUE,"GENERAL";"TAB3",#N/A,TRUE,"GENERAL";"TAB4",#N/A,TRUE,"GENERAL";"TAB5",#N/A,TRUE,"GENERAL"}</definedName>
    <definedName name="gbbfghghj" hidden="1">{"TAB1",#N/A,TRUE,"GENERAL";"TAB2",#N/A,TRUE,"GENERAL";"TAB3",#N/A,TRUE,"GENERAL";"TAB4",#N/A,TRUE,"GENERAL";"TAB5",#N/A,TRUE,"GENERAL"}</definedName>
    <definedName name="gc">#REF!</definedName>
    <definedName name="GCB">#REF!</definedName>
    <definedName name="GCI">#REF!</definedName>
    <definedName name="GCN">#REF!</definedName>
    <definedName name="GCP">#REF!</definedName>
    <definedName name="gd">#REF!</definedName>
    <definedName name="gdj">#REF!</definedName>
    <definedName name="GDN">#REF!</definedName>
    <definedName name="GDR">#REF!</definedName>
    <definedName name="gdt" localSheetId="3" hidden="1">{"TAB1",#N/A,TRUE,"GENERAL";"TAB2",#N/A,TRUE,"GENERAL";"TAB3",#N/A,TRUE,"GENERAL";"TAB4",#N/A,TRUE,"GENERAL";"TAB5",#N/A,TRUE,"GENERAL"}</definedName>
    <definedName name="gdt" localSheetId="1" hidden="1">{"TAB1",#N/A,TRUE,"GENERAL";"TAB2",#N/A,TRUE,"GENERAL";"TAB3",#N/A,TRUE,"GENERAL";"TAB4",#N/A,TRUE,"GENERAL";"TAB5",#N/A,TRUE,"GENERAL"}</definedName>
    <definedName name="gdt" localSheetId="2" hidden="1">{"TAB1",#N/A,TRUE,"GENERAL";"TAB2",#N/A,TRUE,"GENERAL";"TAB3",#N/A,TRUE,"GENERAL";"TAB4",#N/A,TRUE,"GENERAL";"TAB5",#N/A,TRUE,"GENERAL"}</definedName>
    <definedName name="gdt" hidden="1">{"TAB1",#N/A,TRUE,"GENERAL";"TAB2",#N/A,TRUE,"GENERAL";"TAB3",#N/A,TRUE,"GENERAL";"TAB4",#N/A,TRUE,"GENERAL";"TAB5",#N/A,TRUE,"GENERAL"}</definedName>
    <definedName name="GEA">#REF!</definedName>
    <definedName name="GEA1_1">#REF!</definedName>
    <definedName name="GEA1_1_1">#REF!</definedName>
    <definedName name="GEA1_1_10">#REF!</definedName>
    <definedName name="GEA1_1_2">#REF!</definedName>
    <definedName name="GEA1_1_3">#REF!</definedName>
    <definedName name="GEA1_1_4">#REF!</definedName>
    <definedName name="GEA1_1_5">#REF!</definedName>
    <definedName name="GEA1_1_6">#REF!</definedName>
    <definedName name="GEA1_1_7">#REF!</definedName>
    <definedName name="GEA1_1_8">#REF!</definedName>
    <definedName name="GEA1_1_9">#REF!</definedName>
    <definedName name="GEA1_2">#REF!</definedName>
    <definedName name="GEA1_3">#REF!</definedName>
    <definedName name="GEA1_4">#REF!</definedName>
    <definedName name="GEC">#REF!</definedName>
    <definedName name="GEC_ON_DAPIAY">#REF!</definedName>
    <definedName name="GEC_ON_GER">#REF!</definedName>
    <definedName name="geg" localSheetId="3" hidden="1">{"via1",#N/A,TRUE,"general";"via2",#N/A,TRUE,"general";"via3",#N/A,TRUE,"general"}</definedName>
    <definedName name="geg" localSheetId="1" hidden="1">{"via1",#N/A,TRUE,"general";"via2",#N/A,TRUE,"general";"via3",#N/A,TRUE,"general"}</definedName>
    <definedName name="geg" localSheetId="2" hidden="1">{"via1",#N/A,TRUE,"general";"via2",#N/A,TRUE,"general";"via3",#N/A,TRUE,"general"}</definedName>
    <definedName name="geg" hidden="1">{"via1",#N/A,TRUE,"general";"via2",#N/A,TRUE,"general";"via3",#N/A,TRUE,"general"}</definedName>
    <definedName name="GENERAL">#REF!</definedName>
    <definedName name="GENERAL1">#REF!</definedName>
    <definedName name="Geotex">#REF!</definedName>
    <definedName name="geotextil">2400</definedName>
    <definedName name="GERENCIA">#REF!</definedName>
    <definedName name="GERENCIA1">#REF!</definedName>
    <definedName name="GERENCIA2">#REF!</definedName>
    <definedName name="Gerente">#REF!</definedName>
    <definedName name="gerg" localSheetId="3" hidden="1">{"TAB1",#N/A,TRUE,"GENERAL";"TAB2",#N/A,TRUE,"GENERAL";"TAB3",#N/A,TRUE,"GENERAL";"TAB4",#N/A,TRUE,"GENERAL";"TAB5",#N/A,TRUE,"GENERAL"}</definedName>
    <definedName name="gerg" localSheetId="1" hidden="1">{"TAB1",#N/A,TRUE,"GENERAL";"TAB2",#N/A,TRUE,"GENERAL";"TAB3",#N/A,TRUE,"GENERAL";"TAB4",#N/A,TRUE,"GENERAL";"TAB5",#N/A,TRUE,"GENERAL"}</definedName>
    <definedName name="gerg" localSheetId="2" hidden="1">{"TAB1",#N/A,TRUE,"GENERAL";"TAB2",#N/A,TRUE,"GENERAL";"TAB3",#N/A,TRUE,"GENERAL";"TAB4",#N/A,TRUE,"GENERAL";"TAB5",#N/A,TRUE,"GENERAL"}</definedName>
    <definedName name="gerg" hidden="1">{"TAB1",#N/A,TRUE,"GENERAL";"TAB2",#N/A,TRUE,"GENERAL";"TAB3",#N/A,TRUE,"GENERAL";"TAB4",#N/A,TRUE,"GENERAL";"TAB5",#N/A,TRUE,"GENERAL"}</definedName>
    <definedName name="gerg54" localSheetId="3" hidden="1">{"via1",#N/A,TRUE,"general";"via2",#N/A,TRUE,"general";"via3",#N/A,TRUE,"general"}</definedName>
    <definedName name="gerg54" localSheetId="1" hidden="1">{"via1",#N/A,TRUE,"general";"via2",#N/A,TRUE,"general";"via3",#N/A,TRUE,"general"}</definedName>
    <definedName name="gerg54" localSheetId="2" hidden="1">{"via1",#N/A,TRUE,"general";"via2",#N/A,TRUE,"general";"via3",#N/A,TRUE,"general"}</definedName>
    <definedName name="gerg54" hidden="1">{"via1",#N/A,TRUE,"general";"via2",#N/A,TRUE,"general";"via3",#N/A,TRUE,"general"}</definedName>
    <definedName name="gergew" localSheetId="3" hidden="1">{"TAB1",#N/A,TRUE,"GENERAL";"TAB2",#N/A,TRUE,"GENERAL";"TAB3",#N/A,TRUE,"GENERAL";"TAB4",#N/A,TRUE,"GENERAL";"TAB5",#N/A,TRUE,"GENERAL"}</definedName>
    <definedName name="gergew" localSheetId="1" hidden="1">{"TAB1",#N/A,TRUE,"GENERAL";"TAB2",#N/A,TRUE,"GENERAL";"TAB3",#N/A,TRUE,"GENERAL";"TAB4",#N/A,TRUE,"GENERAL";"TAB5",#N/A,TRUE,"GENERAL"}</definedName>
    <definedName name="gergew" localSheetId="2" hidden="1">{"TAB1",#N/A,TRUE,"GENERAL";"TAB2",#N/A,TRUE,"GENERAL";"TAB3",#N/A,TRUE,"GENERAL";"TAB4",#N/A,TRUE,"GENERAL";"TAB5",#N/A,TRUE,"GENERAL"}</definedName>
    <definedName name="gergew" hidden="1">{"TAB1",#N/A,TRUE,"GENERAL";"TAB2",#N/A,TRUE,"GENERAL";"TAB3",#N/A,TRUE,"GENERAL";"TAB4",#N/A,TRUE,"GENERAL";"TAB5",#N/A,TRUE,"GENERAL"}</definedName>
    <definedName name="gergw" localSheetId="3" hidden="1">{"TAB1",#N/A,TRUE,"GENERAL";"TAB2",#N/A,TRUE,"GENERAL";"TAB3",#N/A,TRUE,"GENERAL";"TAB4",#N/A,TRUE,"GENERAL";"TAB5",#N/A,TRUE,"GENERAL"}</definedName>
    <definedName name="gergw" localSheetId="1" hidden="1">{"TAB1",#N/A,TRUE,"GENERAL";"TAB2",#N/A,TRUE,"GENERAL";"TAB3",#N/A,TRUE,"GENERAL";"TAB4",#N/A,TRUE,"GENERAL";"TAB5",#N/A,TRUE,"GENERAL"}</definedName>
    <definedName name="gergw" localSheetId="2" hidden="1">{"TAB1",#N/A,TRUE,"GENERAL";"TAB2",#N/A,TRUE,"GENERAL";"TAB3",#N/A,TRUE,"GENERAL";"TAB4",#N/A,TRUE,"GENERAL";"TAB5",#N/A,TRUE,"GENERAL"}</definedName>
    <definedName name="gergw" hidden="1">{"TAB1",#N/A,TRUE,"GENERAL";"TAB2",#N/A,TRUE,"GENERAL";"TAB3",#N/A,TRUE,"GENERAL";"TAB4",#N/A,TRUE,"GENERAL";"TAB5",#N/A,TRUE,"GENERAL"}</definedName>
    <definedName name="gf">#REF!</definedName>
    <definedName name="gfd" localSheetId="3" hidden="1">{"TAB1",#N/A,TRUE,"GENERAL";"TAB2",#N/A,TRUE,"GENERAL";"TAB3",#N/A,TRUE,"GENERAL";"TAB4",#N/A,TRUE,"GENERAL";"TAB5",#N/A,TRUE,"GENERAL"}</definedName>
    <definedName name="gfd" localSheetId="1" hidden="1">{"TAB1",#N/A,TRUE,"GENERAL";"TAB2",#N/A,TRUE,"GENERAL";"TAB3",#N/A,TRUE,"GENERAL";"TAB4",#N/A,TRUE,"GENERAL";"TAB5",#N/A,TRUE,"GENERAL"}</definedName>
    <definedName name="gfd" localSheetId="2" hidden="1">{"TAB1",#N/A,TRUE,"GENERAL";"TAB2",#N/A,TRUE,"GENERAL";"TAB3",#N/A,TRUE,"GENERAL";"TAB4",#N/A,TRUE,"GENERAL";"TAB5",#N/A,TRUE,"GENERAL"}</definedName>
    <definedName name="gfd" hidden="1">{"TAB1",#N/A,TRUE,"GENERAL";"TAB2",#N/A,TRUE,"GENERAL";"TAB3",#N/A,TRUE,"GENERAL";"TAB4",#N/A,TRUE,"GENERAL";"TAB5",#N/A,TRUE,"GENERAL"}</definedName>
    <definedName name="gfdg" localSheetId="3" hidden="1">{"via1",#N/A,TRUE,"general";"via2",#N/A,TRUE,"general";"via3",#N/A,TRUE,"general"}</definedName>
    <definedName name="gfdg" localSheetId="1" hidden="1">{"via1",#N/A,TRUE,"general";"via2",#N/A,TRUE,"general";"via3",#N/A,TRUE,"general"}</definedName>
    <definedName name="gfdg" localSheetId="2" hidden="1">{"via1",#N/A,TRUE,"general";"via2",#N/A,TRUE,"general";"via3",#N/A,TRUE,"general"}</definedName>
    <definedName name="gfdg" hidden="1">{"via1",#N/A,TRUE,"general";"via2",#N/A,TRUE,"general";"via3",#N/A,TRUE,"general"}</definedName>
    <definedName name="gffgfhhf" localSheetId="3" hidden="1">{#N/A,#N/A,TRUE,"INGENIERIA";#N/A,#N/A,TRUE,"COMPRAS";#N/A,#N/A,TRUE,"DIRECCION";#N/A,#N/A,TRUE,"RESUMEN"}</definedName>
    <definedName name="gffgfhhf" localSheetId="1" hidden="1">{#N/A,#N/A,TRUE,"INGENIERIA";#N/A,#N/A,TRUE,"COMPRAS";#N/A,#N/A,TRUE,"DIRECCION";#N/A,#N/A,TRUE,"RESUMEN"}</definedName>
    <definedName name="gffgfhhf" localSheetId="2" hidden="1">{#N/A,#N/A,TRUE,"INGENIERIA";#N/A,#N/A,TRUE,"COMPRAS";#N/A,#N/A,TRUE,"DIRECCION";#N/A,#N/A,TRUE,"RESUMEN"}</definedName>
    <definedName name="gffgfhhf" hidden="1">{#N/A,#N/A,TRUE,"INGENIERIA";#N/A,#N/A,TRUE,"COMPRAS";#N/A,#N/A,TRUE,"DIRECCION";#N/A,#N/A,TRUE,"RESUMEN"}</definedName>
    <definedName name="gfgfgr" localSheetId="3" hidden="1">{"via1",#N/A,TRUE,"general";"via2",#N/A,TRUE,"general";"via3",#N/A,TRUE,"general"}</definedName>
    <definedName name="gfgfgr" localSheetId="1" hidden="1">{"via1",#N/A,TRUE,"general";"via2",#N/A,TRUE,"general";"via3",#N/A,TRUE,"general"}</definedName>
    <definedName name="gfgfgr" localSheetId="2" hidden="1">{"via1",#N/A,TRUE,"general";"via2",#N/A,TRUE,"general";"via3",#N/A,TRUE,"general"}</definedName>
    <definedName name="gfgfgr" hidden="1">{"via1",#N/A,TRUE,"general";"via2",#N/A,TRUE,"general";"via3",#N/A,TRUE,"general"}</definedName>
    <definedName name="gfhf" localSheetId="3" hidden="1">{"via1",#N/A,TRUE,"general";"via2",#N/A,TRUE,"general";"via3",#N/A,TRUE,"general"}</definedName>
    <definedName name="gfhf" localSheetId="1" hidden="1">{"via1",#N/A,TRUE,"general";"via2",#N/A,TRUE,"general";"via3",#N/A,TRUE,"general"}</definedName>
    <definedName name="gfhf" localSheetId="2" hidden="1">{"via1",#N/A,TRUE,"general";"via2",#N/A,TRUE,"general";"via3",#N/A,TRUE,"general"}</definedName>
    <definedName name="gfhf" hidden="1">{"via1",#N/A,TRUE,"general";"via2",#N/A,TRUE,"general";"via3",#N/A,TRUE,"general"}</definedName>
    <definedName name="gfhfdh" localSheetId="3" hidden="1">{"TAB1",#N/A,TRUE,"GENERAL";"TAB2",#N/A,TRUE,"GENERAL";"TAB3",#N/A,TRUE,"GENERAL";"TAB4",#N/A,TRUE,"GENERAL";"TAB5",#N/A,TRUE,"GENERAL"}</definedName>
    <definedName name="gfhfdh" localSheetId="1" hidden="1">{"TAB1",#N/A,TRUE,"GENERAL";"TAB2",#N/A,TRUE,"GENERAL";"TAB3",#N/A,TRUE,"GENERAL";"TAB4",#N/A,TRUE,"GENERAL";"TAB5",#N/A,TRUE,"GENERAL"}</definedName>
    <definedName name="gfhfdh" localSheetId="2" hidden="1">{"TAB1",#N/A,TRUE,"GENERAL";"TAB2",#N/A,TRUE,"GENERAL";"TAB3",#N/A,TRUE,"GENERAL";"TAB4",#N/A,TRUE,"GENERAL";"TAB5",#N/A,TRUE,"GENERAL"}</definedName>
    <definedName name="gfhfdh" hidden="1">{"TAB1",#N/A,TRUE,"GENERAL";"TAB2",#N/A,TRUE,"GENERAL";"TAB3",#N/A,TRUE,"GENERAL";"TAB4",#N/A,TRUE,"GENERAL";"TAB5",#N/A,TRUE,"GENERAL"}</definedName>
    <definedName name="gfhgfh" localSheetId="3" hidden="1">{"TAB1",#N/A,TRUE,"GENERAL";"TAB2",#N/A,TRUE,"GENERAL";"TAB3",#N/A,TRUE,"GENERAL";"TAB4",#N/A,TRUE,"GENERAL";"TAB5",#N/A,TRUE,"GENERAL"}</definedName>
    <definedName name="gfhgfh" localSheetId="1" hidden="1">{"TAB1",#N/A,TRUE,"GENERAL";"TAB2",#N/A,TRUE,"GENERAL";"TAB3",#N/A,TRUE,"GENERAL";"TAB4",#N/A,TRUE,"GENERAL";"TAB5",#N/A,TRUE,"GENERAL"}</definedName>
    <definedName name="gfhgfh" localSheetId="2" hidden="1">{"TAB1",#N/A,TRUE,"GENERAL";"TAB2",#N/A,TRUE,"GENERAL";"TAB3",#N/A,TRUE,"GENERAL";"TAB4",#N/A,TRUE,"GENERAL";"TAB5",#N/A,TRUE,"GENERAL"}</definedName>
    <definedName name="gfhgfh" hidden="1">{"TAB1",#N/A,TRUE,"GENERAL";"TAB2",#N/A,TRUE,"GENERAL";"TAB3",#N/A,TRUE,"GENERAL";"TAB4",#N/A,TRUE,"GENERAL";"TAB5",#N/A,TRUE,"GENERAL"}</definedName>
    <definedName name="GFJHGJ" localSheetId="3" hidden="1">{"TAB1",#N/A,TRUE,"GENERAL";"TAB2",#N/A,TRUE,"GENERAL";"TAB3",#N/A,TRUE,"GENERAL";"TAB4",#N/A,TRUE,"GENERAL";"TAB5",#N/A,TRUE,"GENERAL"}</definedName>
    <definedName name="GFJHGJ" localSheetId="1" hidden="1">{"TAB1",#N/A,TRUE,"GENERAL";"TAB2",#N/A,TRUE,"GENERAL";"TAB3",#N/A,TRUE,"GENERAL";"TAB4",#N/A,TRUE,"GENERAL";"TAB5",#N/A,TRUE,"GENERAL"}</definedName>
    <definedName name="GFJHGJ" localSheetId="2" hidden="1">{"TAB1",#N/A,TRUE,"GENERAL";"TAB2",#N/A,TRUE,"GENERAL";"TAB3",#N/A,TRUE,"GENERAL";"TAB4",#N/A,TRUE,"GENERAL";"TAB5",#N/A,TRUE,"GENERAL"}</definedName>
    <definedName name="GFJHGJ" hidden="1">{"TAB1",#N/A,TRUE,"GENERAL";"TAB2",#N/A,TRUE,"GENERAL";"TAB3",#N/A,TRUE,"GENERAL";"TAB4",#N/A,TRUE,"GENERAL";"TAB5",#N/A,TRUE,"GENERAL"}</definedName>
    <definedName name="gfjjh" localSheetId="3" hidden="1">{"via1",#N/A,TRUE,"general";"via2",#N/A,TRUE,"general";"via3",#N/A,TRUE,"general"}</definedName>
    <definedName name="gfjjh" localSheetId="1" hidden="1">{"via1",#N/A,TRUE,"general";"via2",#N/A,TRUE,"general";"via3",#N/A,TRUE,"general"}</definedName>
    <definedName name="gfjjh" localSheetId="2" hidden="1">{"via1",#N/A,TRUE,"general";"via2",#N/A,TRUE,"general";"via3",#N/A,TRUE,"general"}</definedName>
    <definedName name="gfjjh" hidden="1">{"via1",#N/A,TRUE,"general";"via2",#N/A,TRUE,"general";"via3",#N/A,TRUE,"general"}</definedName>
    <definedName name="GFN">#REF!</definedName>
    <definedName name="gft">#REF!</definedName>
    <definedName name="gfutyj6" localSheetId="3" hidden="1">{"via1",#N/A,TRUE,"general";"via2",#N/A,TRUE,"general";"via3",#N/A,TRUE,"general"}</definedName>
    <definedName name="gfutyj6" localSheetId="1" hidden="1">{"via1",#N/A,TRUE,"general";"via2",#N/A,TRUE,"general";"via3",#N/A,TRUE,"general"}</definedName>
    <definedName name="gfutyj6" localSheetId="2" hidden="1">{"via1",#N/A,TRUE,"general";"via2",#N/A,TRUE,"general";"via3",#N/A,TRUE,"general"}</definedName>
    <definedName name="gfutyj6" hidden="1">{"via1",#N/A,TRUE,"general";"via2",#N/A,TRUE,"general";"via3",#N/A,TRUE,"general"}</definedName>
    <definedName name="gg" localSheetId="3" hidden="1">{"TAB1",#N/A,TRUE,"GENERAL";"TAB2",#N/A,TRUE,"GENERAL";"TAB3",#N/A,TRUE,"GENERAL";"TAB4",#N/A,TRUE,"GENERAL";"TAB5",#N/A,TRUE,"GENERAL"}</definedName>
    <definedName name="gg" localSheetId="1" hidden="1">{"TAB1",#N/A,TRUE,"GENERAL";"TAB2",#N/A,TRUE,"GENERAL";"TAB3",#N/A,TRUE,"GENERAL";"TAB4",#N/A,TRUE,"GENERAL";"TAB5",#N/A,TRUE,"GENERAL"}</definedName>
    <definedName name="gg" localSheetId="2" hidden="1">{"TAB1",#N/A,TRUE,"GENERAL";"TAB2",#N/A,TRUE,"GENERAL";"TAB3",#N/A,TRUE,"GENERAL";"TAB4",#N/A,TRUE,"GENERAL";"TAB5",#N/A,TRUE,"GENERAL"}</definedName>
    <definedName name="gg" hidden="1">{"TAB1",#N/A,TRUE,"GENERAL";"TAB2",#N/A,TRUE,"GENERAL";"TAB3",#N/A,TRUE,"GENERAL";"TAB4",#N/A,TRUE,"GENERAL";"TAB5",#N/A,TRUE,"GENERAL"}</definedName>
    <definedName name="ggdr" localSheetId="3" hidden="1">{"via1",#N/A,TRUE,"general";"via2",#N/A,TRUE,"general";"via3",#N/A,TRUE,"general"}</definedName>
    <definedName name="ggdr" localSheetId="1" hidden="1">{"via1",#N/A,TRUE,"general";"via2",#N/A,TRUE,"general";"via3",#N/A,TRUE,"general"}</definedName>
    <definedName name="ggdr" localSheetId="2" hidden="1">{"via1",#N/A,TRUE,"general";"via2",#N/A,TRUE,"general";"via3",#N/A,TRUE,"general"}</definedName>
    <definedName name="ggdr" hidden="1">{"via1",#N/A,TRUE,"general";"via2",#N/A,TRUE,"general";"via3",#N/A,TRUE,"general"}</definedName>
    <definedName name="ggerg" localSheetId="3" hidden="1">{"TAB1",#N/A,TRUE,"GENERAL";"TAB2",#N/A,TRUE,"GENERAL";"TAB3",#N/A,TRUE,"GENERAL";"TAB4",#N/A,TRUE,"GENERAL";"TAB5",#N/A,TRUE,"GENERAL"}</definedName>
    <definedName name="ggerg" localSheetId="1" hidden="1">{"TAB1",#N/A,TRUE,"GENERAL";"TAB2",#N/A,TRUE,"GENERAL";"TAB3",#N/A,TRUE,"GENERAL";"TAB4",#N/A,TRUE,"GENERAL";"TAB5",#N/A,TRUE,"GENERAL"}</definedName>
    <definedName name="ggerg" localSheetId="2" hidden="1">{"TAB1",#N/A,TRUE,"GENERAL";"TAB2",#N/A,TRUE,"GENERAL";"TAB3",#N/A,TRUE,"GENERAL";"TAB4",#N/A,TRUE,"GENERAL";"TAB5",#N/A,TRUE,"GENERAL"}</definedName>
    <definedName name="ggerg" hidden="1">{"TAB1",#N/A,TRUE,"GENERAL";"TAB2",#N/A,TRUE,"GENERAL";"TAB3",#N/A,TRUE,"GENERAL";"TAB4",#N/A,TRUE,"GENERAL";"TAB5",#N/A,TRUE,"GENERAL"}</definedName>
    <definedName name="GGG" localSheetId="3">RESUMEN!err</definedName>
    <definedName name="GGG" localSheetId="1">'TRAMO 2 '!err</definedName>
    <definedName name="GGG" localSheetId="2">'TRAMO 3 '!err</definedName>
    <definedName name="GGG">[0]!err</definedName>
    <definedName name="gggb" localSheetId="3" hidden="1">{"TAB1",#N/A,TRUE,"GENERAL";"TAB2",#N/A,TRUE,"GENERAL";"TAB3",#N/A,TRUE,"GENERAL";"TAB4",#N/A,TRUE,"GENERAL";"TAB5",#N/A,TRUE,"GENERAL"}</definedName>
    <definedName name="gggb" localSheetId="1" hidden="1">{"TAB1",#N/A,TRUE,"GENERAL";"TAB2",#N/A,TRUE,"GENERAL";"TAB3",#N/A,TRUE,"GENERAL";"TAB4",#N/A,TRUE,"GENERAL";"TAB5",#N/A,TRUE,"GENERAL"}</definedName>
    <definedName name="gggb" localSheetId="2" hidden="1">{"TAB1",#N/A,TRUE,"GENERAL";"TAB2",#N/A,TRUE,"GENERAL";"TAB3",#N/A,TRUE,"GENERAL";"TAB4",#N/A,TRUE,"GENERAL";"TAB5",#N/A,TRUE,"GENERAL"}</definedName>
    <definedName name="gggb" hidden="1">{"TAB1",#N/A,TRUE,"GENERAL";"TAB2",#N/A,TRUE,"GENERAL";"TAB3",#N/A,TRUE,"GENERAL";"TAB4",#N/A,TRUE,"GENERAL";"TAB5",#N/A,TRUE,"GENERAL"}</definedName>
    <definedName name="gggg" localSheetId="3" hidden="1">{"via1",#N/A,TRUE,"general";"via2",#N/A,TRUE,"general";"via3",#N/A,TRUE,"general"}</definedName>
    <definedName name="gggg" localSheetId="1" hidden="1">{"via1",#N/A,TRUE,"general";"via2",#N/A,TRUE,"general";"via3",#N/A,TRUE,"general"}</definedName>
    <definedName name="gggg" localSheetId="2" hidden="1">{"via1",#N/A,TRUE,"general";"via2",#N/A,TRUE,"general";"via3",#N/A,TRUE,"general"}</definedName>
    <definedName name="gggg" hidden="1">{"via1",#N/A,TRUE,"general";"via2",#N/A,TRUE,"general";"via3",#N/A,TRUE,"general"}</definedName>
    <definedName name="ggggd" localSheetId="3" hidden="1">{"TAB1",#N/A,TRUE,"GENERAL";"TAB2",#N/A,TRUE,"GENERAL";"TAB3",#N/A,TRUE,"GENERAL";"TAB4",#N/A,TRUE,"GENERAL";"TAB5",#N/A,TRUE,"GENERAL"}</definedName>
    <definedName name="ggggd" localSheetId="1" hidden="1">{"TAB1",#N/A,TRUE,"GENERAL";"TAB2",#N/A,TRUE,"GENERAL";"TAB3",#N/A,TRUE,"GENERAL";"TAB4",#N/A,TRUE,"GENERAL";"TAB5",#N/A,TRUE,"GENERAL"}</definedName>
    <definedName name="ggggd" localSheetId="2" hidden="1">{"TAB1",#N/A,TRUE,"GENERAL";"TAB2",#N/A,TRUE,"GENERAL";"TAB3",#N/A,TRUE,"GENERAL";"TAB4",#N/A,TRUE,"GENERAL";"TAB5",#N/A,TRUE,"GENERAL"}</definedName>
    <definedName name="ggggd" hidden="1">{"TAB1",#N/A,TRUE,"GENERAL";"TAB2",#N/A,TRUE,"GENERAL";"TAB3",#N/A,TRUE,"GENERAL";"TAB4",#N/A,TRUE,"GENERAL";"TAB5",#N/A,TRUE,"GENERAL"}</definedName>
    <definedName name="gggggt" localSheetId="3" hidden="1">{"via1",#N/A,TRUE,"general";"via2",#N/A,TRUE,"general";"via3",#N/A,TRUE,"general"}</definedName>
    <definedName name="gggggt" localSheetId="1" hidden="1">{"via1",#N/A,TRUE,"general";"via2",#N/A,TRUE,"general";"via3",#N/A,TRUE,"general"}</definedName>
    <definedName name="gggggt" localSheetId="2" hidden="1">{"via1",#N/A,TRUE,"general";"via2",#N/A,TRUE,"general";"via3",#N/A,TRUE,"general"}</definedName>
    <definedName name="gggggt" hidden="1">{"via1",#N/A,TRUE,"general";"via2",#N/A,TRUE,"general";"via3",#N/A,TRUE,"general"}</definedName>
    <definedName name="gggghn" localSheetId="3" hidden="1">{"TAB1",#N/A,TRUE,"GENERAL";"TAB2",#N/A,TRUE,"GENERAL";"TAB3",#N/A,TRUE,"GENERAL";"TAB4",#N/A,TRUE,"GENERAL";"TAB5",#N/A,TRUE,"GENERAL"}</definedName>
    <definedName name="gggghn" localSheetId="1" hidden="1">{"TAB1",#N/A,TRUE,"GENERAL";"TAB2",#N/A,TRUE,"GENERAL";"TAB3",#N/A,TRUE,"GENERAL";"TAB4",#N/A,TRUE,"GENERAL";"TAB5",#N/A,TRUE,"GENERAL"}</definedName>
    <definedName name="gggghn" localSheetId="2" hidden="1">{"TAB1",#N/A,TRUE,"GENERAL";"TAB2",#N/A,TRUE,"GENERAL";"TAB3",#N/A,TRUE,"GENERAL";"TAB4",#N/A,TRUE,"GENERAL";"TAB5",#N/A,TRUE,"GENERAL"}</definedName>
    <definedName name="gggghn" hidden="1">{"TAB1",#N/A,TRUE,"GENERAL";"TAB2",#N/A,TRUE,"GENERAL";"TAB3",#N/A,TRUE,"GENERAL";"TAB4",#N/A,TRUE,"GENERAL";"TAB5",#N/A,TRUE,"GENERAL"}</definedName>
    <definedName name="ggggt" localSheetId="3" hidden="1">{"TAB1",#N/A,TRUE,"GENERAL";"TAB2",#N/A,TRUE,"GENERAL";"TAB3",#N/A,TRUE,"GENERAL";"TAB4",#N/A,TRUE,"GENERAL";"TAB5",#N/A,TRUE,"GENERAL"}</definedName>
    <definedName name="ggggt" localSheetId="1" hidden="1">{"TAB1",#N/A,TRUE,"GENERAL";"TAB2",#N/A,TRUE,"GENERAL";"TAB3",#N/A,TRUE,"GENERAL";"TAB4",#N/A,TRUE,"GENERAL";"TAB5",#N/A,TRUE,"GENERAL"}</definedName>
    <definedName name="ggggt" localSheetId="2" hidden="1">{"TAB1",#N/A,TRUE,"GENERAL";"TAB2",#N/A,TRUE,"GENERAL";"TAB3",#N/A,TRUE,"GENERAL";"TAB4",#N/A,TRUE,"GENERAL";"TAB5",#N/A,TRUE,"GENERAL"}</definedName>
    <definedName name="ggggt" hidden="1">{"TAB1",#N/A,TRUE,"GENERAL";"TAB2",#N/A,TRUE,"GENERAL";"TAB3",#N/A,TRUE,"GENERAL";"TAB4",#N/A,TRUE,"GENERAL";"TAB5",#N/A,TRUE,"GENERAL"}</definedName>
    <definedName name="ggggy" localSheetId="3" hidden="1">{"TAB1",#N/A,TRUE,"GENERAL";"TAB2",#N/A,TRUE,"GENERAL";"TAB3",#N/A,TRUE,"GENERAL";"TAB4",#N/A,TRUE,"GENERAL";"TAB5",#N/A,TRUE,"GENERAL"}</definedName>
    <definedName name="ggggy" localSheetId="1" hidden="1">{"TAB1",#N/A,TRUE,"GENERAL";"TAB2",#N/A,TRUE,"GENERAL";"TAB3",#N/A,TRUE,"GENERAL";"TAB4",#N/A,TRUE,"GENERAL";"TAB5",#N/A,TRUE,"GENERAL"}</definedName>
    <definedName name="ggggy" localSheetId="2" hidden="1">{"TAB1",#N/A,TRUE,"GENERAL";"TAB2",#N/A,TRUE,"GENERAL";"TAB3",#N/A,TRUE,"GENERAL";"TAB4",#N/A,TRUE,"GENERAL";"TAB5",#N/A,TRUE,"GENERAL"}</definedName>
    <definedName name="ggggy" hidden="1">{"TAB1",#N/A,TRUE,"GENERAL";"TAB2",#N/A,TRUE,"GENERAL";"TAB3",#N/A,TRUE,"GENERAL";"TAB4",#N/A,TRUE,"GENERAL";"TAB5",#N/A,TRUE,"GENERAL"}</definedName>
    <definedName name="gggtgd" localSheetId="3" hidden="1">{"via1",#N/A,TRUE,"general";"via2",#N/A,TRUE,"general";"via3",#N/A,TRUE,"general"}</definedName>
    <definedName name="gggtgd" localSheetId="1" hidden="1">{"via1",#N/A,TRUE,"general";"via2",#N/A,TRUE,"general";"via3",#N/A,TRUE,"general"}</definedName>
    <definedName name="gggtgd" localSheetId="2" hidden="1">{"via1",#N/A,TRUE,"general";"via2",#N/A,TRUE,"general";"via3",#N/A,TRUE,"general"}</definedName>
    <definedName name="gggtgd" hidden="1">{"via1",#N/A,TRUE,"general";"via2",#N/A,TRUE,"general";"via3",#N/A,TRUE,"general"}</definedName>
    <definedName name="ggjgjkg" localSheetId="3" hidden="1">{#N/A,#N/A,TRUE,"1842CWN0"}</definedName>
    <definedName name="ggjgjkg" localSheetId="1" hidden="1">{#N/A,#N/A,TRUE,"1842CWN0"}</definedName>
    <definedName name="ggjgjkg" localSheetId="2" hidden="1">{#N/A,#N/A,TRUE,"1842CWN0"}</definedName>
    <definedName name="ggjgjkg" hidden="1">{#N/A,#N/A,TRUE,"1842CWN0"}</definedName>
    <definedName name="ggtgt" localSheetId="3" hidden="1">{"via1",#N/A,TRUE,"general";"via2",#N/A,TRUE,"general";"via3",#N/A,TRUE,"general"}</definedName>
    <definedName name="ggtgt" localSheetId="1" hidden="1">{"via1",#N/A,TRUE,"general";"via2",#N/A,TRUE,"general";"via3",#N/A,TRUE,"general"}</definedName>
    <definedName name="ggtgt" localSheetId="2" hidden="1">{"via1",#N/A,TRUE,"general";"via2",#N/A,TRUE,"general";"via3",#N/A,TRUE,"general"}</definedName>
    <definedName name="ggtgt" hidden="1">{"via1",#N/A,TRUE,"general";"via2",#N/A,TRUE,"general";"via3",#N/A,TRUE,"general"}</definedName>
    <definedName name="gh">#REF!</definedName>
    <definedName name="ghdghuy" localSheetId="3" hidden="1">{"via1",#N/A,TRUE,"general";"via2",#N/A,TRUE,"general";"via3",#N/A,TRUE,"general"}</definedName>
    <definedName name="ghdghuy" localSheetId="1" hidden="1">{"via1",#N/A,TRUE,"general";"via2",#N/A,TRUE,"general";"via3",#N/A,TRUE,"general"}</definedName>
    <definedName name="ghdghuy" localSheetId="2" hidden="1">{"via1",#N/A,TRUE,"general";"via2",#N/A,TRUE,"general";"via3",#N/A,TRUE,"general"}</definedName>
    <definedName name="ghdghuy" hidden="1">{"via1",#N/A,TRUE,"general";"via2",#N/A,TRUE,"general";"via3",#N/A,TRUE,"general"}</definedName>
    <definedName name="GHDP" localSheetId="3" hidden="1">{"via1",#N/A,TRUE,"general";"via2",#N/A,TRUE,"general";"via3",#N/A,TRUE,"general"}</definedName>
    <definedName name="GHDP" localSheetId="1" hidden="1">{"via1",#N/A,TRUE,"general";"via2",#N/A,TRUE,"general";"via3",#N/A,TRUE,"general"}</definedName>
    <definedName name="GHDP" localSheetId="2" hidden="1">{"via1",#N/A,TRUE,"general";"via2",#N/A,TRUE,"general";"via3",#N/A,TRUE,"general"}</definedName>
    <definedName name="GHDP" hidden="1">{"via1",#N/A,TRUE,"general";"via2",#N/A,TRUE,"general";"via3",#N/A,TRUE,"general"}</definedName>
    <definedName name="ghf">#REF!</definedName>
    <definedName name="ghfg" localSheetId="3" hidden="1">{"via1",#N/A,TRUE,"general";"via2",#N/A,TRUE,"general";"via3",#N/A,TRUE,"general"}</definedName>
    <definedName name="ghfg" localSheetId="1" hidden="1">{"via1",#N/A,TRUE,"general";"via2",#N/A,TRUE,"general";"via3",#N/A,TRUE,"general"}</definedName>
    <definedName name="ghfg" localSheetId="2" hidden="1">{"via1",#N/A,TRUE,"general";"via2",#N/A,TRUE,"general";"via3",#N/A,TRUE,"general"}</definedName>
    <definedName name="ghfg" hidden="1">{"via1",#N/A,TRUE,"general";"via2",#N/A,TRUE,"general";"via3",#N/A,TRUE,"general"}</definedName>
    <definedName name="ghghy">#REF!</definedName>
    <definedName name="ghjghj" localSheetId="3" hidden="1">{"TAB1",#N/A,TRUE,"GENERAL";"TAB2",#N/A,TRUE,"GENERAL";"TAB3",#N/A,TRUE,"GENERAL";"TAB4",#N/A,TRUE,"GENERAL";"TAB5",#N/A,TRUE,"GENERAL"}</definedName>
    <definedName name="ghjghj" localSheetId="1" hidden="1">{"TAB1",#N/A,TRUE,"GENERAL";"TAB2",#N/A,TRUE,"GENERAL";"TAB3",#N/A,TRUE,"GENERAL";"TAB4",#N/A,TRUE,"GENERAL";"TAB5",#N/A,TRUE,"GENERAL"}</definedName>
    <definedName name="ghjghj" localSheetId="2" hidden="1">{"TAB1",#N/A,TRUE,"GENERAL";"TAB2",#N/A,TRUE,"GENERAL";"TAB3",#N/A,TRUE,"GENERAL";"TAB4",#N/A,TRUE,"GENERAL";"TAB5",#N/A,TRUE,"GENERAL"}</definedName>
    <definedName name="ghjghj" hidden="1">{"TAB1",#N/A,TRUE,"GENERAL";"TAB2",#N/A,TRUE,"GENERAL";"TAB3",#N/A,TRUE,"GENERAL";"TAB4",#N/A,TRUE,"GENERAL";"TAB5",#N/A,TRUE,"GENERAL"}</definedName>
    <definedName name="GHKJHK" localSheetId="3" hidden="1">{"TAB1",#N/A,TRUE,"GENERAL";"TAB2",#N/A,TRUE,"GENERAL";"TAB3",#N/A,TRUE,"GENERAL";"TAB4",#N/A,TRUE,"GENERAL";"TAB5",#N/A,TRUE,"GENERAL"}</definedName>
    <definedName name="GHKJHK" localSheetId="1" hidden="1">{"TAB1",#N/A,TRUE,"GENERAL";"TAB2",#N/A,TRUE,"GENERAL";"TAB3",#N/A,TRUE,"GENERAL";"TAB4",#N/A,TRUE,"GENERAL";"TAB5",#N/A,TRUE,"GENERAL"}</definedName>
    <definedName name="GHKJHK" localSheetId="2" hidden="1">{"TAB1",#N/A,TRUE,"GENERAL";"TAB2",#N/A,TRUE,"GENERAL";"TAB3",#N/A,TRUE,"GENERAL";"TAB4",#N/A,TRUE,"GENERAL";"TAB5",#N/A,TRUE,"GENERAL"}</definedName>
    <definedName name="GHKJHK" hidden="1">{"TAB1",#N/A,TRUE,"GENERAL";"TAB2",#N/A,TRUE,"GENERAL";"TAB3",#N/A,TRUE,"GENERAL";"TAB4",#N/A,TRUE,"GENERAL";"TAB5",#N/A,TRUE,"GENERAL"}</definedName>
    <definedName name="ghnbbfr" localSheetId="3" hidden="1">{#N/A,#N/A,TRUE,"1842CWN0"}</definedName>
    <definedName name="ghnbbfr" localSheetId="1" hidden="1">{#N/A,#N/A,TRUE,"1842CWN0"}</definedName>
    <definedName name="ghnbbfr" localSheetId="2" hidden="1">{#N/A,#N/A,TRUE,"1842CWN0"}</definedName>
    <definedName name="ghnbbfr" hidden="1">{#N/A,#N/A,TRUE,"1842CWN0"}</definedName>
    <definedName name="ghu">#REF!</definedName>
    <definedName name="gj">#REF!</definedName>
    <definedName name="GJHVCB" localSheetId="3" hidden="1">{"TAB1",#N/A,TRUE,"GENERAL";"TAB2",#N/A,TRUE,"GENERAL";"TAB3",#N/A,TRUE,"GENERAL";"TAB4",#N/A,TRUE,"GENERAL";"TAB5",#N/A,TRUE,"GENERAL"}</definedName>
    <definedName name="GJHVCB" localSheetId="1" hidden="1">{"TAB1",#N/A,TRUE,"GENERAL";"TAB2",#N/A,TRUE,"GENERAL";"TAB3",#N/A,TRUE,"GENERAL";"TAB4",#N/A,TRUE,"GENERAL";"TAB5",#N/A,TRUE,"GENERAL"}</definedName>
    <definedName name="GJHVCB" localSheetId="2" hidden="1">{"TAB1",#N/A,TRUE,"GENERAL";"TAB2",#N/A,TRUE,"GENERAL";"TAB3",#N/A,TRUE,"GENERAL";"TAB4",#N/A,TRUE,"GENERAL";"TAB5",#N/A,TRUE,"GENERAL"}</definedName>
    <definedName name="GJHVCB" hidden="1">{"TAB1",#N/A,TRUE,"GENERAL";"TAB2",#N/A,TRUE,"GENERAL";"TAB3",#N/A,TRUE,"GENERAL";"TAB4",#N/A,TRUE,"GENERAL";"TAB5",#N/A,TRUE,"GENERAL"}</definedName>
    <definedName name="gk" localSheetId="3" hidden="1">{"via1",#N/A,TRUE,"general";"via2",#N/A,TRUE,"general";"via3",#N/A,TRUE,"general"}</definedName>
    <definedName name="gk" localSheetId="1" hidden="1">{"via1",#N/A,TRUE,"general";"via2",#N/A,TRUE,"general";"via3",#N/A,TRUE,"general"}</definedName>
    <definedName name="gk" localSheetId="2" hidden="1">{"via1",#N/A,TRUE,"general";"via2",#N/A,TRUE,"general";"via3",#N/A,TRUE,"general"}</definedName>
    <definedName name="gk" hidden="1">{"via1",#N/A,TRUE,"general";"via2",#N/A,TRUE,"general";"via3",#N/A,TRUE,"general"}</definedName>
    <definedName name="GKJDGDIJZ">"Imagen 3"</definedName>
    <definedName name="GL">#REF!</definedName>
    <definedName name="GMM_ON_ASO">#REF!</definedName>
    <definedName name="GMM_ON_DMARES">#REF!</definedName>
    <definedName name="GMM_ON_DRIO">#REF!</definedName>
    <definedName name="gmt">#REF!</definedName>
    <definedName name="gn">#REF!</definedName>
    <definedName name="gnm">#REF!</definedName>
    <definedName name="gñ">#REF!</definedName>
    <definedName name="GOR">#REF!</definedName>
    <definedName name="GOT">#REF!</definedName>
    <definedName name="gp">#REF!</definedName>
    <definedName name="GPO">#REF!</definedName>
    <definedName name="GPR">#REF!</definedName>
    <definedName name="_xlnm.Recorder">#REF!</definedName>
    <definedName name="GRAD">#REF!</definedName>
    <definedName name="GRADA">#REF!</definedName>
    <definedName name="gradacion">#REF!</definedName>
    <definedName name="GRAF1ANO" localSheetId="3" hidden="1">{"via1",#N/A,TRUE,"general";"via2",#N/A,TRUE,"general";"via3",#N/A,TRUE,"general"}</definedName>
    <definedName name="GRAF1ANO" localSheetId="1" hidden="1">{"via1",#N/A,TRUE,"general";"via2",#N/A,TRUE,"general";"via3",#N/A,TRUE,"general"}</definedName>
    <definedName name="GRAF1ANO" localSheetId="2" hidden="1">{"via1",#N/A,TRUE,"general";"via2",#N/A,TRUE,"general";"via3",#N/A,TRUE,"general"}</definedName>
    <definedName name="GRAF1ANO" hidden="1">{"via1",#N/A,TRUE,"general";"via2",#N/A,TRUE,"general";"via3",#N/A,TRUE,"general"}</definedName>
    <definedName name="GRAF1AÑO" localSheetId="3" hidden="1">{"TAB1",#N/A,TRUE,"GENERAL";"TAB2",#N/A,TRUE,"GENERAL";"TAB3",#N/A,TRUE,"GENERAL";"TAB4",#N/A,TRUE,"GENERAL";"TAB5",#N/A,TRUE,"GENERAL"}</definedName>
    <definedName name="GRAF1AÑO" localSheetId="1" hidden="1">{"TAB1",#N/A,TRUE,"GENERAL";"TAB2",#N/A,TRUE,"GENERAL";"TAB3",#N/A,TRUE,"GENERAL";"TAB4",#N/A,TRUE,"GENERAL";"TAB5",#N/A,TRUE,"GENERAL"}</definedName>
    <definedName name="GRAF1AÑO" localSheetId="2" hidden="1">{"TAB1",#N/A,TRUE,"GENERAL";"TAB2",#N/A,TRUE,"GENERAL";"TAB3",#N/A,TRUE,"GENERAL";"TAB4",#N/A,TRUE,"GENERAL";"TAB5",#N/A,TRUE,"GENERAL"}</definedName>
    <definedName name="GRAF1AÑO" hidden="1">{"TAB1",#N/A,TRUE,"GENERAL";"TAB2",#N/A,TRUE,"GENERAL";"TAB3",#N/A,TRUE,"GENERAL";"TAB4",#N/A,TRUE,"GENERAL";"TAB5",#N/A,TRUE,"GENERAL"}</definedName>
    <definedName name="GRAF2">#REF!</definedName>
    <definedName name="GRAF3">#REF!</definedName>
    <definedName name="graNo">#REF!</definedName>
    <definedName name="granular">28000</definedName>
    <definedName name="GRC">#REF!</definedName>
    <definedName name="GRC_ON_ASO">#REF!</definedName>
    <definedName name="GRC_ON_DAPIAY">#REF!</definedName>
    <definedName name="GRC_ON_GER">#REF!</definedName>
    <definedName name="gregds" localSheetId="3" hidden="1">{"TAB1",#N/A,TRUE,"GENERAL";"TAB2",#N/A,TRUE,"GENERAL";"TAB3",#N/A,TRUE,"GENERAL";"TAB4",#N/A,TRUE,"GENERAL";"TAB5",#N/A,TRUE,"GENERAL"}</definedName>
    <definedName name="gregds" localSheetId="1" hidden="1">{"TAB1",#N/A,TRUE,"GENERAL";"TAB2",#N/A,TRUE,"GENERAL";"TAB3",#N/A,TRUE,"GENERAL";"TAB4",#N/A,TRUE,"GENERAL";"TAB5",#N/A,TRUE,"GENERAL"}</definedName>
    <definedName name="gregds" localSheetId="2" hidden="1">{"TAB1",#N/A,TRUE,"GENERAL";"TAB2",#N/A,TRUE,"GENERAL";"TAB3",#N/A,TRUE,"GENERAL";"TAB4",#N/A,TRUE,"GENERAL";"TAB5",#N/A,TRUE,"GENERAL"}</definedName>
    <definedName name="gregds" hidden="1">{"TAB1",#N/A,TRUE,"GENERAL";"TAB2",#N/A,TRUE,"GENERAL";"TAB3",#N/A,TRUE,"GENERAL";"TAB4",#N/A,TRUE,"GENERAL";"TAB5",#N/A,TRUE,"GENERAL"}</definedName>
    <definedName name="grehrtyh" localSheetId="3" hidden="1">{"TAB1",#N/A,TRUE,"GENERAL";"TAB2",#N/A,TRUE,"GENERAL";"TAB3",#N/A,TRUE,"GENERAL";"TAB4",#N/A,TRUE,"GENERAL";"TAB5",#N/A,TRUE,"GENERAL"}</definedName>
    <definedName name="grehrtyh" localSheetId="1" hidden="1">{"TAB1",#N/A,TRUE,"GENERAL";"TAB2",#N/A,TRUE,"GENERAL";"TAB3",#N/A,TRUE,"GENERAL";"TAB4",#N/A,TRUE,"GENERAL";"TAB5",#N/A,TRUE,"GENERAL"}</definedName>
    <definedName name="grehrtyh" localSheetId="2" hidden="1">{"TAB1",#N/A,TRUE,"GENERAL";"TAB2",#N/A,TRUE,"GENERAL";"TAB3",#N/A,TRUE,"GENERAL";"TAB4",#N/A,TRUE,"GENERAL";"TAB5",#N/A,TRUE,"GENERAL"}</definedName>
    <definedName name="grehrtyh" hidden="1">{"TAB1",#N/A,TRUE,"GENERAL";"TAB2",#N/A,TRUE,"GENERAL";"TAB3",#N/A,TRUE,"GENERAL";"TAB4",#N/A,TRUE,"GENERAL";"TAB5",#N/A,TRUE,"GENERAL"}</definedName>
    <definedName name="grggwero" localSheetId="3" hidden="1">{"via1",#N/A,TRUE,"general";"via2",#N/A,TRUE,"general";"via3",#N/A,TRUE,"general"}</definedName>
    <definedName name="grggwero" localSheetId="1" hidden="1">{"via1",#N/A,TRUE,"general";"via2",#N/A,TRUE,"general";"via3",#N/A,TRUE,"general"}</definedName>
    <definedName name="grggwero" localSheetId="2" hidden="1">{"via1",#N/A,TRUE,"general";"via2",#N/A,TRUE,"general";"via3",#N/A,TRUE,"general"}</definedName>
    <definedName name="grggwero" hidden="1">{"via1",#N/A,TRUE,"general";"via2",#N/A,TRUE,"general";"via3",#N/A,TRUE,"general"}</definedName>
    <definedName name="grl">#REF!</definedName>
    <definedName name="GRM">#REF!</definedName>
    <definedName name="GRM_ON_DMARES">#REF!</definedName>
    <definedName name="GRM_ON_DRIO">#REF!</definedName>
    <definedName name="GRN">#REF!</definedName>
    <definedName name="GRN_ON_ASO">#REF!</definedName>
    <definedName name="GRN_ON_DIREC">#REF!</definedName>
    <definedName name="GRS">#REF!</definedName>
    <definedName name="GRS_ON_ASO">#REF!</definedName>
    <definedName name="GRS_ON_DIREC">#REF!</definedName>
    <definedName name="GRS_ON_HUIL">#REF!</definedName>
    <definedName name="grtyerh" localSheetId="3" hidden="1">{"TAB1",#N/A,TRUE,"GENERAL";"TAB2",#N/A,TRUE,"GENERAL";"TAB3",#N/A,TRUE,"GENERAL";"TAB4",#N/A,TRUE,"GENERAL";"TAB5",#N/A,TRUE,"GENERAL"}</definedName>
    <definedName name="grtyerh" localSheetId="1" hidden="1">{"TAB1",#N/A,TRUE,"GENERAL";"TAB2",#N/A,TRUE,"GENERAL";"TAB3",#N/A,TRUE,"GENERAL";"TAB4",#N/A,TRUE,"GENERAL";"TAB5",#N/A,TRUE,"GENERAL"}</definedName>
    <definedName name="grtyerh" localSheetId="2" hidden="1">{"TAB1",#N/A,TRUE,"GENERAL";"TAB2",#N/A,TRUE,"GENERAL";"TAB3",#N/A,TRUE,"GENERAL";"TAB4",#N/A,TRUE,"GENERAL";"TAB5",#N/A,TRUE,"GENERAL"}</definedName>
    <definedName name="grtyerh" hidden="1">{"TAB1",#N/A,TRUE,"GENERAL";"TAB2",#N/A,TRUE,"GENERAL";"TAB3",#N/A,TRUE,"GENERAL";"TAB4",#N/A,TRUE,"GENERAL";"TAB5",#N/A,TRUE,"GENERAL"}</definedName>
    <definedName name="GRUPO1">#REF!</definedName>
    <definedName name="GRUPO123">#REF!</definedName>
    <definedName name="GRUPO13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grupo9">#REF!</definedName>
    <definedName name="GSDG" localSheetId="3" hidden="1">{"TAB1",#N/A,TRUE,"GENERAL";"TAB2",#N/A,TRUE,"GENERAL";"TAB3",#N/A,TRUE,"GENERAL";"TAB4",#N/A,TRUE,"GENERAL";"TAB5",#N/A,TRUE,"GENERAL"}</definedName>
    <definedName name="GSDG" localSheetId="1" hidden="1">{"TAB1",#N/A,TRUE,"GENERAL";"TAB2",#N/A,TRUE,"GENERAL";"TAB3",#N/A,TRUE,"GENERAL";"TAB4",#N/A,TRUE,"GENERAL";"TAB5",#N/A,TRUE,"GENERAL"}</definedName>
    <definedName name="GSDG" localSheetId="2" hidden="1">{"TAB1",#N/A,TRUE,"GENERAL";"TAB2",#N/A,TRUE,"GENERAL";"TAB3",#N/A,TRUE,"GENERAL";"TAB4",#N/A,TRUE,"GENERAL";"TAB5",#N/A,TRUE,"GENERAL"}</definedName>
    <definedName name="GSDG" hidden="1">{"TAB1",#N/A,TRUE,"GENERAL";"TAB2",#N/A,TRUE,"GENERAL";"TAB3",#N/A,TRUE,"GENERAL";"TAB4",#N/A,TRUE,"GENERAL";"TAB5",#N/A,TRUE,"GENERAL"}</definedName>
    <definedName name="gsfsf" localSheetId="3" hidden="1">{"via1",#N/A,TRUE,"general";"via2",#N/A,TRUE,"general";"via3",#N/A,TRUE,"general"}</definedName>
    <definedName name="gsfsf" localSheetId="1" hidden="1">{"via1",#N/A,TRUE,"general";"via2",#N/A,TRUE,"general";"via3",#N/A,TRUE,"general"}</definedName>
    <definedName name="gsfsf" localSheetId="2" hidden="1">{"via1",#N/A,TRUE,"general";"via2",#N/A,TRUE,"general";"via3",#N/A,TRUE,"general"}</definedName>
    <definedName name="gsfsf" hidden="1">{"via1",#N/A,TRUE,"general";"via2",#N/A,TRUE,"general";"via3",#N/A,TRUE,"general"}</definedName>
    <definedName name="GT">#REF!</definedName>
    <definedName name="GTC">#REF!</definedName>
    <definedName name="GTE">#REF!</definedName>
    <definedName name="gtgt" localSheetId="3" hidden="1">{"via1",#N/A,TRUE,"general";"via2",#N/A,TRUE,"general";"via3",#N/A,TRUE,"general"}</definedName>
    <definedName name="gtgt" localSheetId="1" hidden="1">{"via1",#N/A,TRUE,"general";"via2",#N/A,TRUE,"general";"via3",#N/A,TRUE,"general"}</definedName>
    <definedName name="gtgt" localSheetId="2" hidden="1">{"via1",#N/A,TRUE,"general";"via2",#N/A,TRUE,"general";"via3",#N/A,TRUE,"general"}</definedName>
    <definedName name="gtgt" hidden="1">{"via1",#N/A,TRUE,"general";"via2",#N/A,TRUE,"general";"via3",#N/A,TRUE,"general"}</definedName>
    <definedName name="gtgtg" localSheetId="3" hidden="1">{"via1",#N/A,TRUE,"general";"via2",#N/A,TRUE,"general";"via3",#N/A,TRUE,"general"}</definedName>
    <definedName name="gtgtg" localSheetId="1" hidden="1">{"via1",#N/A,TRUE,"general";"via2",#N/A,TRUE,"general";"via3",#N/A,TRUE,"general"}</definedName>
    <definedName name="gtgtg" localSheetId="2" hidden="1">{"via1",#N/A,TRUE,"general";"via2",#N/A,TRUE,"general";"via3",#N/A,TRUE,"general"}</definedName>
    <definedName name="gtgtg" hidden="1">{"via1",#N/A,TRUE,"general";"via2",#N/A,TRUE,"general";"via3",#N/A,TRUE,"general"}</definedName>
    <definedName name="gtgtgff" localSheetId="3" hidden="1">{"via1",#N/A,TRUE,"general";"via2",#N/A,TRUE,"general";"via3",#N/A,TRUE,"general"}</definedName>
    <definedName name="gtgtgff" localSheetId="1" hidden="1">{"via1",#N/A,TRUE,"general";"via2",#N/A,TRUE,"general";"via3",#N/A,TRUE,"general"}</definedName>
    <definedName name="gtgtgff" localSheetId="2" hidden="1">{"via1",#N/A,TRUE,"general";"via2",#N/A,TRUE,"general";"via3",#N/A,TRUE,"general"}</definedName>
    <definedName name="gtgtgff" hidden="1">{"via1",#N/A,TRUE,"general";"via2",#N/A,TRUE,"general";"via3",#N/A,TRUE,"general"}</definedName>
    <definedName name="gtgtgyh" localSheetId="3" hidden="1">{"TAB1",#N/A,TRUE,"GENERAL";"TAB2",#N/A,TRUE,"GENERAL";"TAB3",#N/A,TRUE,"GENERAL";"TAB4",#N/A,TRUE,"GENERAL";"TAB5",#N/A,TRUE,"GENERAL"}</definedName>
    <definedName name="gtgtgyh" localSheetId="1" hidden="1">{"TAB1",#N/A,TRUE,"GENERAL";"TAB2",#N/A,TRUE,"GENERAL";"TAB3",#N/A,TRUE,"GENERAL";"TAB4",#N/A,TRUE,"GENERAL";"TAB5",#N/A,TRUE,"GENERAL"}</definedName>
    <definedName name="gtgtgyh" localSheetId="2" hidden="1">{"TAB1",#N/A,TRUE,"GENERAL";"TAB2",#N/A,TRUE,"GENERAL";"TAB3",#N/A,TRUE,"GENERAL";"TAB4",#N/A,TRUE,"GENERAL";"TAB5",#N/A,TRUE,"GENERAL"}</definedName>
    <definedName name="gtgtgyh" hidden="1">{"TAB1",#N/A,TRUE,"GENERAL";"TAB2",#N/A,TRUE,"GENERAL";"TAB3",#N/A,TRUE,"GENERAL";"TAB4",#N/A,TRUE,"GENERAL";"TAB5",#N/A,TRUE,"GENERAL"}</definedName>
    <definedName name="gtgth" localSheetId="3" hidden="1">{"TAB1",#N/A,TRUE,"GENERAL";"TAB2",#N/A,TRUE,"GENERAL";"TAB3",#N/A,TRUE,"GENERAL";"TAB4",#N/A,TRUE,"GENERAL";"TAB5",#N/A,TRUE,"GENERAL"}</definedName>
    <definedName name="gtgth" localSheetId="1" hidden="1">{"TAB1",#N/A,TRUE,"GENERAL";"TAB2",#N/A,TRUE,"GENERAL";"TAB3",#N/A,TRUE,"GENERAL";"TAB4",#N/A,TRUE,"GENERAL";"TAB5",#N/A,TRUE,"GENERAL"}</definedName>
    <definedName name="gtgth" localSheetId="2" hidden="1">{"TAB1",#N/A,TRUE,"GENERAL";"TAB2",#N/A,TRUE,"GENERAL";"TAB3",#N/A,TRUE,"GENERAL";"TAB4",#N/A,TRUE,"GENERAL";"TAB5",#N/A,TRUE,"GENERAL"}</definedName>
    <definedName name="gtgth" hidden="1">{"TAB1",#N/A,TRUE,"GENERAL";"TAB2",#N/A,TRUE,"GENERAL";"TAB3",#N/A,TRUE,"GENERAL";"TAB4",#N/A,TRUE,"GENERAL";"TAB5",#N/A,TRUE,"GENERAL"}</definedName>
    <definedName name="GTI">#REF!</definedName>
    <definedName name="GTO_ADMON">#REF!</definedName>
    <definedName name="GTO_INVEST">#REF!</definedName>
    <definedName name="GTO_OPERA">#REF!</definedName>
    <definedName name="GTP">#REF!</definedName>
    <definedName name="GTRE">#REF!</definedName>
    <definedName name="gy">#REF!</definedName>
    <definedName name="h">#REF!</definedName>
    <definedName name="H_pump">#REF!</definedName>
    <definedName name="h9h" localSheetId="3" hidden="1">{"via1",#N/A,TRUE,"general";"via2",#N/A,TRUE,"general";"via3",#N/A,TRUE,"general"}</definedName>
    <definedName name="h9h" localSheetId="1" hidden="1">{"via1",#N/A,TRUE,"general";"via2",#N/A,TRUE,"general";"via3",#N/A,TRUE,"general"}</definedName>
    <definedName name="h9h" localSheetId="2" hidden="1">{"via1",#N/A,TRUE,"general";"via2",#N/A,TRUE,"general";"via3",#N/A,TRUE,"general"}</definedName>
    <definedName name="h9h" hidden="1">{"via1",#N/A,TRUE,"general";"via2",#N/A,TRUE,"general";"via3",#N/A,TRUE,"general"}</definedName>
    <definedName name="ha">#REF!</definedName>
    <definedName name="Hazards">#REF!</definedName>
    <definedName name="hbfdhrw" localSheetId="3" hidden="1">{"TAB1",#N/A,TRUE,"GENERAL";"TAB2",#N/A,TRUE,"GENERAL";"TAB3",#N/A,TRUE,"GENERAL";"TAB4",#N/A,TRUE,"GENERAL";"TAB5",#N/A,TRUE,"GENERAL"}</definedName>
    <definedName name="hbfdhrw" localSheetId="1" hidden="1">{"TAB1",#N/A,TRUE,"GENERAL";"TAB2",#N/A,TRUE,"GENERAL";"TAB3",#N/A,TRUE,"GENERAL";"TAB4",#N/A,TRUE,"GENERAL";"TAB5",#N/A,TRUE,"GENERAL"}</definedName>
    <definedName name="hbfdhrw" localSheetId="2" hidden="1">{"TAB1",#N/A,TRUE,"GENERAL";"TAB2",#N/A,TRUE,"GENERAL";"TAB3",#N/A,TRUE,"GENERAL";"TAB4",#N/A,TRUE,"GENERAL";"TAB5",#N/A,TRUE,"GENERAL"}</definedName>
    <definedName name="hbfdhrw" hidden="1">{"TAB1",#N/A,TRUE,"GENERAL";"TAB2",#N/A,TRUE,"GENERAL";"TAB3",#N/A,TRUE,"GENERAL";"TAB4",#N/A,TRUE,"GENERAL";"TAB5",#N/A,TRUE,"GENERAL"}</definedName>
    <definedName name="hc">#REF!</definedName>
    <definedName name="hdfh" localSheetId="3" hidden="1">{"via1",#N/A,TRUE,"general";"via2",#N/A,TRUE,"general";"via3",#N/A,TRUE,"general"}</definedName>
    <definedName name="hdfh" localSheetId="1" hidden="1">{"via1",#N/A,TRUE,"general";"via2",#N/A,TRUE,"general";"via3",#N/A,TRUE,"general"}</definedName>
    <definedName name="hdfh" localSheetId="2" hidden="1">{"via1",#N/A,TRUE,"general";"via2",#N/A,TRUE,"general";"via3",#N/A,TRUE,"general"}</definedName>
    <definedName name="hdfh" hidden="1">{"via1",#N/A,TRUE,"general";"via2",#N/A,TRUE,"general";"via3",#N/A,TRUE,"general"}</definedName>
    <definedName name="hdfh4" localSheetId="3" hidden="1">{"TAB1",#N/A,TRUE,"GENERAL";"TAB2",#N/A,TRUE,"GENERAL";"TAB3",#N/A,TRUE,"GENERAL";"TAB4",#N/A,TRUE,"GENERAL";"TAB5",#N/A,TRUE,"GENERAL"}</definedName>
    <definedName name="hdfh4" localSheetId="1" hidden="1">{"TAB1",#N/A,TRUE,"GENERAL";"TAB2",#N/A,TRUE,"GENERAL";"TAB3",#N/A,TRUE,"GENERAL";"TAB4",#N/A,TRUE,"GENERAL";"TAB5",#N/A,TRUE,"GENERAL"}</definedName>
    <definedName name="hdfh4" localSheetId="2" hidden="1">{"TAB1",#N/A,TRUE,"GENERAL";"TAB2",#N/A,TRUE,"GENERAL";"TAB3",#N/A,TRUE,"GENERAL";"TAB4",#N/A,TRUE,"GENERAL";"TAB5",#N/A,TRUE,"GENERAL"}</definedName>
    <definedName name="hdfh4" hidden="1">{"TAB1",#N/A,TRUE,"GENERAL";"TAB2",#N/A,TRUE,"GENERAL";"TAB3",#N/A,TRUE,"GENERAL";"TAB4",#N/A,TRUE,"GENERAL";"TAB5",#N/A,TRUE,"GENERAL"}</definedName>
    <definedName name="hdfhwq" localSheetId="3" hidden="1">{"TAB1",#N/A,TRUE,"GENERAL";"TAB2",#N/A,TRUE,"GENERAL";"TAB3",#N/A,TRUE,"GENERAL";"TAB4",#N/A,TRUE,"GENERAL";"TAB5",#N/A,TRUE,"GENERAL"}</definedName>
    <definedName name="hdfhwq" localSheetId="1" hidden="1">{"TAB1",#N/A,TRUE,"GENERAL";"TAB2",#N/A,TRUE,"GENERAL";"TAB3",#N/A,TRUE,"GENERAL";"TAB4",#N/A,TRUE,"GENERAL";"TAB5",#N/A,TRUE,"GENERAL"}</definedName>
    <definedName name="hdfhwq" localSheetId="2" hidden="1">{"TAB1",#N/A,TRUE,"GENERAL";"TAB2",#N/A,TRUE,"GENERAL";"TAB3",#N/A,TRUE,"GENERAL";"TAB4",#N/A,TRUE,"GENERAL";"TAB5",#N/A,TRUE,"GENERAL"}</definedName>
    <definedName name="hdfhwq" hidden="1">{"TAB1",#N/A,TRUE,"GENERAL";"TAB2",#N/A,TRUE,"GENERAL";"TAB3",#N/A,TRUE,"GENERAL";"TAB4",#N/A,TRUE,"GENERAL";"TAB5",#N/A,TRUE,"GENERAL"}</definedName>
    <definedName name="hdgh" localSheetId="3" hidden="1">{"via1",#N/A,TRUE,"general";"via2",#N/A,TRUE,"general";"via3",#N/A,TRUE,"general"}</definedName>
    <definedName name="hdgh" localSheetId="1" hidden="1">{"via1",#N/A,TRUE,"general";"via2",#N/A,TRUE,"general";"via3",#N/A,TRUE,"general"}</definedName>
    <definedName name="hdgh" localSheetId="2" hidden="1">{"via1",#N/A,TRUE,"general";"via2",#N/A,TRUE,"general";"via3",#N/A,TRUE,"general"}</definedName>
    <definedName name="hdgh" hidden="1">{"via1",#N/A,TRUE,"general";"via2",#N/A,TRUE,"general";"via3",#N/A,TRUE,"general"}</definedName>
    <definedName name="hdhf" localSheetId="3" hidden="1">{"TAB1",#N/A,TRUE,"GENERAL";"TAB2",#N/A,TRUE,"GENERAL";"TAB3",#N/A,TRUE,"GENERAL";"TAB4",#N/A,TRUE,"GENERAL";"TAB5",#N/A,TRUE,"GENERAL"}</definedName>
    <definedName name="hdhf" localSheetId="1" hidden="1">{"TAB1",#N/A,TRUE,"GENERAL";"TAB2",#N/A,TRUE,"GENERAL";"TAB3",#N/A,TRUE,"GENERAL";"TAB4",#N/A,TRUE,"GENERAL";"TAB5",#N/A,TRUE,"GENERAL"}</definedName>
    <definedName name="hdhf" localSheetId="2" hidden="1">{"TAB1",#N/A,TRUE,"GENERAL";"TAB2",#N/A,TRUE,"GENERAL";"TAB3",#N/A,TRUE,"GENERAL";"TAB4",#N/A,TRUE,"GENERAL";"TAB5",#N/A,TRUE,"GENERAL"}</definedName>
    <definedName name="hdhf" hidden="1">{"TAB1",#N/A,TRUE,"GENERAL";"TAB2",#N/A,TRUE,"GENERAL";"TAB3",#N/A,TRUE,"GENERAL";"TAB4",#N/A,TRUE,"GENERAL";"TAB5",#N/A,TRUE,"GENERAL"}</definedName>
    <definedName name="Header_Row">ROW(#REF!)</definedName>
    <definedName name="hed">#REF!</definedName>
    <definedName name="hen">#REF!</definedName>
    <definedName name="hernan">#REF!</definedName>
    <definedName name="HERRERO">#REF!</definedName>
    <definedName name="hfgh" localSheetId="3" hidden="1">{"via1",#N/A,TRUE,"general";"via2",#N/A,TRUE,"general";"via3",#N/A,TRUE,"general"}</definedName>
    <definedName name="hfgh" localSheetId="1" hidden="1">{"via1",#N/A,TRUE,"general";"via2",#N/A,TRUE,"general";"via3",#N/A,TRUE,"general"}</definedName>
    <definedName name="hfgh" localSheetId="2" hidden="1">{"via1",#N/A,TRUE,"general";"via2",#N/A,TRUE,"general";"via3",#N/A,TRUE,"general"}</definedName>
    <definedName name="hfgh" hidden="1">{"via1",#N/A,TRUE,"general";"via2",#N/A,TRUE,"general";"via3",#N/A,TRUE,"general"}</definedName>
    <definedName name="hfh" localSheetId="3" hidden="1">{"TAB1",#N/A,TRUE,"GENERAL";"TAB2",#N/A,TRUE,"GENERAL";"TAB3",#N/A,TRUE,"GENERAL";"TAB4",#N/A,TRUE,"GENERAL";"TAB5",#N/A,TRUE,"GENERAL"}</definedName>
    <definedName name="hfh" localSheetId="1" hidden="1">{"TAB1",#N/A,TRUE,"GENERAL";"TAB2",#N/A,TRUE,"GENERAL";"TAB3",#N/A,TRUE,"GENERAL";"TAB4",#N/A,TRUE,"GENERAL";"TAB5",#N/A,TRUE,"GENERAL"}</definedName>
    <definedName name="hfh" localSheetId="2" hidden="1">{"TAB1",#N/A,TRUE,"GENERAL";"TAB2",#N/A,TRUE,"GENERAL";"TAB3",#N/A,TRUE,"GENERAL";"TAB4",#N/A,TRUE,"GENERAL";"TAB5",#N/A,TRUE,"GENERAL"}</definedName>
    <definedName name="hfh" hidden="1">{"TAB1",#N/A,TRUE,"GENERAL";"TAB2",#N/A,TRUE,"GENERAL";"TAB3",#N/A,TRUE,"GENERAL";"TAB4",#N/A,TRUE,"GENERAL";"TAB5",#N/A,TRUE,"GENERAL"}</definedName>
    <definedName name="hfhg" localSheetId="3" hidden="1">{"TAB1",#N/A,TRUE,"GENERAL";"TAB2",#N/A,TRUE,"GENERAL";"TAB3",#N/A,TRUE,"GENERAL";"TAB4",#N/A,TRUE,"GENERAL";"TAB5",#N/A,TRUE,"GENERAL"}</definedName>
    <definedName name="hfhg" localSheetId="1" hidden="1">{"TAB1",#N/A,TRUE,"GENERAL";"TAB2",#N/A,TRUE,"GENERAL";"TAB3",#N/A,TRUE,"GENERAL";"TAB4",#N/A,TRUE,"GENERAL";"TAB5",#N/A,TRUE,"GENERAL"}</definedName>
    <definedName name="hfhg" localSheetId="2" hidden="1">{"TAB1",#N/A,TRUE,"GENERAL";"TAB2",#N/A,TRUE,"GENERAL";"TAB3",#N/A,TRUE,"GENERAL";"TAB4",#N/A,TRUE,"GENERAL";"TAB5",#N/A,TRUE,"GENERAL"}</definedName>
    <definedName name="hfhg" hidden="1">{"TAB1",#N/A,TRUE,"GENERAL";"TAB2",#N/A,TRUE,"GENERAL";"TAB3",#N/A,TRUE,"GENERAL";"TAB4",#N/A,TRUE,"GENERAL";"TAB5",#N/A,TRUE,"GENERAL"}</definedName>
    <definedName name="hft">#REF!</definedName>
    <definedName name="hfthr" localSheetId="3" hidden="1">{"via1",#N/A,TRUE,"general";"via2",#N/A,TRUE,"general";"via3",#N/A,TRUE,"general"}</definedName>
    <definedName name="hfthr" localSheetId="1" hidden="1">{"via1",#N/A,TRUE,"general";"via2",#N/A,TRUE,"general";"via3",#N/A,TRUE,"general"}</definedName>
    <definedName name="hfthr" localSheetId="2" hidden="1">{"via1",#N/A,TRUE,"general";"via2",#N/A,TRUE,"general";"via3",#N/A,TRUE,"general"}</definedName>
    <definedName name="hfthr" hidden="1">{"via1",#N/A,TRUE,"general";"via2",#N/A,TRUE,"general";"via3",#N/A,TRUE,"general"}</definedName>
    <definedName name="hg" localSheetId="3" hidden="1">{"via1",#N/A,TRUE,"general";"via2",#N/A,TRUE,"general";"via3",#N/A,TRUE,"general"}</definedName>
    <definedName name="hg" localSheetId="1" hidden="1">{"via1",#N/A,TRUE,"general";"via2",#N/A,TRUE,"general";"via3",#N/A,TRUE,"general"}</definedName>
    <definedName name="hg" localSheetId="2" hidden="1">{"via1",#N/A,TRUE,"general";"via2",#N/A,TRUE,"general";"via3",#N/A,TRUE,"general"}</definedName>
    <definedName name="hg" hidden="1">{"via1",#N/A,TRUE,"general";"via2",#N/A,TRUE,"general";"via3",#N/A,TRUE,"general"}</definedName>
    <definedName name="HGFH" localSheetId="3" hidden="1">{"via1",#N/A,TRUE,"general";"via2",#N/A,TRUE,"general";"via3",#N/A,TRUE,"general"}</definedName>
    <definedName name="HGFH" localSheetId="1" hidden="1">{"via1",#N/A,TRUE,"general";"via2",#N/A,TRUE,"general";"via3",#N/A,TRUE,"general"}</definedName>
    <definedName name="HGFH" localSheetId="2" hidden="1">{"via1",#N/A,TRUE,"general";"via2",#N/A,TRUE,"general";"via3",#N/A,TRUE,"general"}</definedName>
    <definedName name="HGFH" hidden="1">{"via1",#N/A,TRUE,"general";"via2",#N/A,TRUE,"general";"via3",#N/A,TRUE,"general"}</definedName>
    <definedName name="hgfhty" localSheetId="3" hidden="1">{"via1",#N/A,TRUE,"general";"via2",#N/A,TRUE,"general";"via3",#N/A,TRUE,"general"}</definedName>
    <definedName name="hgfhty" localSheetId="1" hidden="1">{"via1",#N/A,TRUE,"general";"via2",#N/A,TRUE,"general";"via3",#N/A,TRUE,"general"}</definedName>
    <definedName name="hgfhty" localSheetId="2" hidden="1">{"via1",#N/A,TRUE,"general";"via2",#N/A,TRUE,"general";"via3",#N/A,TRUE,"general"}</definedName>
    <definedName name="hgfhty" hidden="1">{"via1",#N/A,TRUE,"general";"via2",#N/A,TRUE,"general";"via3",#N/A,TRUE,"general"}</definedName>
    <definedName name="HGHFH7" localSheetId="3" hidden="1">{"TAB1",#N/A,TRUE,"GENERAL";"TAB2",#N/A,TRUE,"GENERAL";"TAB3",#N/A,TRUE,"GENERAL";"TAB4",#N/A,TRUE,"GENERAL";"TAB5",#N/A,TRUE,"GENERAL"}</definedName>
    <definedName name="HGHFH7" localSheetId="1" hidden="1">{"TAB1",#N/A,TRUE,"GENERAL";"TAB2",#N/A,TRUE,"GENERAL";"TAB3",#N/A,TRUE,"GENERAL";"TAB4",#N/A,TRUE,"GENERAL";"TAB5",#N/A,TRUE,"GENERAL"}</definedName>
    <definedName name="HGHFH7" localSheetId="2" hidden="1">{"TAB1",#N/A,TRUE,"GENERAL";"TAB2",#N/A,TRUE,"GENERAL";"TAB3",#N/A,TRUE,"GENERAL";"TAB4",#N/A,TRUE,"GENERAL";"TAB5",#N/A,TRUE,"GENERAL"}</definedName>
    <definedName name="HGHFH7" hidden="1">{"TAB1",#N/A,TRUE,"GENERAL";"TAB2",#N/A,TRUE,"GENERAL";"TAB3",#N/A,TRUE,"GENERAL";"TAB4",#N/A,TRUE,"GENERAL";"TAB5",#N/A,TRUE,"GENERAL"}</definedName>
    <definedName name="hghhj" localSheetId="3" hidden="1">{"TAB1",#N/A,TRUE,"GENERAL";"TAB2",#N/A,TRUE,"GENERAL";"TAB3",#N/A,TRUE,"GENERAL";"TAB4",#N/A,TRUE,"GENERAL";"TAB5",#N/A,TRUE,"GENERAL"}</definedName>
    <definedName name="hghhj" localSheetId="1" hidden="1">{"TAB1",#N/A,TRUE,"GENERAL";"TAB2",#N/A,TRUE,"GENERAL";"TAB3",#N/A,TRUE,"GENERAL";"TAB4",#N/A,TRUE,"GENERAL";"TAB5",#N/A,TRUE,"GENERAL"}</definedName>
    <definedName name="hghhj" localSheetId="2" hidden="1">{"TAB1",#N/A,TRUE,"GENERAL";"TAB2",#N/A,TRUE,"GENERAL";"TAB3",#N/A,TRUE,"GENERAL";"TAB4",#N/A,TRUE,"GENERAL";"TAB5",#N/A,TRUE,"GENERAL"}</definedName>
    <definedName name="hghhj" hidden="1">{"TAB1",#N/A,TRUE,"GENERAL";"TAB2",#N/A,TRUE,"GENERAL";"TAB3",#N/A,TRUE,"GENERAL";"TAB4",#N/A,TRUE,"GENERAL";"TAB5",#N/A,TRUE,"GENERAL"}</definedName>
    <definedName name="hghydj" localSheetId="3" hidden="1">{"via1",#N/A,TRUE,"general";"via2",#N/A,TRUE,"general";"via3",#N/A,TRUE,"general"}</definedName>
    <definedName name="hghydj" localSheetId="1" hidden="1">{"via1",#N/A,TRUE,"general";"via2",#N/A,TRUE,"general";"via3",#N/A,TRUE,"general"}</definedName>
    <definedName name="hghydj" localSheetId="2" hidden="1">{"via1",#N/A,TRUE,"general";"via2",#N/A,TRUE,"general";"via3",#N/A,TRUE,"general"}</definedName>
    <definedName name="hghydj" hidden="1">{"via1",#N/A,TRUE,"general";"via2",#N/A,TRUE,"general";"via3",#N/A,TRUE,"general"}</definedName>
    <definedName name="hgjfjw" localSheetId="3" hidden="1">{"via1",#N/A,TRUE,"general";"via2",#N/A,TRUE,"general";"via3",#N/A,TRUE,"general"}</definedName>
    <definedName name="hgjfjw" localSheetId="1" hidden="1">{"via1",#N/A,TRUE,"general";"via2",#N/A,TRUE,"general";"via3",#N/A,TRUE,"general"}</definedName>
    <definedName name="hgjfjw" localSheetId="2" hidden="1">{"via1",#N/A,TRUE,"general";"via2",#N/A,TRUE,"general";"via3",#N/A,TRUE,"general"}</definedName>
    <definedName name="hgjfjw" hidden="1">{"via1",#N/A,TRUE,"general";"via2",#N/A,TRUE,"general";"via3",#N/A,TRUE,"general"}</definedName>
    <definedName name="HGJG" localSheetId="3" hidden="1">{"TAB1",#N/A,TRUE,"GENERAL";"TAB2",#N/A,TRUE,"GENERAL";"TAB3",#N/A,TRUE,"GENERAL";"TAB4",#N/A,TRUE,"GENERAL";"TAB5",#N/A,TRUE,"GENERAL"}</definedName>
    <definedName name="HGJG" localSheetId="1" hidden="1">{"TAB1",#N/A,TRUE,"GENERAL";"TAB2",#N/A,TRUE,"GENERAL";"TAB3",#N/A,TRUE,"GENERAL";"TAB4",#N/A,TRUE,"GENERAL";"TAB5",#N/A,TRUE,"GENERAL"}</definedName>
    <definedName name="HGJG" localSheetId="2" hidden="1">{"TAB1",#N/A,TRUE,"GENERAL";"TAB2",#N/A,TRUE,"GENERAL";"TAB3",#N/A,TRUE,"GENERAL";"TAB4",#N/A,TRUE,"GENERAL";"TAB5",#N/A,TRUE,"GENERAL"}</definedName>
    <definedName name="HGJG" hidden="1">{"TAB1",#N/A,TRUE,"GENERAL";"TAB2",#N/A,TRUE,"GENERAL";"TAB3",#N/A,TRUE,"GENERAL";"TAB4",#N/A,TRUE,"GENERAL";"TAB5",#N/A,TRUE,"GENERAL"}</definedName>
    <definedName name="hgt">#REF!</definedName>
    <definedName name="hgu">#REF!</definedName>
    <definedName name="hh" localSheetId="3">RESUMEN!err</definedName>
    <definedName name="hh" localSheetId="1">'TRAMO 2 '!err</definedName>
    <definedName name="hh" localSheetId="2">'TRAMO 3 '!err</definedName>
    <definedName name="hh">[0]!err</definedName>
    <definedName name="hhg" localSheetId="3" hidden="1">{#N/A,#N/A,TRUE,"1842CWN0"}</definedName>
    <definedName name="hhg" localSheetId="1" hidden="1">{#N/A,#N/A,TRUE,"1842CWN0"}</definedName>
    <definedName name="hhg" localSheetId="2" hidden="1">{#N/A,#N/A,TRUE,"1842CWN0"}</definedName>
    <definedName name="hhg" hidden="1">{#N/A,#N/A,TRUE,"1842CWN0"}</definedName>
    <definedName name="hhh" localSheetId="3" hidden="1">{"TAB1",#N/A,TRUE,"GENERAL";"TAB2",#N/A,TRUE,"GENERAL";"TAB3",#N/A,TRUE,"GENERAL";"TAB4",#N/A,TRUE,"GENERAL";"TAB5",#N/A,TRUE,"GENERAL"}</definedName>
    <definedName name="hhh" localSheetId="1" hidden="1">{"TAB1",#N/A,TRUE,"GENERAL";"TAB2",#N/A,TRUE,"GENERAL";"TAB3",#N/A,TRUE,"GENERAL";"TAB4",#N/A,TRUE,"GENERAL";"TAB5",#N/A,TRUE,"GENERAL"}</definedName>
    <definedName name="hhh" localSheetId="2" hidden="1">{"TAB1",#N/A,TRUE,"GENERAL";"TAB2",#N/A,TRUE,"GENERAL";"TAB3",#N/A,TRUE,"GENERAL";"TAB4",#N/A,TRUE,"GENERAL";"TAB5",#N/A,TRUE,"GENERAL"}</definedName>
    <definedName name="hhh" hidden="1">{"TAB1",#N/A,TRUE,"GENERAL";"TAB2",#N/A,TRUE,"GENERAL";"TAB3",#N/A,TRUE,"GENERAL";"TAB4",#N/A,TRUE,"GENERAL";"TAB5",#N/A,TRUE,"GENERAL"}</definedName>
    <definedName name="hhhhhh" localSheetId="3" hidden="1">{"via1",#N/A,TRUE,"general";"via2",#N/A,TRUE,"general";"via3",#N/A,TRUE,"general"}</definedName>
    <definedName name="hhhhhh" localSheetId="1" hidden="1">{"via1",#N/A,TRUE,"general";"via2",#N/A,TRUE,"general";"via3",#N/A,TRUE,"general"}</definedName>
    <definedName name="hhhhhh" localSheetId="2" hidden="1">{"via1",#N/A,TRUE,"general";"via2",#N/A,TRUE,"general";"via3",#N/A,TRUE,"general"}</definedName>
    <definedName name="hhhhhh" hidden="1">{"via1",#N/A,TRUE,"general";"via2",#N/A,TRUE,"general";"via3",#N/A,TRUE,"general"}</definedName>
    <definedName name="hhhhhho" localSheetId="3" hidden="1">{"TAB1",#N/A,TRUE,"GENERAL";"TAB2",#N/A,TRUE,"GENERAL";"TAB3",#N/A,TRUE,"GENERAL";"TAB4",#N/A,TRUE,"GENERAL";"TAB5",#N/A,TRUE,"GENERAL"}</definedName>
    <definedName name="hhhhhho" localSheetId="1" hidden="1">{"TAB1",#N/A,TRUE,"GENERAL";"TAB2",#N/A,TRUE,"GENERAL";"TAB3",#N/A,TRUE,"GENERAL";"TAB4",#N/A,TRUE,"GENERAL";"TAB5",#N/A,TRUE,"GENERAL"}</definedName>
    <definedName name="hhhhhho" localSheetId="2" hidden="1">{"TAB1",#N/A,TRUE,"GENERAL";"TAB2",#N/A,TRUE,"GENERAL";"TAB3",#N/A,TRUE,"GENERAL";"TAB4",#N/A,TRUE,"GENERAL";"TAB5",#N/A,TRUE,"GENERAL"}</definedName>
    <definedName name="hhhhhho" hidden="1">{"TAB1",#N/A,TRUE,"GENERAL";"TAB2",#N/A,TRUE,"GENERAL";"TAB3",#N/A,TRUE,"GENERAL";"TAB4",#N/A,TRUE,"GENERAL";"TAB5",#N/A,TRUE,"GENERAL"}</definedName>
    <definedName name="hhhhhpy" localSheetId="3" hidden="1">{"TAB1",#N/A,TRUE,"GENERAL";"TAB2",#N/A,TRUE,"GENERAL";"TAB3",#N/A,TRUE,"GENERAL";"TAB4",#N/A,TRUE,"GENERAL";"TAB5",#N/A,TRUE,"GENERAL"}</definedName>
    <definedName name="hhhhhpy" localSheetId="1" hidden="1">{"TAB1",#N/A,TRUE,"GENERAL";"TAB2",#N/A,TRUE,"GENERAL";"TAB3",#N/A,TRUE,"GENERAL";"TAB4",#N/A,TRUE,"GENERAL";"TAB5",#N/A,TRUE,"GENERAL"}</definedName>
    <definedName name="hhhhhpy" localSheetId="2" hidden="1">{"TAB1",#N/A,TRUE,"GENERAL";"TAB2",#N/A,TRUE,"GENERAL";"TAB3",#N/A,TRUE,"GENERAL";"TAB4",#N/A,TRUE,"GENERAL";"TAB5",#N/A,TRUE,"GENERAL"}</definedName>
    <definedName name="hhhhhpy" hidden="1">{"TAB1",#N/A,TRUE,"GENERAL";"TAB2",#N/A,TRUE,"GENERAL";"TAB3",#N/A,TRUE,"GENERAL";"TAB4",#N/A,TRUE,"GENERAL";"TAB5",#N/A,TRUE,"GENERAL"}</definedName>
    <definedName name="hhhhth" localSheetId="3" hidden="1">{"via1",#N/A,TRUE,"general";"via2",#N/A,TRUE,"general";"via3",#N/A,TRUE,"general"}</definedName>
    <definedName name="hhhhth" localSheetId="1" hidden="1">{"via1",#N/A,TRUE,"general";"via2",#N/A,TRUE,"general";"via3",#N/A,TRUE,"general"}</definedName>
    <definedName name="hhhhth" localSheetId="2" hidden="1">{"via1",#N/A,TRUE,"general";"via2",#N/A,TRUE,"general";"via3",#N/A,TRUE,"general"}</definedName>
    <definedName name="hhhhth" hidden="1">{"via1",#N/A,TRUE,"general";"via2",#N/A,TRUE,"general";"via3",#N/A,TRUE,"general"}</definedName>
    <definedName name="hhhyhyh" localSheetId="3" hidden="1">{"TAB1",#N/A,TRUE,"GENERAL";"TAB2",#N/A,TRUE,"GENERAL";"TAB3",#N/A,TRUE,"GENERAL";"TAB4",#N/A,TRUE,"GENERAL";"TAB5",#N/A,TRUE,"GENERAL"}</definedName>
    <definedName name="hhhyhyh" localSheetId="1" hidden="1">{"TAB1",#N/A,TRUE,"GENERAL";"TAB2",#N/A,TRUE,"GENERAL";"TAB3",#N/A,TRUE,"GENERAL";"TAB4",#N/A,TRUE,"GENERAL";"TAB5",#N/A,TRUE,"GENERAL"}</definedName>
    <definedName name="hhhyhyh" localSheetId="2" hidden="1">{"TAB1",#N/A,TRUE,"GENERAL";"TAB2",#N/A,TRUE,"GENERAL";"TAB3",#N/A,TRUE,"GENERAL";"TAB4",#N/A,TRUE,"GENERAL";"TAB5",#N/A,TRUE,"GENERAL"}</definedName>
    <definedName name="hhhyhyh" hidden="1">{"TAB1",#N/A,TRUE,"GENERAL";"TAB2",#N/A,TRUE,"GENERAL";"TAB3",#N/A,TRUE,"GENERAL";"TAB4",#N/A,TRUE,"GENERAL";"TAB5",#N/A,TRUE,"GENERAL"}</definedName>
    <definedName name="hhtrhreh" localSheetId="3" hidden="1">{"via1",#N/A,TRUE,"general";"via2",#N/A,TRUE,"general";"via3",#N/A,TRUE,"general"}</definedName>
    <definedName name="hhtrhreh" localSheetId="1" hidden="1">{"via1",#N/A,TRUE,"general";"via2",#N/A,TRUE,"general";"via3",#N/A,TRUE,"general"}</definedName>
    <definedName name="hhtrhreh" localSheetId="2" hidden="1">{"via1",#N/A,TRUE,"general";"via2",#N/A,TRUE,"general";"via3",#N/A,TRUE,"general"}</definedName>
    <definedName name="hhtrhreh" hidden="1">{"via1",#N/A,TRUE,"general";"via2",#N/A,TRUE,"general";"via3",#N/A,TRUE,"general"}</definedName>
    <definedName name="Hid">#REF!</definedName>
    <definedName name="HIDE1">#REF!</definedName>
    <definedName name="Hidrisanitarios">#REF!</definedName>
    <definedName name="hijo">#REF!</definedName>
    <definedName name="hit">#REF!</definedName>
    <definedName name="hj">#REF!</definedName>
    <definedName name="hjfg" localSheetId="3" hidden="1">{"via1",#N/A,TRUE,"general";"via2",#N/A,TRUE,"general";"via3",#N/A,TRUE,"general"}</definedName>
    <definedName name="hjfg" localSheetId="1" hidden="1">{"via1",#N/A,TRUE,"general";"via2",#N/A,TRUE,"general";"via3",#N/A,TRUE,"general"}</definedName>
    <definedName name="hjfg" localSheetId="2" hidden="1">{"via1",#N/A,TRUE,"general";"via2",#N/A,TRUE,"general";"via3",#N/A,TRUE,"general"}</definedName>
    <definedName name="hjfg" hidden="1">{"via1",#N/A,TRUE,"general";"via2",#N/A,TRUE,"general";"via3",#N/A,TRUE,"general"}</definedName>
    <definedName name="hjgh" localSheetId="3" hidden="1">{"TAB1",#N/A,TRUE,"GENERAL";"TAB2",#N/A,TRUE,"GENERAL";"TAB3",#N/A,TRUE,"GENERAL";"TAB4",#N/A,TRUE,"GENERAL";"TAB5",#N/A,TRUE,"GENERAL"}</definedName>
    <definedName name="hjgh" localSheetId="1" hidden="1">{"TAB1",#N/A,TRUE,"GENERAL";"TAB2",#N/A,TRUE,"GENERAL";"TAB3",#N/A,TRUE,"GENERAL";"TAB4",#N/A,TRUE,"GENERAL";"TAB5",#N/A,TRUE,"GENERAL"}</definedName>
    <definedName name="hjgh" localSheetId="2" hidden="1">{"TAB1",#N/A,TRUE,"GENERAL";"TAB2",#N/A,TRUE,"GENERAL";"TAB3",#N/A,TRUE,"GENERAL";"TAB4",#N/A,TRUE,"GENERAL";"TAB5",#N/A,TRUE,"GENERAL"}</definedName>
    <definedName name="hjgh" hidden="1">{"TAB1",#N/A,TRUE,"GENERAL";"TAB2",#N/A,TRUE,"GENERAL";"TAB3",#N/A,TRUE,"GENERAL";"TAB4",#N/A,TRUE,"GENERAL";"TAB5",#N/A,TRUE,"GENERAL"}</definedName>
    <definedName name="hjghj" localSheetId="3" hidden="1">{"TAB1",#N/A,TRUE,"GENERAL";"TAB2",#N/A,TRUE,"GENERAL";"TAB3",#N/A,TRUE,"GENERAL";"TAB4",#N/A,TRUE,"GENERAL";"TAB5",#N/A,TRUE,"GENERAL"}</definedName>
    <definedName name="hjghj" localSheetId="1" hidden="1">{"TAB1",#N/A,TRUE,"GENERAL";"TAB2",#N/A,TRUE,"GENERAL";"TAB3",#N/A,TRUE,"GENERAL";"TAB4",#N/A,TRUE,"GENERAL";"TAB5",#N/A,TRUE,"GENERAL"}</definedName>
    <definedName name="hjghj" localSheetId="2" hidden="1">{"TAB1",#N/A,TRUE,"GENERAL";"TAB2",#N/A,TRUE,"GENERAL";"TAB3",#N/A,TRUE,"GENERAL";"TAB4",#N/A,TRUE,"GENERAL";"TAB5",#N/A,TRUE,"GENERAL"}</definedName>
    <definedName name="hjghj" hidden="1">{"TAB1",#N/A,TRUE,"GENERAL";"TAB2",#N/A,TRUE,"GENERAL";"TAB3",#N/A,TRUE,"GENERAL";"TAB4",#N/A,TRUE,"GENERAL";"TAB5",#N/A,TRUE,"GENERAL"}</definedName>
    <definedName name="hjhjhg" localSheetId="3" hidden="1">{"TAB1",#N/A,TRUE,"GENERAL";"TAB2",#N/A,TRUE,"GENERAL";"TAB3",#N/A,TRUE,"GENERAL";"TAB4",#N/A,TRUE,"GENERAL";"TAB5",#N/A,TRUE,"GENERAL"}</definedName>
    <definedName name="hjhjhg" localSheetId="1" hidden="1">{"TAB1",#N/A,TRUE,"GENERAL";"TAB2",#N/A,TRUE,"GENERAL";"TAB3",#N/A,TRUE,"GENERAL";"TAB4",#N/A,TRUE,"GENERAL";"TAB5",#N/A,TRUE,"GENERAL"}</definedName>
    <definedName name="hjhjhg" localSheetId="2" hidden="1">{"TAB1",#N/A,TRUE,"GENERAL";"TAB2",#N/A,TRUE,"GENERAL";"TAB3",#N/A,TRUE,"GENERAL";"TAB4",#N/A,TRUE,"GENERAL";"TAB5",#N/A,TRUE,"GENERAL"}</definedName>
    <definedName name="hjhjhg" hidden="1">{"TAB1",#N/A,TRUE,"GENERAL";"TAB2",#N/A,TRUE,"GENERAL";"TAB3",#N/A,TRUE,"GENERAL";"TAB4",#N/A,TRUE,"GENERAL";"TAB5",#N/A,TRUE,"GENERAL"}</definedName>
    <definedName name="hjk">#REF!</definedName>
    <definedName name="HJKH" localSheetId="3" hidden="1">{"via1",#N/A,TRUE,"general";"via2",#N/A,TRUE,"general";"via3",#N/A,TRUE,"general"}</definedName>
    <definedName name="HJKH" localSheetId="1" hidden="1">{"via1",#N/A,TRUE,"general";"via2",#N/A,TRUE,"general";"via3",#N/A,TRUE,"general"}</definedName>
    <definedName name="HJKH" localSheetId="2" hidden="1">{"via1",#N/A,TRUE,"general";"via2",#N/A,TRUE,"general";"via3",#N/A,TRUE,"general"}</definedName>
    <definedName name="HJKH" hidden="1">{"via1",#N/A,TRUE,"general";"via2",#N/A,TRUE,"general";"via3",#N/A,TRUE,"general"}</definedName>
    <definedName name="hjkjk" localSheetId="3" hidden="1">{"via1",#N/A,TRUE,"general";"via2",#N/A,TRUE,"general";"via3",#N/A,TRUE,"general"}</definedName>
    <definedName name="hjkjk" localSheetId="1" hidden="1">{"via1",#N/A,TRUE,"general";"via2",#N/A,TRUE,"general";"via3",#N/A,TRUE,"general"}</definedName>
    <definedName name="hjkjk" localSheetId="2" hidden="1">{"via1",#N/A,TRUE,"general";"via2",#N/A,TRUE,"general";"via3",#N/A,TRUE,"general"}</definedName>
    <definedName name="hjkjk" hidden="1">{"via1",#N/A,TRUE,"general";"via2",#N/A,TRUE,"general";"via3",#N/A,TRUE,"general"}</definedName>
    <definedName name="HK" localSheetId="3">RESUMEN!err</definedName>
    <definedName name="HK" localSheetId="1">'TRAMO 2 '!err</definedName>
    <definedName name="HK" localSheetId="2">'TRAMO 3 '!err</definedName>
    <definedName name="HK">[0]!err</definedName>
    <definedName name="hl">#REF!</definedName>
    <definedName name="HM">#REF!</definedName>
    <definedName name="hn" localSheetId="3" hidden="1">{"TAB1",#N/A,TRUE,"GENERAL";"TAB2",#N/A,TRUE,"GENERAL";"TAB3",#N/A,TRUE,"GENERAL";"TAB4",#N/A,TRUE,"GENERAL";"TAB5",#N/A,TRUE,"GENERAL"}</definedName>
    <definedName name="hn" localSheetId="1" hidden="1">{"TAB1",#N/A,TRUE,"GENERAL";"TAB2",#N/A,TRUE,"GENERAL";"TAB3",#N/A,TRUE,"GENERAL";"TAB4",#N/A,TRUE,"GENERAL";"TAB5",#N/A,TRUE,"GENERAL"}</definedName>
    <definedName name="hn" localSheetId="2" hidden="1">{"TAB1",#N/A,TRUE,"GENERAL";"TAB2",#N/A,TRUE,"GENERAL";"TAB3",#N/A,TRUE,"GENERAL";"TAB4",#N/A,TRUE,"GENERAL";"TAB5",#N/A,TRUE,"GENERAL"}</definedName>
    <definedName name="hn" hidden="1">{"TAB1",#N/A,TRUE,"GENERAL";"TAB2",#N/A,TRUE,"GENERAL";"TAB3",#N/A,TRUE,"GENERAL";"TAB4",#N/A,TRUE,"GENERAL";"TAB5",#N/A,TRUE,"GENERAL"}</definedName>
    <definedName name="hnt">#REF!</definedName>
    <definedName name="HOCOL">#REF!</definedName>
    <definedName name="HOJA">#REF!</definedName>
    <definedName name="HOJA1">#REF!</definedName>
    <definedName name="HOJA444">#N/A</definedName>
    <definedName name="HOJA8">#REF!</definedName>
    <definedName name="HOR">#REF!</definedName>
    <definedName name="HORA">#REF!</definedName>
    <definedName name="HORA2">#REF!</definedName>
    <definedName name="HORALL">#REF!</definedName>
    <definedName name="HORAS">#REF!</definedName>
    <definedName name="horat">#REF!</definedName>
    <definedName name="horat2">#REF!</definedName>
    <definedName name="Hornos">#REF!</definedName>
    <definedName name="hp">#REF!</definedName>
    <definedName name="HP_stg_Hz">#REF!</definedName>
    <definedName name="hqi">#REF!</definedName>
    <definedName name="hreer" localSheetId="3" hidden="1">{"TAB1",#N/A,TRUE,"GENERAL";"TAB2",#N/A,TRUE,"GENERAL";"TAB3",#N/A,TRUE,"GENERAL";"TAB4",#N/A,TRUE,"GENERAL";"TAB5",#N/A,TRUE,"GENERAL"}</definedName>
    <definedName name="hreer" localSheetId="1" hidden="1">{"TAB1",#N/A,TRUE,"GENERAL";"TAB2",#N/A,TRUE,"GENERAL";"TAB3",#N/A,TRUE,"GENERAL";"TAB4",#N/A,TRUE,"GENERAL";"TAB5",#N/A,TRUE,"GENERAL"}</definedName>
    <definedName name="hreer" localSheetId="2" hidden="1">{"TAB1",#N/A,TRUE,"GENERAL";"TAB2",#N/A,TRUE,"GENERAL";"TAB3",#N/A,TRUE,"GENERAL";"TAB4",#N/A,TRUE,"GENERAL";"TAB5",#N/A,TRUE,"GENERAL"}</definedName>
    <definedName name="hreer" hidden="1">{"TAB1",#N/A,TRUE,"GENERAL";"TAB2",#N/A,TRUE,"GENERAL";"TAB3",#N/A,TRUE,"GENERAL";"TAB4",#N/A,TRUE,"GENERAL";"TAB5",#N/A,TRUE,"GENERAL"}</definedName>
    <definedName name="hrhth" localSheetId="3" hidden="1">{"TAB1",#N/A,TRUE,"GENERAL";"TAB2",#N/A,TRUE,"GENERAL";"TAB3",#N/A,TRUE,"GENERAL";"TAB4",#N/A,TRUE,"GENERAL";"TAB5",#N/A,TRUE,"GENERAL"}</definedName>
    <definedName name="hrhth" localSheetId="1" hidden="1">{"TAB1",#N/A,TRUE,"GENERAL";"TAB2",#N/A,TRUE,"GENERAL";"TAB3",#N/A,TRUE,"GENERAL";"TAB4",#N/A,TRUE,"GENERAL";"TAB5",#N/A,TRUE,"GENERAL"}</definedName>
    <definedName name="hrhth" localSheetId="2" hidden="1">{"TAB1",#N/A,TRUE,"GENERAL";"TAB2",#N/A,TRUE,"GENERAL";"TAB3",#N/A,TRUE,"GENERAL";"TAB4",#N/A,TRUE,"GENERAL";"TAB5",#N/A,TRUE,"GENERAL"}</definedName>
    <definedName name="hrhth" hidden="1">{"TAB1",#N/A,TRUE,"GENERAL";"TAB2",#N/A,TRUE,"GENERAL";"TAB3",#N/A,TRUE,"GENERAL";"TAB4",#N/A,TRUE,"GENERAL";"TAB5",#N/A,TRUE,"GENERAL"}</definedName>
    <definedName name="hrn">#REF!</definedName>
    <definedName name="hrthtrh" localSheetId="3" hidden="1">{"TAB1",#N/A,TRUE,"GENERAL";"TAB2",#N/A,TRUE,"GENERAL";"TAB3",#N/A,TRUE,"GENERAL";"TAB4",#N/A,TRUE,"GENERAL";"TAB5",#N/A,TRUE,"GENERAL"}</definedName>
    <definedName name="hrthtrh" localSheetId="1" hidden="1">{"TAB1",#N/A,TRUE,"GENERAL";"TAB2",#N/A,TRUE,"GENERAL";"TAB3",#N/A,TRUE,"GENERAL";"TAB4",#N/A,TRUE,"GENERAL";"TAB5",#N/A,TRUE,"GENERAL"}</definedName>
    <definedName name="hrthtrh" localSheetId="2" hidden="1">{"TAB1",#N/A,TRUE,"GENERAL";"TAB2",#N/A,TRUE,"GENERAL";"TAB3",#N/A,TRUE,"GENERAL";"TAB4",#N/A,TRUE,"GENERAL";"TAB5",#N/A,TRUE,"GENERAL"}</definedName>
    <definedName name="hrthtrh" hidden="1">{"TAB1",#N/A,TRUE,"GENERAL";"TAB2",#N/A,TRUE,"GENERAL";"TAB3",#N/A,TRUE,"GENERAL";"TAB4",#N/A,TRUE,"GENERAL";"TAB5",#N/A,TRUE,"GENERAL"}</definedName>
    <definedName name="hs">#REF!</definedName>
    <definedName name="hsfg" localSheetId="3" hidden="1">{"via1",#N/A,TRUE,"general";"via2",#N/A,TRUE,"general";"via3",#N/A,TRUE,"general"}</definedName>
    <definedName name="hsfg" localSheetId="1" hidden="1">{"via1",#N/A,TRUE,"general";"via2",#N/A,TRUE,"general";"via3",#N/A,TRUE,"general"}</definedName>
    <definedName name="hsfg" localSheetId="2" hidden="1">{"via1",#N/A,TRUE,"general";"via2",#N/A,TRUE,"general";"via3",#N/A,TRUE,"general"}</definedName>
    <definedName name="hsfg" hidden="1">{"via1",#N/A,TRUE,"general";"via2",#N/A,TRUE,"general";"via3",#N/A,TRUE,"general"}</definedName>
    <definedName name="ht">#REF!</definedName>
    <definedName name="HTAS">#REF!</definedName>
    <definedName name="HTAS1">#REF!</definedName>
    <definedName name="hthdrf" localSheetId="3" hidden="1">{"TAB1",#N/A,TRUE,"GENERAL";"TAB2",#N/A,TRUE,"GENERAL";"TAB3",#N/A,TRUE,"GENERAL";"TAB4",#N/A,TRUE,"GENERAL";"TAB5",#N/A,TRUE,"GENERAL"}</definedName>
    <definedName name="hthdrf" localSheetId="1" hidden="1">{"TAB1",#N/A,TRUE,"GENERAL";"TAB2",#N/A,TRUE,"GENERAL";"TAB3",#N/A,TRUE,"GENERAL";"TAB4",#N/A,TRUE,"GENERAL";"TAB5",#N/A,TRUE,"GENERAL"}</definedName>
    <definedName name="hthdrf" localSheetId="2" hidden="1">{"TAB1",#N/A,TRUE,"GENERAL";"TAB2",#N/A,TRUE,"GENERAL";"TAB3",#N/A,TRUE,"GENERAL";"TAB4",#N/A,TRUE,"GENERAL";"TAB5",#N/A,TRUE,"GENERAL"}</definedName>
    <definedName name="hthdrf" hidden="1">{"TAB1",#N/A,TRUE,"GENERAL";"TAB2",#N/A,TRUE,"GENERAL";"TAB3",#N/A,TRUE,"GENERAL";"TAB4",#N/A,TRUE,"GENERAL";"TAB5",#N/A,TRUE,"GENERAL"}</definedName>
    <definedName name="htk">#REF!</definedName>
    <definedName name="HTML_CodePage" hidden="1">1252</definedName>
    <definedName name="HTML_Control" localSheetId="3" hidden="1">{"'A'!$A$1:$L$120"}</definedName>
    <definedName name="HTML_Control" localSheetId="1" hidden="1">{"'A'!$A$1:$L$120"}</definedName>
    <definedName name="HTML_Control" localSheetId="2" hidden="1">{"'A'!$A$1:$L$120"}</definedName>
    <definedName name="HTML_Control" hidden="1">{"'A'!$A$1:$L$120"}</definedName>
    <definedName name="HTML_Description" hidden="1">""</definedName>
    <definedName name="HTML_Email" hidden="1">""</definedName>
    <definedName name="HTML_Header" hidden="1">"A"</definedName>
    <definedName name="HTML_LastUpdate" hidden="1">"4/01/80"</definedName>
    <definedName name="HTML_LineAfter" hidden="1">FALSE</definedName>
    <definedName name="HTML_LineBefore" hidden="1">FALSE</definedName>
    <definedName name="HTML_Name" hidden="1">"Gabriel Jaime Martz Solis"</definedName>
    <definedName name="HTML_OBDlg2" hidden="1">TRUE</definedName>
    <definedName name="HTML_OBDlg4" hidden="1">TRUE</definedName>
    <definedName name="HTML_OS" hidden="1">0</definedName>
    <definedName name="HTML_PathFile" hidden="1">"C:\A Mis documentos\GABRIEL JAIME\Web Personal\Ejemplos\Existente\HTML.htm"</definedName>
    <definedName name="HTML_Title" hidden="1">"Diseño Estructural"</definedName>
    <definedName name="HTML1_1" hidden="1">"'[06Cumplimiento1996.xls]GASTOS'!$A$3:$B$16"</definedName>
    <definedName name="HTML1_10" hidden="1">""</definedName>
    <definedName name="HTML1_11" hidden="1">1</definedName>
    <definedName name="HTML1_12" hidden="1">"c:\prueba.htm"</definedName>
    <definedName name="HTML1_2" hidden="1">1</definedName>
    <definedName name="HTML1_3" hidden="1">"06Cumplimiento1996"</definedName>
    <definedName name="HTML1_4" hidden="1">"GASTOS"</definedName>
    <definedName name="HTML1_5" hidden="1">""</definedName>
    <definedName name="HTML1_6" hidden="1">-4146</definedName>
    <definedName name="HTML1_7" hidden="1">-4146</definedName>
    <definedName name="HTML1_8" hidden="1">"16/12/1996"</definedName>
    <definedName name="HTML1_9" hidden="1">"JUAN CARLOS TORO VALDERRAMA"</definedName>
    <definedName name="HTML2_1" hidden="1">"'[INDICES.XLS]INDICES I'!$A$1:$K$36"</definedName>
    <definedName name="HTML2_10" hidden="1">""</definedName>
    <definedName name="HTML2_11" hidden="1">1</definedName>
    <definedName name="HTML2_12" hidden="1">"C:\Mis documentos\INDICESI.htm"</definedName>
    <definedName name="HTML2_2" hidden="1">1</definedName>
    <definedName name="HTML2_3" hidden="1">"INDICES"</definedName>
    <definedName name="HTML2_4" hidden="1">"INDICES I"</definedName>
    <definedName name="HTML2_5" hidden="1">""</definedName>
    <definedName name="HTML2_6" hidden="1">-4146</definedName>
    <definedName name="HTML2_7" hidden="1">-4146</definedName>
    <definedName name="HTML2_8" hidden="1">"5/02/1997"</definedName>
    <definedName name="HTML2_9" hidden="1">"JUAN CARLOS TORO VALDERRAMA"</definedName>
    <definedName name="HTML3_1" hidden="1">"'[INDICES.XLS]IPC NAL'!$A$4:$B$43"</definedName>
    <definedName name="HTML3_10" hidden="1">""</definedName>
    <definedName name="HTML3_11" hidden="1">1</definedName>
    <definedName name="HTML3_12" hidden="1">"C:\Mis documentos\IPCNAL.htm"</definedName>
    <definedName name="HTML3_2" hidden="1">1</definedName>
    <definedName name="HTML3_3" hidden="1">"INDICES"</definedName>
    <definedName name="HTML3_4" hidden="1">"IPC NAL"</definedName>
    <definedName name="HTML3_5" hidden="1">""</definedName>
    <definedName name="HTML3_6" hidden="1">-4146</definedName>
    <definedName name="HTML3_7" hidden="1">-4146</definedName>
    <definedName name="HTML3_8" hidden="1">"5/02/1997"</definedName>
    <definedName name="HTML3_9" hidden="1">"JUAN CARLOS TORO VALDERRAMA"</definedName>
    <definedName name="HTML4_1" hidden="1">"'[INDICES.XLS]IPC NAL'!$A$4:$C$43"</definedName>
    <definedName name="HTML4_10" hidden="1">""</definedName>
    <definedName name="HTML4_11" hidden="1">1</definedName>
    <definedName name="HTML4_12" hidden="1">"C:\Mis documentos\IPCNAL.htm"</definedName>
    <definedName name="HTML4_2" hidden="1">1</definedName>
    <definedName name="HTML4_3" hidden="1">"INDICES"</definedName>
    <definedName name="HTML4_4" hidden="1">"IPC NAL"</definedName>
    <definedName name="HTML4_5" hidden="1">""</definedName>
    <definedName name="HTML4_6" hidden="1">-4146</definedName>
    <definedName name="HTML4_7" hidden="1">-4146</definedName>
    <definedName name="HTML4_8" hidden="1">"5/02/1997"</definedName>
    <definedName name="HTML4_9" hidden="1">"JUAN CARLOS TORO VALDERRAMA"</definedName>
    <definedName name="HTML5_1" hidden="1">"'[INDICES.XLS]INDICES I'!$A$1:$I$36"</definedName>
    <definedName name="HTML5_10" hidden="1">""</definedName>
    <definedName name="HTML5_11" hidden="1">1</definedName>
    <definedName name="HTML5_12" hidden="1">"C:\Mis documentos\INDICESI.htm"</definedName>
    <definedName name="HTML5_2" hidden="1">1</definedName>
    <definedName name="HTML5_3" hidden="1">"INDICES"</definedName>
    <definedName name="HTML5_4" hidden="1">"INDICES I"</definedName>
    <definedName name="HTML5_5" hidden="1">""</definedName>
    <definedName name="HTML5_6" hidden="1">-4146</definedName>
    <definedName name="HTML5_7" hidden="1">-4146</definedName>
    <definedName name="HTML5_8" hidden="1">"5/02/1997"</definedName>
    <definedName name="HTML5_9" hidden="1">"JUAN CARLOS TORO VALDERRAMA"</definedName>
    <definedName name="HTML6_1" hidden="1">"'[INDICES.XLS]INDICES 1'!$A$3:$K$30"</definedName>
    <definedName name="HTML6_10" hidden="1">""</definedName>
    <definedName name="HTML6_11" hidden="1">1</definedName>
    <definedName name="HTML6_12" hidden="1">"C:\Mis documentos\INDICES1.htm"</definedName>
    <definedName name="HTML6_2" hidden="1">1</definedName>
    <definedName name="HTML6_3" hidden="1">"INDICES"</definedName>
    <definedName name="HTML6_4" hidden="1">"INDICES 1"</definedName>
    <definedName name="HTML6_5" hidden="1">""</definedName>
    <definedName name="HTML6_6" hidden="1">-4146</definedName>
    <definedName name="HTML6_7" hidden="1">-4146</definedName>
    <definedName name="HTML6_8" hidden="1">"5/02/1997"</definedName>
    <definedName name="HTML6_9" hidden="1">"JUAN CARLOS TORO VALDERRAMA"</definedName>
    <definedName name="HTMLCount" hidden="1">1</definedName>
    <definedName name="htryrt7" localSheetId="3" hidden="1">{"via1",#N/A,TRUE,"general";"via2",#N/A,TRUE,"general";"via3",#N/A,TRUE,"general"}</definedName>
    <definedName name="htryrt7" localSheetId="1" hidden="1">{"via1",#N/A,TRUE,"general";"via2",#N/A,TRUE,"general";"via3",#N/A,TRUE,"general"}</definedName>
    <definedName name="htryrt7" localSheetId="2" hidden="1">{"via1",#N/A,TRUE,"general";"via2",#N/A,TRUE,"general";"via3",#N/A,TRUE,"general"}</definedName>
    <definedName name="htryrt7" hidden="1">{"via1",#N/A,TRUE,"general";"via2",#N/A,TRUE,"general";"via3",#N/A,TRUE,"general"}</definedName>
    <definedName name="hut">#REF!</definedName>
    <definedName name="hxdfk">#REF!</definedName>
    <definedName name="hyhjop" localSheetId="3" hidden="1">{"TAB1",#N/A,TRUE,"GENERAL";"TAB2",#N/A,TRUE,"GENERAL";"TAB3",#N/A,TRUE,"GENERAL";"TAB4",#N/A,TRUE,"GENERAL";"TAB5",#N/A,TRUE,"GENERAL"}</definedName>
    <definedName name="hyhjop" localSheetId="1" hidden="1">{"TAB1",#N/A,TRUE,"GENERAL";"TAB2",#N/A,TRUE,"GENERAL";"TAB3",#N/A,TRUE,"GENERAL";"TAB4",#N/A,TRUE,"GENERAL";"TAB5",#N/A,TRUE,"GENERAL"}</definedName>
    <definedName name="hyhjop" localSheetId="2" hidden="1">{"TAB1",#N/A,TRUE,"GENERAL";"TAB2",#N/A,TRUE,"GENERAL";"TAB3",#N/A,TRUE,"GENERAL";"TAB4",#N/A,TRUE,"GENERAL";"TAB5",#N/A,TRUE,"GENERAL"}</definedName>
    <definedName name="hyhjop" hidden="1">{"TAB1",#N/A,TRUE,"GENERAL";"TAB2",#N/A,TRUE,"GENERAL";"TAB3",#N/A,TRUE,"GENERAL";"TAB4",#N/A,TRUE,"GENERAL";"TAB5",#N/A,TRUE,"GENERAL"}</definedName>
    <definedName name="hyhyh" localSheetId="3" hidden="1">{"TAB1",#N/A,TRUE,"GENERAL";"TAB2",#N/A,TRUE,"GENERAL";"TAB3",#N/A,TRUE,"GENERAL";"TAB4",#N/A,TRUE,"GENERAL";"TAB5",#N/A,TRUE,"GENERAL"}</definedName>
    <definedName name="hyhyh" localSheetId="1" hidden="1">{"TAB1",#N/A,TRUE,"GENERAL";"TAB2",#N/A,TRUE,"GENERAL";"TAB3",#N/A,TRUE,"GENERAL";"TAB4",#N/A,TRUE,"GENERAL";"TAB5",#N/A,TRUE,"GENERAL"}</definedName>
    <definedName name="hyhyh" localSheetId="2" hidden="1">{"TAB1",#N/A,TRUE,"GENERAL";"TAB2",#N/A,TRUE,"GENERAL";"TAB3",#N/A,TRUE,"GENERAL";"TAB4",#N/A,TRUE,"GENERAL";"TAB5",#N/A,TRUE,"GENERAL"}</definedName>
    <definedName name="hyhyh" hidden="1">{"TAB1",#N/A,TRUE,"GENERAL";"TAB2",#N/A,TRUE,"GENERAL";"TAB3",#N/A,TRUE,"GENERAL";"TAB4",#N/A,TRUE,"GENERAL";"TAB5",#N/A,TRUE,"GENERAL"}</definedName>
    <definedName name="HYT">#REF!</definedName>
    <definedName name="hytirs" localSheetId="3" hidden="1">{"via1",#N/A,TRUE,"general";"via2",#N/A,TRUE,"general";"via3",#N/A,TRUE,"general"}</definedName>
    <definedName name="hytirs" localSheetId="1" hidden="1">{"via1",#N/A,TRUE,"general";"via2",#N/A,TRUE,"general";"via3",#N/A,TRUE,"general"}</definedName>
    <definedName name="hytirs" localSheetId="2" hidden="1">{"via1",#N/A,TRUE,"general";"via2",#N/A,TRUE,"general";"via3",#N/A,TRUE,"general"}</definedName>
    <definedName name="hytirs" hidden="1">{"via1",#N/A,TRUE,"general";"via2",#N/A,TRUE,"general";"via3",#N/A,TRUE,"general"}</definedName>
    <definedName name="I">#REF!</definedName>
    <definedName name="i0">#REF!</definedName>
    <definedName name="i8i" localSheetId="3" hidden="1">{"TAB1",#N/A,TRUE,"GENERAL";"TAB2",#N/A,TRUE,"GENERAL";"TAB3",#N/A,TRUE,"GENERAL";"TAB4",#N/A,TRUE,"GENERAL";"TAB5",#N/A,TRUE,"GENERAL"}</definedName>
    <definedName name="i8i" localSheetId="1" hidden="1">{"TAB1",#N/A,TRUE,"GENERAL";"TAB2",#N/A,TRUE,"GENERAL";"TAB3",#N/A,TRUE,"GENERAL";"TAB4",#N/A,TRUE,"GENERAL";"TAB5",#N/A,TRUE,"GENERAL"}</definedName>
    <definedName name="i8i" localSheetId="2" hidden="1">{"TAB1",#N/A,TRUE,"GENERAL";"TAB2",#N/A,TRUE,"GENERAL";"TAB3",#N/A,TRUE,"GENERAL";"TAB4",#N/A,TRUE,"GENERAL";"TAB5",#N/A,TRUE,"GENERAL"}</definedName>
    <definedName name="i8i" hidden="1">{"TAB1",#N/A,TRUE,"GENERAL";"TAB2",#N/A,TRUE,"GENERAL";"TAB3",#N/A,TRUE,"GENERAL";"TAB4",#N/A,TRUE,"GENERAL";"TAB5",#N/A,TRUE,"GENERAL"}</definedName>
    <definedName name="ic">#REF!</definedName>
    <definedName name="icbf">#REF!</definedName>
    <definedName name="Icct">#REF!</definedName>
    <definedName name="ICP">#REF!</definedName>
    <definedName name="ICP1_1">#REF!</definedName>
    <definedName name="ICP1_1_1">#REF!</definedName>
    <definedName name="ICP1_1_2">#REF!</definedName>
    <definedName name="ICP1_1_3">#REF!</definedName>
    <definedName name="ICP1_1_4">#REF!</definedName>
    <definedName name="ICP1_2">#REF!</definedName>
    <definedName name="ICP1_3">#REF!</definedName>
    <definedName name="ICP1_4">#REF!</definedName>
    <definedName name="ID" localSheetId="3">RESUMEN!err</definedName>
    <definedName name="ID" localSheetId="1">'TRAMO 2 '!err</definedName>
    <definedName name="ID" localSheetId="2">'TRAMO 3 '!err</definedName>
    <definedName name="ID">[0]!err</definedName>
    <definedName name="IF">#REF!</definedName>
    <definedName name="Ig">#REF!</definedName>
    <definedName name="ii" localSheetId="3" hidden="1">{"TAB1",#N/A,TRUE,"GENERAL";"TAB2",#N/A,TRUE,"GENERAL";"TAB3",#N/A,TRUE,"GENERAL";"TAB4",#N/A,TRUE,"GENERAL";"TAB5",#N/A,TRUE,"GENERAL"}</definedName>
    <definedName name="ii" localSheetId="1" hidden="1">{"TAB1",#N/A,TRUE,"GENERAL";"TAB2",#N/A,TRUE,"GENERAL";"TAB3",#N/A,TRUE,"GENERAL";"TAB4",#N/A,TRUE,"GENERAL";"TAB5",#N/A,TRUE,"GENERAL"}</definedName>
    <definedName name="ii" localSheetId="2" hidden="1">{"TAB1",#N/A,TRUE,"GENERAL";"TAB2",#N/A,TRUE,"GENERAL";"TAB3",#N/A,TRUE,"GENERAL";"TAB4",#N/A,TRUE,"GENERAL";"TAB5",#N/A,TRUE,"GENERAL"}</definedName>
    <definedName name="ii" hidden="1">{"TAB1",#N/A,TRUE,"GENERAL";"TAB2",#N/A,TRUE,"GENERAL";"TAB3",#N/A,TRUE,"GENERAL";"TAB4",#N/A,TRUE,"GENERAL";"TAB5",#N/A,TRUE,"GENERAL"}</definedName>
    <definedName name="iii" localSheetId="3" hidden="1">{"via1",#N/A,TRUE,"general";"via2",#N/A,TRUE,"general";"via3",#N/A,TRUE,"general"}</definedName>
    <definedName name="iii" localSheetId="1" hidden="1">{"via1",#N/A,TRUE,"general";"via2",#N/A,TRUE,"general";"via3",#N/A,TRUE,"general"}</definedName>
    <definedName name="iii" localSheetId="2" hidden="1">{"via1",#N/A,TRUE,"general";"via2",#N/A,TRUE,"general";"via3",#N/A,TRUE,"general"}</definedName>
    <definedName name="iii" hidden="1">{"via1",#N/A,TRUE,"general";"via2",#N/A,TRUE,"general";"via3",#N/A,TRUE,"general"}</definedName>
    <definedName name="iiii" localSheetId="3" hidden="1">{"via1",#N/A,TRUE,"general";"via2",#N/A,TRUE,"general";"via3",#N/A,TRUE,"general"}</definedName>
    <definedName name="iiii" localSheetId="1" hidden="1">{"via1",#N/A,TRUE,"general";"via2",#N/A,TRUE,"general";"via3",#N/A,TRUE,"general"}</definedName>
    <definedName name="iiii" localSheetId="2" hidden="1">{"via1",#N/A,TRUE,"general";"via2",#N/A,TRUE,"general";"via3",#N/A,TRUE,"general"}</definedName>
    <definedName name="iiii" hidden="1">{"via1",#N/A,TRUE,"general";"via2",#N/A,TRUE,"general";"via3",#N/A,TRUE,"general"}</definedName>
    <definedName name="iiiiiiik" localSheetId="3" hidden="1">{"via1",#N/A,TRUE,"general";"via2",#N/A,TRUE,"general";"via3",#N/A,TRUE,"general"}</definedName>
    <definedName name="iiiiiiik" localSheetId="1" hidden="1">{"via1",#N/A,TRUE,"general";"via2",#N/A,TRUE,"general";"via3",#N/A,TRUE,"general"}</definedName>
    <definedName name="iiiiiiik" localSheetId="2" hidden="1">{"via1",#N/A,TRUE,"general";"via2",#N/A,TRUE,"general";"via3",#N/A,TRUE,"general"}</definedName>
    <definedName name="iiiiiiik" hidden="1">{"via1",#N/A,TRUE,"general";"via2",#N/A,TRUE,"general";"via3",#N/A,TRUE,"general"}</definedName>
    <definedName name="iiiiuh" localSheetId="3" hidden="1">{"TAB1",#N/A,TRUE,"GENERAL";"TAB2",#N/A,TRUE,"GENERAL";"TAB3",#N/A,TRUE,"GENERAL";"TAB4",#N/A,TRUE,"GENERAL";"TAB5",#N/A,TRUE,"GENERAL"}</definedName>
    <definedName name="iiiiuh" localSheetId="1" hidden="1">{"TAB1",#N/A,TRUE,"GENERAL";"TAB2",#N/A,TRUE,"GENERAL";"TAB3",#N/A,TRUE,"GENERAL";"TAB4",#N/A,TRUE,"GENERAL";"TAB5",#N/A,TRUE,"GENERAL"}</definedName>
    <definedName name="iiiiuh" localSheetId="2" hidden="1">{"TAB1",#N/A,TRUE,"GENERAL";"TAB2",#N/A,TRUE,"GENERAL";"TAB3",#N/A,TRUE,"GENERAL";"TAB4",#N/A,TRUE,"GENERAL";"TAB5",#N/A,TRUE,"GENERAL"}</definedName>
    <definedName name="iiiiuh" hidden="1">{"TAB1",#N/A,TRUE,"GENERAL";"TAB2",#N/A,TRUE,"GENERAL";"TAB3",#N/A,TRUE,"GENERAL";"TAB4",#N/A,TRUE,"GENERAL";"TAB5",#N/A,TRUE,"GENERAL"}</definedName>
    <definedName name="ik">#REF!</definedName>
    <definedName name="ikj">#REF!</definedName>
    <definedName name="iktgvfmu" localSheetId="3" hidden="1">{"TAB1",#N/A,TRUE,"GENERAL";"TAB2",#N/A,TRUE,"GENERAL";"TAB3",#N/A,TRUE,"GENERAL";"TAB4",#N/A,TRUE,"GENERAL";"TAB5",#N/A,TRUE,"GENERAL"}</definedName>
    <definedName name="iktgvfmu" localSheetId="1" hidden="1">{"TAB1",#N/A,TRUE,"GENERAL";"TAB2",#N/A,TRUE,"GENERAL";"TAB3",#N/A,TRUE,"GENERAL";"TAB4",#N/A,TRUE,"GENERAL";"TAB5",#N/A,TRUE,"GENERAL"}</definedName>
    <definedName name="iktgvfmu" localSheetId="2" hidden="1">{"TAB1",#N/A,TRUE,"GENERAL";"TAB2",#N/A,TRUE,"GENERAL";"TAB3",#N/A,TRUE,"GENERAL";"TAB4",#N/A,TRUE,"GENERAL";"TAB5",#N/A,TRUE,"GENERAL"}</definedName>
    <definedName name="iktgvfmu" hidden="1">{"TAB1",#N/A,TRUE,"GENERAL";"TAB2",#N/A,TRUE,"GENERAL";"TAB3",#N/A,TRUE,"GENERAL";"TAB4",#N/A,TRUE,"GENERAL";"TAB5",#N/A,TRUE,"GENERAL"}</definedName>
    <definedName name="IL">#REF!</definedName>
    <definedName name="im">#REF!</definedName>
    <definedName name="IMP">#REF!</definedName>
    <definedName name="IMPRE">2%</definedName>
    <definedName name="IMPRESSION">#REF!</definedName>
    <definedName name="Imprev">#REF!</definedName>
    <definedName name="Imprevistos">#REF!</definedName>
    <definedName name="impri">1400</definedName>
    <definedName name="imprimir">#REF!</definedName>
    <definedName name="IMPTOS">#REF!</definedName>
    <definedName name="IMPTOS1">#REF!</definedName>
    <definedName name="INC">#REF!</definedName>
    <definedName name="INCR._PRODC.">#REF!</definedName>
    <definedName name="IND">#N/A</definedName>
    <definedName name="IND_CALIDAD">#REF!</definedName>
    <definedName name="INDI">#REF!</definedName>
    <definedName name="INDICE">#REF!</definedName>
    <definedName name="inf">#REF!</definedName>
    <definedName name="inf_1">NA()</definedName>
    <definedName name="inf_10">NA()</definedName>
    <definedName name="inf_11">NA()</definedName>
    <definedName name="inf_12">NA()</definedName>
    <definedName name="inf_2">NA()</definedName>
    <definedName name="inf_3">NA()</definedName>
    <definedName name="inf_4">NA()</definedName>
    <definedName name="inf_5">NA()</definedName>
    <definedName name="inf_6">NA()</definedName>
    <definedName name="inf_7">NA()</definedName>
    <definedName name="inf_8">NA()</definedName>
    <definedName name="inf_9">NA()</definedName>
    <definedName name="INF1_1">NA()</definedName>
    <definedName name="INF1_11">NA()</definedName>
    <definedName name="INF1_12">NA()</definedName>
    <definedName name="INF1_6">NA()</definedName>
    <definedName name="INF1_7">NA()</definedName>
    <definedName name="INF1_8">NA()</definedName>
    <definedName name="INF1_9">NA()</definedName>
    <definedName name="INFG">#REF!</definedName>
    <definedName name="INFORME">#REF!</definedName>
    <definedName name="Informe_semanal">#REF!</definedName>
    <definedName name="INGENIERIA1" hidden="1">#REF!</definedName>
    <definedName name="INGENIERIA11" hidden="1">#REF!</definedName>
    <definedName name="inicial">#REF!</definedName>
    <definedName name="iniciales">#REF!,#REF!,#REF!,#REF!</definedName>
    <definedName name="Inicio">#REF!</definedName>
    <definedName name="inme">#REF!</definedName>
    <definedName name="INMEL">#REF!</definedName>
    <definedName name="INPU">#REF!</definedName>
    <definedName name="INPUT">#REF!</definedName>
    <definedName name="INS">#REF!</definedName>
    <definedName name="Inst_Hidrosanitarias">#REF!+#REF!</definedName>
    <definedName name="Instalacioneshidrosanitarias" comment="6_Hidrosanitarias">#REF!</definedName>
    <definedName name="INSU">#REF!</definedName>
    <definedName name="INSUBANCO">#REF!</definedName>
    <definedName name="INSUMO">VLOOKUP(#REF!,#REF!,2,FALSE)</definedName>
    <definedName name="Insumos">#REF!</definedName>
    <definedName name="Insumos_auxiliares">#REF!</definedName>
    <definedName name="Insumos_basicos">#REF!</definedName>
    <definedName name="Int">#REF!</definedName>
    <definedName name="InTap">#REF!</definedName>
    <definedName name="INTER">#REF!</definedName>
    <definedName name="Intercambiadores">#REF!</definedName>
    <definedName name="Interest_Rate">#REF!</definedName>
    <definedName name="INTERMEDIA_I">#REF!</definedName>
    <definedName name="INTERV" localSheetId="3" hidden="1">{"via1",#N/A,TRUE,"general";"via2",#N/A,TRUE,"general";"via3",#N/A,TRUE,"general"}</definedName>
    <definedName name="INTERV" localSheetId="1" hidden="1">{"via1",#N/A,TRUE,"general";"via2",#N/A,TRUE,"general";"via3",#N/A,TRUE,"general"}</definedName>
    <definedName name="INTERV" localSheetId="2" hidden="1">{"via1",#N/A,TRUE,"general";"via2",#N/A,TRUE,"general";"via3",#N/A,TRUE,"general"}</definedName>
    <definedName name="INTERV" hidden="1">{"via1",#N/A,TRUE,"general";"via2",#N/A,TRUE,"general";"via3",#N/A,TRUE,"general"}</definedName>
    <definedName name="Interventor">#REF!</definedName>
    <definedName name="IntVal">#REF!</definedName>
    <definedName name="INV_11">#REF!</definedName>
    <definedName name="INV_Payments">#REF!</definedName>
    <definedName name="InvDol1">#REF!</definedName>
    <definedName name="InvDol2">#REF!</definedName>
    <definedName name="InvDol3">#REF!</definedName>
    <definedName name="InvDol4">#REF!</definedName>
    <definedName name="InvDol5">#REF!</definedName>
    <definedName name="InvDol6">#REF!</definedName>
    <definedName name="InvDol7">#REF!</definedName>
    <definedName name="InvDol8">#REF!</definedName>
    <definedName name="io">#REF!</definedName>
    <definedName name="IOU">#REF!</definedName>
    <definedName name="IOUHH" localSheetId="3">RESUMEN!err</definedName>
    <definedName name="IOUHH" localSheetId="1">'TRAMO 2 '!err</definedName>
    <definedName name="IOUHH" localSheetId="2">'TRAMO 3 '!err</definedName>
    <definedName name="IOUHH">[0]!err</definedName>
    <definedName name="IP">#REF!</definedName>
    <definedName name="ir">#REF!</definedName>
    <definedName name="irng" hidden="1">#REF!</definedName>
    <definedName name="Iss">#REF!</definedName>
    <definedName name="issafp">#REF!</definedName>
    <definedName name="isscs">#REF!</definedName>
    <definedName name="isseps">#REF!</definedName>
    <definedName name="it.">#REF!</definedName>
    <definedName name="ITEM">#REF!</definedName>
    <definedName name="ITEM1">#REF!</definedName>
    <definedName name="ITEM15">#REF!</definedName>
    <definedName name="ITEM16">#REF!</definedName>
    <definedName name="ITEM2">#REF!</definedName>
    <definedName name="ITEM2.10">#REF!</definedName>
    <definedName name="ITEM2.11">#REF!</definedName>
    <definedName name="ITEM2.12">#REF!</definedName>
    <definedName name="ITEM201.1">#REF!</definedName>
    <definedName name="ITEM201.2">#REF!</definedName>
    <definedName name="ITEM201.3">#REF!</definedName>
    <definedName name="ITEM210.2">#REF!</definedName>
    <definedName name="item210.3">#REF!</definedName>
    <definedName name="ITEM211.1">#REF!</definedName>
    <definedName name="ITEM220.1">#REF!</definedName>
    <definedName name="ITEM222">#REF!</definedName>
    <definedName name="ITEM230">#REF!</definedName>
    <definedName name="item230.1">#REF!</definedName>
    <definedName name="ITEM3">#REF!</definedName>
    <definedName name="ITEM3.15">#REF!</definedName>
    <definedName name="ITEM3.16">#REF!</definedName>
    <definedName name="ITEM3.17">#REF!</definedName>
    <definedName name="ITEM3.18">#REF!</definedName>
    <definedName name="ITEM3.19">#REF!</definedName>
    <definedName name="ITEM3.20">#REF!</definedName>
    <definedName name="ITEM3.21">#REF!</definedName>
    <definedName name="ITEM3.22">#REF!</definedName>
    <definedName name="ITEM3.23">#REF!</definedName>
    <definedName name="item310">#REF!</definedName>
    <definedName name="ITEM32">#REF!</definedName>
    <definedName name="item320">#REF!</definedName>
    <definedName name="item320.2">#REF!</definedName>
    <definedName name="ITEM330">#REF!</definedName>
    <definedName name="item330.1">#REF!</definedName>
    <definedName name="ITEM4">#REF!</definedName>
    <definedName name="ITEM4.20">#REF!</definedName>
    <definedName name="ITEM4.21">#REF!</definedName>
    <definedName name="ITEM4.22">#REF!</definedName>
    <definedName name="ITEM4.23">#REF!</definedName>
    <definedName name="ITEM4.24">#REF!</definedName>
    <definedName name="ITEM4.25">#REF!</definedName>
    <definedName name="ITEM4.26">#REF!</definedName>
    <definedName name="ITEM4.27">#REF!</definedName>
    <definedName name="ITEM4.28">#REF!</definedName>
    <definedName name="ITEM4.29">#REF!</definedName>
    <definedName name="ITEM4.30">#REF!</definedName>
    <definedName name="ITEM4.31">#REF!</definedName>
    <definedName name="ITEM4.32">#REF!</definedName>
    <definedName name="ITEM4.33">#REF!</definedName>
    <definedName name="ITEM4.34">#REF!</definedName>
    <definedName name="ITEM4.35">#REF!</definedName>
    <definedName name="ITEM4.36">#REF!</definedName>
    <definedName name="ITEM4.37">#REF!</definedName>
    <definedName name="ITEM4.38">#REF!</definedName>
    <definedName name="ITEM4.39">#REF!</definedName>
    <definedName name="ITEM4.40">#REF!</definedName>
    <definedName name="ITEM4.41">#REF!</definedName>
    <definedName name="ITEM4.42">#REF!</definedName>
    <definedName name="ITEM4.43">#REF!</definedName>
    <definedName name="ITEM4.44">#REF!</definedName>
    <definedName name="ITEM4.45">#REF!</definedName>
    <definedName name="ITEM4.46">#REF!</definedName>
    <definedName name="ITEM410">#REF!</definedName>
    <definedName name="item420">#REF!</definedName>
    <definedName name="ITEM450">#REF!</definedName>
    <definedName name="item450.2P">#REF!</definedName>
    <definedName name="ITEM5.100">#REF!</definedName>
    <definedName name="ITEM5.101">#REF!</definedName>
    <definedName name="ITEM5.104">#REF!</definedName>
    <definedName name="ITEM5.105">#REF!</definedName>
    <definedName name="ITEM5.106">#REF!</definedName>
    <definedName name="ITEM5.107">#REF!</definedName>
    <definedName name="ITEM5.108">#REF!</definedName>
    <definedName name="ITEM5.109">#REF!</definedName>
    <definedName name="ITEM5.111">#REF!</definedName>
    <definedName name="ITEM5.112">#REF!</definedName>
    <definedName name="ITEM5.113">#REF!</definedName>
    <definedName name="ITEM5.114">#REF!</definedName>
    <definedName name="ITEM5.115">#REF!</definedName>
    <definedName name="ITEM5.53">#REF!</definedName>
    <definedName name="ITEM5.54">#REF!</definedName>
    <definedName name="ITEM5.55">#REF!</definedName>
    <definedName name="ITEM5.56">#REF!</definedName>
    <definedName name="ITEM5.57">#REF!</definedName>
    <definedName name="ITEM5.58">#REF!</definedName>
    <definedName name="ITEM5.59">#REF!</definedName>
    <definedName name="ITEM5.60">#REF!</definedName>
    <definedName name="ITEM5.61">#REF!</definedName>
    <definedName name="ITEM5.62">#REF!</definedName>
    <definedName name="ITEM5.63">#REF!</definedName>
    <definedName name="ITEM5.64">#REF!</definedName>
    <definedName name="ITEM5.65">#REF!</definedName>
    <definedName name="ITEM5.66">#REF!</definedName>
    <definedName name="ITEM5.67">#REF!</definedName>
    <definedName name="ITEM5.68">#REF!</definedName>
    <definedName name="ITEM5.69">#REF!</definedName>
    <definedName name="ITEM5.70">#REF!</definedName>
    <definedName name="ITEM5.71">#REF!</definedName>
    <definedName name="ITEM5.72">#REF!</definedName>
    <definedName name="ITEM5.73">#REF!</definedName>
    <definedName name="ITEM5.74">#REF!</definedName>
    <definedName name="ITEM5.77">#REF!</definedName>
    <definedName name="ITEM5.78">#REF!</definedName>
    <definedName name="ITEM5.79">#REF!</definedName>
    <definedName name="ITEM5.80">#REF!</definedName>
    <definedName name="ITEM5.82">#REF!</definedName>
    <definedName name="ITEM5.83">#REF!</definedName>
    <definedName name="ITEM5.84">#REF!</definedName>
    <definedName name="ITEM5.85">#REF!</definedName>
    <definedName name="ITEM5.86">#REF!</definedName>
    <definedName name="ITEM5.87">#REF!</definedName>
    <definedName name="ITEM5.88">#REF!</definedName>
    <definedName name="ITEM5.89">#REF!</definedName>
    <definedName name="ITEM5.90">#REF!</definedName>
    <definedName name="ITEM5.91">#REF!</definedName>
    <definedName name="ITEM5.92">#REF!</definedName>
    <definedName name="ITEM5.93">#REF!</definedName>
    <definedName name="ITEM5.94">#REF!</definedName>
    <definedName name="ITEM5.95">#REF!</definedName>
    <definedName name="ITEM5.96">#REF!</definedName>
    <definedName name="ITEM5.97">#REF!</definedName>
    <definedName name="ITEM5.98">#REF!</definedName>
    <definedName name="ITEM5.99">#REF!</definedName>
    <definedName name="ITEM521">#REF!</definedName>
    <definedName name="item600.1">#REF!</definedName>
    <definedName name="ITEM610">#REF!</definedName>
    <definedName name="item610.1">#REF!</definedName>
    <definedName name="item610.2">#REF!</definedName>
    <definedName name="item630.4">#REF!</definedName>
    <definedName name="ITEM630.5">#REF!</definedName>
    <definedName name="item630.6">#REF!</definedName>
    <definedName name="item630.7">#REF!</definedName>
    <definedName name="ITEM630.8">#REF!</definedName>
    <definedName name="ITEM632">#REF!</definedName>
    <definedName name="ITEM640">#REF!</definedName>
    <definedName name="item640.3">#REF!</definedName>
    <definedName name="item661">#REF!</definedName>
    <definedName name="item671">#REF!</definedName>
    <definedName name="item673.1">#REF!</definedName>
    <definedName name="item673.3">#REF!</definedName>
    <definedName name="item681">#REF!</definedName>
    <definedName name="ITEM7.1">#REF!</definedName>
    <definedName name="ITEM7.10">#REF!</definedName>
    <definedName name="ITEM7.11">#REF!</definedName>
    <definedName name="ITEM7.12">#REF!</definedName>
    <definedName name="ITEM7.13">#REF!</definedName>
    <definedName name="ITEM7.14">#REF!</definedName>
    <definedName name="ITEM7.15">#REF!</definedName>
    <definedName name="ITEM7.16">#REF!</definedName>
    <definedName name="ITEM7.17">#REF!</definedName>
    <definedName name="ITEM7.18">#REF!</definedName>
    <definedName name="ITEM7.19">#REF!</definedName>
    <definedName name="ITEM7.2">#REF!</definedName>
    <definedName name="ITEM7.20">#REF!</definedName>
    <definedName name="ITEM7.21">#REF!</definedName>
    <definedName name="ITEM7.22">#REF!</definedName>
    <definedName name="ITEM7.23">#REF!</definedName>
    <definedName name="ITEM7.24">#REF!</definedName>
    <definedName name="ITEM7.25">#REF!</definedName>
    <definedName name="ITEM7.26">#REF!</definedName>
    <definedName name="ITEM7.27">#REF!</definedName>
    <definedName name="ITEM7.28">#REF!</definedName>
    <definedName name="ITEM7.29">#REF!</definedName>
    <definedName name="ITEM7.3">#REF!</definedName>
    <definedName name="ITEM7.30">#REF!</definedName>
    <definedName name="ITEM7.31">#REF!</definedName>
    <definedName name="ITEM7.32">#REF!</definedName>
    <definedName name="ITEM7.33">#REF!</definedName>
    <definedName name="ITEM7.34">#REF!</definedName>
    <definedName name="ITEM7.35">#REF!</definedName>
    <definedName name="ITEM7.4">#REF!</definedName>
    <definedName name="ITEM7.5">#REF!</definedName>
    <definedName name="ITEM7.6">#REF!</definedName>
    <definedName name="ITEM7.7">#REF!</definedName>
    <definedName name="ITEM7.8">#REF!</definedName>
    <definedName name="ITEM7.9">#REF!</definedName>
    <definedName name="item700.1">#REF!</definedName>
    <definedName name="ITEM704">#REF!</definedName>
    <definedName name="item710.1">#REF!</definedName>
    <definedName name="item710.2">#REF!</definedName>
    <definedName name="ITEM720">#REF!</definedName>
    <definedName name="item730.1">#REF!</definedName>
    <definedName name="item730.2">#REF!</definedName>
    <definedName name="item730.2.4">#REF!</definedName>
    <definedName name="ITEM900">#REF!</definedName>
    <definedName name="item900.2">#REF!</definedName>
    <definedName name="ItemCodos">#REF!</definedName>
    <definedName name="ITEMES">#REF!</definedName>
    <definedName name="items">#REF!</definedName>
    <definedName name="ITEN320">#REF!</definedName>
    <definedName name="IUI" localSheetId="3" hidden="1">{"TAB1",#N/A,TRUE,"GENERAL";"TAB2",#N/A,TRUE,"GENERAL";"TAB3",#N/A,TRUE,"GENERAL";"TAB4",#N/A,TRUE,"GENERAL";"TAB5",#N/A,TRUE,"GENERAL"}</definedName>
    <definedName name="IUI" localSheetId="1" hidden="1">{"TAB1",#N/A,TRUE,"GENERAL";"TAB2",#N/A,TRUE,"GENERAL";"TAB3",#N/A,TRUE,"GENERAL";"TAB4",#N/A,TRUE,"GENERAL";"TAB5",#N/A,TRUE,"GENERAL"}</definedName>
    <definedName name="IUI" localSheetId="2" hidden="1">{"TAB1",#N/A,TRUE,"GENERAL";"TAB2",#N/A,TRUE,"GENERAL";"TAB3",#N/A,TRUE,"GENERAL";"TAB4",#N/A,TRUE,"GENERAL";"TAB5",#N/A,TRUE,"GENERAL"}</definedName>
    <definedName name="IUI" hidden="1">{"TAB1",#N/A,TRUE,"GENERAL";"TAB2",#N/A,TRUE,"GENERAL";"TAB3",#N/A,TRUE,"GENERAL";"TAB4",#N/A,TRUE,"GENERAL";"TAB5",#N/A,TRUE,"GENERAL"}</definedName>
    <definedName name="iuit7" localSheetId="3" hidden="1">{"TAB1",#N/A,TRUE,"GENERAL";"TAB2",#N/A,TRUE,"GENERAL";"TAB3",#N/A,TRUE,"GENERAL";"TAB4",#N/A,TRUE,"GENERAL";"TAB5",#N/A,TRUE,"GENERAL"}</definedName>
    <definedName name="iuit7" localSheetId="1" hidden="1">{"TAB1",#N/A,TRUE,"GENERAL";"TAB2",#N/A,TRUE,"GENERAL";"TAB3",#N/A,TRUE,"GENERAL";"TAB4",#N/A,TRUE,"GENERAL";"TAB5",#N/A,TRUE,"GENERAL"}</definedName>
    <definedName name="iuit7" localSheetId="2" hidden="1">{"TAB1",#N/A,TRUE,"GENERAL";"TAB2",#N/A,TRUE,"GENERAL";"TAB3",#N/A,TRUE,"GENERAL";"TAB4",#N/A,TRUE,"GENERAL";"TAB5",#N/A,TRUE,"GENERAL"}</definedName>
    <definedName name="iuit7" hidden="1">{"TAB1",#N/A,TRUE,"GENERAL";"TAB2",#N/A,TRUE,"GENERAL";"TAB3",#N/A,TRUE,"GENERAL";"TAB4",#N/A,TRUE,"GENERAL";"TAB5",#N/A,TRUE,"GENERAL"}</definedName>
    <definedName name="iul" localSheetId="3" hidden="1">{"via1",#N/A,TRUE,"general";"via2",#N/A,TRUE,"general";"via3",#N/A,TRUE,"general"}</definedName>
    <definedName name="iul" localSheetId="1" hidden="1">{"via1",#N/A,TRUE,"general";"via2",#N/A,TRUE,"general";"via3",#N/A,TRUE,"general"}</definedName>
    <definedName name="iul" localSheetId="2" hidden="1">{"via1",#N/A,TRUE,"general";"via2",#N/A,TRUE,"general";"via3",#N/A,TRUE,"general"}</definedName>
    <definedName name="iul" hidden="1">{"via1",#N/A,TRUE,"general";"via2",#N/A,TRUE,"general";"via3",#N/A,TRUE,"general"}</definedName>
    <definedName name="iuouio" localSheetId="3" hidden="1">{"via1",#N/A,TRUE,"general";"via2",#N/A,TRUE,"general";"via3",#N/A,TRUE,"general"}</definedName>
    <definedName name="iuouio" localSheetId="1" hidden="1">{"via1",#N/A,TRUE,"general";"via2",#N/A,TRUE,"general";"via3",#N/A,TRUE,"general"}</definedName>
    <definedName name="iuouio" localSheetId="2" hidden="1">{"via1",#N/A,TRUE,"general";"via2",#N/A,TRUE,"general";"via3",#N/A,TRUE,"general"}</definedName>
    <definedName name="iuouio" hidden="1">{"via1",#N/A,TRUE,"general";"via2",#N/A,TRUE,"general";"via3",#N/A,TRUE,"general"}</definedName>
    <definedName name="iuyi9" localSheetId="3" hidden="1">{"TAB1",#N/A,TRUE,"GENERAL";"TAB2",#N/A,TRUE,"GENERAL";"TAB3",#N/A,TRUE,"GENERAL";"TAB4",#N/A,TRUE,"GENERAL";"TAB5",#N/A,TRUE,"GENERAL"}</definedName>
    <definedName name="iuyi9" localSheetId="1" hidden="1">{"TAB1",#N/A,TRUE,"GENERAL";"TAB2",#N/A,TRUE,"GENERAL";"TAB3",#N/A,TRUE,"GENERAL";"TAB4",#N/A,TRUE,"GENERAL";"TAB5",#N/A,TRUE,"GENERAL"}</definedName>
    <definedName name="iuyi9" localSheetId="2" hidden="1">{"TAB1",#N/A,TRUE,"GENERAL";"TAB2",#N/A,TRUE,"GENERAL";"TAB3",#N/A,TRUE,"GENERAL";"TAB4",#N/A,TRUE,"GENERAL";"TAB5",#N/A,TRUE,"GENERAL"}</definedName>
    <definedName name="iuyi9" hidden="1">{"TAB1",#N/A,TRUE,"GENERAL";"TAB2",#N/A,TRUE,"GENERAL";"TAB3",#N/A,TRUE,"GENERAL";"TAB4",#N/A,TRUE,"GENERAL";"TAB5",#N/A,TRUE,"GENERAL"}</definedName>
    <definedName name="IVA">#REF!</definedName>
    <definedName name="IVA.ManoObra">#REF!</definedName>
    <definedName name="IVA_UTIL">#REF!</definedName>
    <definedName name="ivan">#REF!</definedName>
    <definedName name="IvaSUtl">#REF!</definedName>
    <definedName name="iwjer">#REF!</definedName>
    <definedName name="iyuiuyi" localSheetId="3" hidden="1">{"via1",#N/A,TRUE,"general";"via2",#N/A,TRUE,"general";"via3",#N/A,TRUE,"general"}</definedName>
    <definedName name="iyuiuyi" localSheetId="1" hidden="1">{"via1",#N/A,TRUE,"general";"via2",#N/A,TRUE,"general";"via3",#N/A,TRUE,"general"}</definedName>
    <definedName name="iyuiuyi" localSheetId="2" hidden="1">{"via1",#N/A,TRUE,"general";"via2",#N/A,TRUE,"general";"via3",#N/A,TRUE,"general"}</definedName>
    <definedName name="iyuiuyi" hidden="1">{"via1",#N/A,TRUE,"general";"via2",#N/A,TRUE,"general";"via3",#N/A,TRUE,"general"}</definedName>
    <definedName name="IZQ_AUX">LEFT(#REF!,2)</definedName>
    <definedName name="j" localSheetId="3" hidden="1">{"TAB1",#N/A,TRUE,"GENERAL";"TAB2",#N/A,TRUE,"GENERAL";"TAB3",#N/A,TRUE,"GENERAL";"TAB4",#N/A,TRUE,"GENERAL";"TAB5",#N/A,TRUE,"GENERAL"}</definedName>
    <definedName name="j" localSheetId="1" hidden="1">{"TAB1",#N/A,TRUE,"GENERAL";"TAB2",#N/A,TRUE,"GENERAL";"TAB3",#N/A,TRUE,"GENERAL";"TAB4",#N/A,TRUE,"GENERAL";"TAB5",#N/A,TRUE,"GENERAL"}</definedName>
    <definedName name="j" localSheetId="2" hidden="1">{"TAB1",#N/A,TRUE,"GENERAL";"TAB2",#N/A,TRUE,"GENERAL";"TAB3",#N/A,TRUE,"GENERAL";"TAB4",#N/A,TRUE,"GENERAL";"TAB5",#N/A,TRUE,"GENERAL"}</definedName>
    <definedName name="j" hidden="1">{"TAB1",#N/A,TRUE,"GENERAL";"TAB2",#N/A,TRUE,"GENERAL";"TAB3",#N/A,TRUE,"GENERAL";"TAB4",#N/A,TRUE,"GENERAL";"TAB5",#N/A,TRUE,"GENERAL"}</definedName>
    <definedName name="jd" localSheetId="3" hidden="1">{"via1",#N/A,TRUE,"general";"via2",#N/A,TRUE,"general";"via3",#N/A,TRUE,"general"}</definedName>
    <definedName name="jd" localSheetId="1" hidden="1">{"via1",#N/A,TRUE,"general";"via2",#N/A,TRUE,"general";"via3",#N/A,TRUE,"general"}</definedName>
    <definedName name="jd" localSheetId="2" hidden="1">{"via1",#N/A,TRUE,"general";"via2",#N/A,TRUE,"general";"via3",#N/A,TRUE,"general"}</definedName>
    <definedName name="jd" hidden="1">{"via1",#N/A,TRUE,"general";"via2",#N/A,TRUE,"general";"via3",#N/A,TRUE,"general"}</definedName>
    <definedName name="jdh" localSheetId="3" hidden="1">{"TAB1",#N/A,TRUE,"GENERAL";"TAB2",#N/A,TRUE,"GENERAL";"TAB3",#N/A,TRUE,"GENERAL";"TAB4",#N/A,TRUE,"GENERAL";"TAB5",#N/A,TRUE,"GENERAL"}</definedName>
    <definedName name="jdh" localSheetId="1" hidden="1">{"TAB1",#N/A,TRUE,"GENERAL";"TAB2",#N/A,TRUE,"GENERAL";"TAB3",#N/A,TRUE,"GENERAL";"TAB4",#N/A,TRUE,"GENERAL";"TAB5",#N/A,TRUE,"GENERAL"}</definedName>
    <definedName name="jdh" localSheetId="2" hidden="1">{"TAB1",#N/A,TRUE,"GENERAL";"TAB2",#N/A,TRUE,"GENERAL";"TAB3",#N/A,TRUE,"GENERAL";"TAB4",#N/A,TRUE,"GENERAL";"TAB5",#N/A,TRUE,"GENERAL"}</definedName>
    <definedName name="jdh" hidden="1">{"TAB1",#N/A,TRUE,"GENERAL";"TAB2",#N/A,TRUE,"GENERAL";"TAB3",#N/A,TRUE,"GENERAL";"TAB4",#N/A,TRUE,"GENERAL";"TAB5",#N/A,TRUE,"GENERAL"}</definedName>
    <definedName name="jev">#REF!</definedName>
    <definedName name="jeytj" localSheetId="3" hidden="1">{"TAB1",#N/A,TRUE,"GENERAL";"TAB2",#N/A,TRUE,"GENERAL";"TAB3",#N/A,TRUE,"GENERAL";"TAB4",#N/A,TRUE,"GENERAL";"TAB5",#N/A,TRUE,"GENERAL"}</definedName>
    <definedName name="jeytj" localSheetId="1" hidden="1">{"TAB1",#N/A,TRUE,"GENERAL";"TAB2",#N/A,TRUE,"GENERAL";"TAB3",#N/A,TRUE,"GENERAL";"TAB4",#N/A,TRUE,"GENERAL";"TAB5",#N/A,TRUE,"GENERAL"}</definedName>
    <definedName name="jeytj" localSheetId="2" hidden="1">{"TAB1",#N/A,TRUE,"GENERAL";"TAB2",#N/A,TRUE,"GENERAL";"TAB3",#N/A,TRUE,"GENERAL";"TAB4",#N/A,TRUE,"GENERAL";"TAB5",#N/A,TRUE,"GENERAL"}</definedName>
    <definedName name="jeytj" hidden="1">{"TAB1",#N/A,TRUE,"GENERAL";"TAB2",#N/A,TRUE,"GENERAL";"TAB3",#N/A,TRUE,"GENERAL";"TAB4",#N/A,TRUE,"GENERAL";"TAB5",#N/A,TRUE,"GENERAL"}</definedName>
    <definedName name="jfç" hidden="1">#REF!</definedName>
    <definedName name="jfhjfrt" localSheetId="3" hidden="1">{"TAB1",#N/A,TRUE,"GENERAL";"TAB2",#N/A,TRUE,"GENERAL";"TAB3",#N/A,TRUE,"GENERAL";"TAB4",#N/A,TRUE,"GENERAL";"TAB5",#N/A,TRUE,"GENERAL"}</definedName>
    <definedName name="jfhjfrt" localSheetId="1" hidden="1">{"TAB1",#N/A,TRUE,"GENERAL";"TAB2",#N/A,TRUE,"GENERAL";"TAB3",#N/A,TRUE,"GENERAL";"TAB4",#N/A,TRUE,"GENERAL";"TAB5",#N/A,TRUE,"GENERAL"}</definedName>
    <definedName name="jfhjfrt" localSheetId="2" hidden="1">{"TAB1",#N/A,TRUE,"GENERAL";"TAB2",#N/A,TRUE,"GENERAL";"TAB3",#N/A,TRUE,"GENERAL";"TAB4",#N/A,TRUE,"GENERAL";"TAB5",#N/A,TRUE,"GENERAL"}</definedName>
    <definedName name="jfhjfrt" hidden="1">{"TAB1",#N/A,TRUE,"GENERAL";"TAB2",#N/A,TRUE,"GENERAL";"TAB3",#N/A,TRUE,"GENERAL";"TAB4",#N/A,TRUE,"GENERAL";"TAB5",#N/A,TRUE,"GENERAL"}</definedName>
    <definedName name="jgfj" localSheetId="3" hidden="1">{"via1",#N/A,TRUE,"general";"via2",#N/A,TRUE,"general";"via3",#N/A,TRUE,"general"}</definedName>
    <definedName name="jgfj" localSheetId="1" hidden="1">{"via1",#N/A,TRUE,"general";"via2",#N/A,TRUE,"general";"via3",#N/A,TRUE,"general"}</definedName>
    <definedName name="jgfj" localSheetId="2" hidden="1">{"via1",#N/A,TRUE,"general";"via2",#N/A,TRUE,"general";"via3",#N/A,TRUE,"general"}</definedName>
    <definedName name="jgfj" hidden="1">{"via1",#N/A,TRUE,"general";"via2",#N/A,TRUE,"general";"via3",#N/A,TRUE,"general"}</definedName>
    <definedName name="jghj" localSheetId="3" hidden="1">{"TAB1",#N/A,TRUE,"GENERAL";"TAB2",#N/A,TRUE,"GENERAL";"TAB3",#N/A,TRUE,"GENERAL";"TAB4",#N/A,TRUE,"GENERAL";"TAB5",#N/A,TRUE,"GENERAL"}</definedName>
    <definedName name="jghj" localSheetId="1" hidden="1">{"TAB1",#N/A,TRUE,"GENERAL";"TAB2",#N/A,TRUE,"GENERAL";"TAB3",#N/A,TRUE,"GENERAL";"TAB4",#N/A,TRUE,"GENERAL";"TAB5",#N/A,TRUE,"GENERAL"}</definedName>
    <definedName name="jghj" localSheetId="2" hidden="1">{"TAB1",#N/A,TRUE,"GENERAL";"TAB2",#N/A,TRUE,"GENERAL";"TAB3",#N/A,TRUE,"GENERAL";"TAB4",#N/A,TRUE,"GENERAL";"TAB5",#N/A,TRUE,"GENERAL"}</definedName>
    <definedName name="jghj" hidden="1">{"TAB1",#N/A,TRUE,"GENERAL";"TAB2",#N/A,TRUE,"GENERAL";"TAB3",#N/A,TRUE,"GENERAL";"TAB4",#N/A,TRUE,"GENERAL";"TAB5",#N/A,TRUE,"GENERAL"}</definedName>
    <definedName name="jgj" localSheetId="3" hidden="1">{"TAB1",#N/A,TRUE,"GENERAL";"TAB2",#N/A,TRUE,"GENERAL";"TAB3",#N/A,TRUE,"GENERAL";"TAB4",#N/A,TRUE,"GENERAL";"TAB5",#N/A,TRUE,"GENERAL"}</definedName>
    <definedName name="jgj" localSheetId="1" hidden="1">{"TAB1",#N/A,TRUE,"GENERAL";"TAB2",#N/A,TRUE,"GENERAL";"TAB3",#N/A,TRUE,"GENERAL";"TAB4",#N/A,TRUE,"GENERAL";"TAB5",#N/A,TRUE,"GENERAL"}</definedName>
    <definedName name="jgj" localSheetId="2" hidden="1">{"TAB1",#N/A,TRUE,"GENERAL";"TAB2",#N/A,TRUE,"GENERAL";"TAB3",#N/A,TRUE,"GENERAL";"TAB4",#N/A,TRUE,"GENERAL";"TAB5",#N/A,TRUE,"GENERAL"}</definedName>
    <definedName name="jgj" hidden="1">{"TAB1",#N/A,TRUE,"GENERAL";"TAB2",#N/A,TRUE,"GENERAL";"TAB3",#N/A,TRUE,"GENERAL";"TAB4",#N/A,TRUE,"GENERAL";"TAB5",#N/A,TRUE,"GENERAL"}</definedName>
    <definedName name="jh">#REF!</definedName>
    <definedName name="jhg" localSheetId="3" hidden="1">{"TAB1",#N/A,TRUE,"GENERAL";"TAB2",#N/A,TRUE,"GENERAL";"TAB3",#N/A,TRUE,"GENERAL";"TAB4",#N/A,TRUE,"GENERAL";"TAB5",#N/A,TRUE,"GENERAL"}</definedName>
    <definedName name="jhg" localSheetId="1" hidden="1">{"TAB1",#N/A,TRUE,"GENERAL";"TAB2",#N/A,TRUE,"GENERAL";"TAB3",#N/A,TRUE,"GENERAL";"TAB4",#N/A,TRUE,"GENERAL";"TAB5",#N/A,TRUE,"GENERAL"}</definedName>
    <definedName name="jhg" localSheetId="2" hidden="1">{"TAB1",#N/A,TRUE,"GENERAL";"TAB2",#N/A,TRUE,"GENERAL";"TAB3",#N/A,TRUE,"GENERAL";"TAB4",#N/A,TRUE,"GENERAL";"TAB5",#N/A,TRUE,"GENERAL"}</definedName>
    <definedName name="jhg" hidden="1">{"TAB1",#N/A,TRUE,"GENERAL";"TAB2",#N/A,TRUE,"GENERAL";"TAB3",#N/A,TRUE,"GENERAL";"TAB4",#N/A,TRUE,"GENERAL";"TAB5",#N/A,TRUE,"GENERAL"}</definedName>
    <definedName name="jhjyj" localSheetId="3" hidden="1">{"via1",#N/A,TRUE,"general";"via2",#N/A,TRUE,"general";"via3",#N/A,TRUE,"general"}</definedName>
    <definedName name="jhjyj" localSheetId="1" hidden="1">{"via1",#N/A,TRUE,"general";"via2",#N/A,TRUE,"general";"via3",#N/A,TRUE,"general"}</definedName>
    <definedName name="jhjyj" localSheetId="2" hidden="1">{"via1",#N/A,TRUE,"general";"via2",#N/A,TRUE,"general";"via3",#N/A,TRUE,"general"}</definedName>
    <definedName name="jhjyj" hidden="1">{"via1",#N/A,TRUE,"general";"via2",#N/A,TRUE,"general";"via3",#N/A,TRUE,"general"}</definedName>
    <definedName name="JHK" localSheetId="3" hidden="1">{"TAB1",#N/A,TRUE,"GENERAL";"TAB2",#N/A,TRUE,"GENERAL";"TAB3",#N/A,TRUE,"GENERAL";"TAB4",#N/A,TRUE,"GENERAL";"TAB5",#N/A,TRUE,"GENERAL"}</definedName>
    <definedName name="JHK" localSheetId="1" hidden="1">{"TAB1",#N/A,TRUE,"GENERAL";"TAB2",#N/A,TRUE,"GENERAL";"TAB3",#N/A,TRUE,"GENERAL";"TAB4",#N/A,TRUE,"GENERAL";"TAB5",#N/A,TRUE,"GENERAL"}</definedName>
    <definedName name="JHK" localSheetId="2" hidden="1">{"TAB1",#N/A,TRUE,"GENERAL";"TAB2",#N/A,TRUE,"GENERAL";"TAB3",#N/A,TRUE,"GENERAL";"TAB4",#N/A,TRUE,"GENERAL";"TAB5",#N/A,TRUE,"GENERAL"}</definedName>
    <definedName name="JHK" hidden="1">{"TAB1",#N/A,TRUE,"GENERAL";"TAB2",#N/A,TRUE,"GENERAL";"TAB3",#N/A,TRUE,"GENERAL";"TAB4",#N/A,TRUE,"GENERAL";"TAB5",#N/A,TRUE,"GENERAL"}</definedName>
    <definedName name="jhkgjkvf" localSheetId="3" hidden="1">{"TAB1",#N/A,TRUE,"GENERAL";"TAB2",#N/A,TRUE,"GENERAL";"TAB3",#N/A,TRUE,"GENERAL";"TAB4",#N/A,TRUE,"GENERAL";"TAB5",#N/A,TRUE,"GENERAL"}</definedName>
    <definedName name="jhkgjkvf" localSheetId="1" hidden="1">{"TAB1",#N/A,TRUE,"GENERAL";"TAB2",#N/A,TRUE,"GENERAL";"TAB3",#N/A,TRUE,"GENERAL";"TAB4",#N/A,TRUE,"GENERAL";"TAB5",#N/A,TRUE,"GENERAL"}</definedName>
    <definedName name="jhkgjkvf" localSheetId="2" hidden="1">{"TAB1",#N/A,TRUE,"GENERAL";"TAB2",#N/A,TRUE,"GENERAL";"TAB3",#N/A,TRUE,"GENERAL";"TAB4",#N/A,TRUE,"GENERAL";"TAB5",#N/A,TRUE,"GENERAL"}</definedName>
    <definedName name="jhkgjkvf" hidden="1">{"TAB1",#N/A,TRUE,"GENERAL";"TAB2",#N/A,TRUE,"GENERAL";"TAB3",#N/A,TRUE,"GENERAL";"TAB4",#N/A,TRUE,"GENERAL";"TAB5",#N/A,TRUE,"GENERAL"}</definedName>
    <definedName name="jj" localSheetId="3" hidden="1">{"via1",#N/A,TRUE,"general";"via2",#N/A,TRUE,"general";"via3",#N/A,TRUE,"general"}</definedName>
    <definedName name="jj" localSheetId="1" hidden="1">{"via1",#N/A,TRUE,"general";"via2",#N/A,TRUE,"general";"via3",#N/A,TRUE,"general"}</definedName>
    <definedName name="jj" localSheetId="2" hidden="1">{"via1",#N/A,TRUE,"general";"via2",#N/A,TRUE,"general";"via3",#N/A,TRUE,"general"}</definedName>
    <definedName name="jj" hidden="1">{"via1",#N/A,TRUE,"general";"via2",#N/A,TRUE,"general";"via3",#N/A,TRUE,"general"}</definedName>
    <definedName name="jjfq" localSheetId="3" hidden="1">{"via1",#N/A,TRUE,"general";"via2",#N/A,TRUE,"general";"via3",#N/A,TRUE,"general"}</definedName>
    <definedName name="jjfq" localSheetId="1" hidden="1">{"via1",#N/A,TRUE,"general";"via2",#N/A,TRUE,"general";"via3",#N/A,TRUE,"general"}</definedName>
    <definedName name="jjfq" localSheetId="2" hidden="1">{"via1",#N/A,TRUE,"general";"via2",#N/A,TRUE,"general";"via3",#N/A,TRUE,"general"}</definedName>
    <definedName name="jjfq" hidden="1">{"via1",#N/A,TRUE,"general";"via2",#N/A,TRUE,"general";"via3",#N/A,TRUE,"general"}</definedName>
    <definedName name="JJJ" localSheetId="3" hidden="1">{#N/A,#N/A,FALSE,"Hoja1";#N/A,#N/A,FALSE,"Hoja2"}</definedName>
    <definedName name="JJJ" localSheetId="1" hidden="1">{#N/A,#N/A,FALSE,"Hoja1";#N/A,#N/A,FALSE,"Hoja2"}</definedName>
    <definedName name="JJJ" localSheetId="2" hidden="1">{#N/A,#N/A,FALSE,"Hoja1";#N/A,#N/A,FALSE,"Hoja2"}</definedName>
    <definedName name="JJJ" hidden="1">{#N/A,#N/A,FALSE,"Hoja1";#N/A,#N/A,FALSE,"Hoja2"}</definedName>
    <definedName name="jjjhjddfg" localSheetId="3" hidden="1">{"via1",#N/A,TRUE,"general";"via2",#N/A,TRUE,"general";"via3",#N/A,TRUE,"general"}</definedName>
    <definedName name="jjjhjddfg" localSheetId="1" hidden="1">{"via1",#N/A,TRUE,"general";"via2",#N/A,TRUE,"general";"via3",#N/A,TRUE,"general"}</definedName>
    <definedName name="jjjhjddfg" localSheetId="2" hidden="1">{"via1",#N/A,TRUE,"general";"via2",#N/A,TRUE,"general";"via3",#N/A,TRUE,"general"}</definedName>
    <definedName name="jjjhjddfg" hidden="1">{"via1",#N/A,TRUE,"general";"via2",#N/A,TRUE,"general";"via3",#N/A,TRUE,"general"}</definedName>
    <definedName name="jjjjj">#REF!</definedName>
    <definedName name="jjjjju" localSheetId="3" hidden="1">{"via1",#N/A,TRUE,"general";"via2",#N/A,TRUE,"general";"via3",#N/A,TRUE,"general"}</definedName>
    <definedName name="jjjjju" localSheetId="1" hidden="1">{"via1",#N/A,TRUE,"general";"via2",#N/A,TRUE,"general";"via3",#N/A,TRUE,"general"}</definedName>
    <definedName name="jjjjju" localSheetId="2" hidden="1">{"via1",#N/A,TRUE,"general";"via2",#N/A,TRUE,"general";"via3",#N/A,TRUE,"general"}</definedName>
    <definedName name="jjjjju" hidden="1">{"via1",#N/A,TRUE,"general";"via2",#N/A,TRUE,"general";"via3",#N/A,TRUE,"general"}</definedName>
    <definedName name="jjujujty" localSheetId="3" hidden="1">{"TAB1",#N/A,TRUE,"GENERAL";"TAB2",#N/A,TRUE,"GENERAL";"TAB3",#N/A,TRUE,"GENERAL";"TAB4",#N/A,TRUE,"GENERAL";"TAB5",#N/A,TRUE,"GENERAL"}</definedName>
    <definedName name="jjujujty" localSheetId="1" hidden="1">{"TAB1",#N/A,TRUE,"GENERAL";"TAB2",#N/A,TRUE,"GENERAL";"TAB3",#N/A,TRUE,"GENERAL";"TAB4",#N/A,TRUE,"GENERAL";"TAB5",#N/A,TRUE,"GENERAL"}</definedName>
    <definedName name="jjujujty" localSheetId="2" hidden="1">{"TAB1",#N/A,TRUE,"GENERAL";"TAB2",#N/A,TRUE,"GENERAL";"TAB3",#N/A,TRUE,"GENERAL";"TAB4",#N/A,TRUE,"GENERAL";"TAB5",#N/A,TRUE,"GENERAL"}</definedName>
    <definedName name="jjujujty" hidden="1">{"TAB1",#N/A,TRUE,"GENERAL";"TAB2",#N/A,TRUE,"GENERAL";"TAB3",#N/A,TRUE,"GENERAL";"TAB4",#N/A,TRUE,"GENERAL";"TAB5",#N/A,TRUE,"GENERAL"}</definedName>
    <definedName name="jjyjy" localSheetId="3" hidden="1">{"via1",#N/A,TRUE,"general";"via2",#N/A,TRUE,"general";"via3",#N/A,TRUE,"general"}</definedName>
    <definedName name="jjyjy" localSheetId="1" hidden="1">{"via1",#N/A,TRUE,"general";"via2",#N/A,TRUE,"general";"via3",#N/A,TRUE,"general"}</definedName>
    <definedName name="jjyjy" localSheetId="2" hidden="1">{"via1",#N/A,TRUE,"general";"via2",#N/A,TRUE,"general";"via3",#N/A,TRUE,"general"}</definedName>
    <definedName name="jjyjy" hidden="1">{"via1",#N/A,TRUE,"general";"via2",#N/A,TRUE,"general";"via3",#N/A,TRUE,"general"}</definedName>
    <definedName name="jk">#REF!</definedName>
    <definedName name="jkk" localSheetId="3" hidden="1">{"TAB1",#N/A,TRUE,"GENERAL";"TAB2",#N/A,TRUE,"GENERAL";"TAB3",#N/A,TRUE,"GENERAL";"TAB4",#N/A,TRUE,"GENERAL";"TAB5",#N/A,TRUE,"GENERAL"}</definedName>
    <definedName name="jkk" localSheetId="1" hidden="1">{"TAB1",#N/A,TRUE,"GENERAL";"TAB2",#N/A,TRUE,"GENERAL";"TAB3",#N/A,TRUE,"GENERAL";"TAB4",#N/A,TRUE,"GENERAL";"TAB5",#N/A,TRUE,"GENERAL"}</definedName>
    <definedName name="jkk" localSheetId="2" hidden="1">{"TAB1",#N/A,TRUE,"GENERAL";"TAB2",#N/A,TRUE,"GENERAL";"TAB3",#N/A,TRUE,"GENERAL";"TAB4",#N/A,TRUE,"GENERAL";"TAB5",#N/A,TRUE,"GENERAL"}</definedName>
    <definedName name="jkk" hidden="1">{"TAB1",#N/A,TRUE,"GENERAL";"TAB2",#N/A,TRUE,"GENERAL";"TAB3",#N/A,TRUE,"GENERAL";"TAB4",#N/A,TRUE,"GENERAL";"TAB5",#N/A,TRUE,"GENERAL"}</definedName>
    <definedName name="jkl" localSheetId="3" hidden="1">{"TAB1",#N/A,TRUE,"GENERAL";"TAB2",#N/A,TRUE,"GENERAL";"TAB3",#N/A,TRUE,"GENERAL";"TAB4",#N/A,TRUE,"GENERAL";"TAB5",#N/A,TRUE,"GENERAL"}</definedName>
    <definedName name="jkl" localSheetId="1" hidden="1">{"TAB1",#N/A,TRUE,"GENERAL";"TAB2",#N/A,TRUE,"GENERAL";"TAB3",#N/A,TRUE,"GENERAL";"TAB4",#N/A,TRUE,"GENERAL";"TAB5",#N/A,TRUE,"GENERAL"}</definedName>
    <definedName name="jkl" localSheetId="2" hidden="1">{"TAB1",#N/A,TRUE,"GENERAL";"TAB2",#N/A,TRUE,"GENERAL";"TAB3",#N/A,TRUE,"GENERAL";"TAB4",#N/A,TRUE,"GENERAL";"TAB5",#N/A,TRUE,"GENERAL"}</definedName>
    <definedName name="jkl" hidden="1">{"TAB1",#N/A,TRUE,"GENERAL";"TAB2",#N/A,TRUE,"GENERAL";"TAB3",#N/A,TRUE,"GENERAL";"TAB4",#N/A,TRUE,"GENERAL";"TAB5",#N/A,TRUE,"GENERAL"}</definedName>
    <definedName name="jn">#REF!</definedName>
    <definedName name="jñ">#REF!</definedName>
    <definedName name="jo">#REF!</definedName>
    <definedName name="JOHNNY" localSheetId="3">RESUMEN!err</definedName>
    <definedName name="JOHNNY" localSheetId="1">'TRAMO 2 '!err</definedName>
    <definedName name="JOHNNY" localSheetId="2">'TRAMO 3 '!err</definedName>
    <definedName name="JOHNNY">[0]!err</definedName>
    <definedName name="Jornal">#REF!</definedName>
    <definedName name="JOSE">#REF!</definedName>
    <definedName name="JRYJ" localSheetId="3" hidden="1">{"via1",#N/A,TRUE,"general";"via2",#N/A,TRUE,"general";"via3",#N/A,TRUE,"general"}</definedName>
    <definedName name="JRYJ" localSheetId="1" hidden="1">{"via1",#N/A,TRUE,"general";"via2",#N/A,TRUE,"general";"via3",#N/A,TRUE,"general"}</definedName>
    <definedName name="JRYJ" localSheetId="2" hidden="1">{"via1",#N/A,TRUE,"general";"via2",#N/A,TRUE,"general";"via3",#N/A,TRUE,"general"}</definedName>
    <definedName name="JRYJ" hidden="1">{"via1",#N/A,TRUE,"general";"via2",#N/A,TRUE,"general";"via3",#N/A,TRUE,"general"}</definedName>
    <definedName name="jt">#REF!</definedName>
    <definedName name="jtyj" localSheetId="3" hidden="1">{"TAB1",#N/A,TRUE,"GENERAL";"TAB2",#N/A,TRUE,"GENERAL";"TAB3",#N/A,TRUE,"GENERAL";"TAB4",#N/A,TRUE,"GENERAL";"TAB5",#N/A,TRUE,"GENERAL"}</definedName>
    <definedName name="jtyj" localSheetId="1" hidden="1">{"TAB1",#N/A,TRUE,"GENERAL";"TAB2",#N/A,TRUE,"GENERAL";"TAB3",#N/A,TRUE,"GENERAL";"TAB4",#N/A,TRUE,"GENERAL";"TAB5",#N/A,TRUE,"GENERAL"}</definedName>
    <definedName name="jtyj" localSheetId="2" hidden="1">{"TAB1",#N/A,TRUE,"GENERAL";"TAB2",#N/A,TRUE,"GENERAL";"TAB3",#N/A,TRUE,"GENERAL";"TAB4",#N/A,TRUE,"GENERAL";"TAB5",#N/A,TRUE,"GENERAL"}</definedName>
    <definedName name="jtyj" hidden="1">{"TAB1",#N/A,TRUE,"GENERAL";"TAB2",#N/A,TRUE,"GENERAL";"TAB3",#N/A,TRUE,"GENERAL";"TAB4",#N/A,TRUE,"GENERAL";"TAB5",#N/A,TRUE,"GENERAL"}</definedName>
    <definedName name="jtyry" localSheetId="3" hidden="1">{"TAB1",#N/A,TRUE,"GENERAL";"TAB2",#N/A,TRUE,"GENERAL";"TAB3",#N/A,TRUE,"GENERAL";"TAB4",#N/A,TRUE,"GENERAL";"TAB5",#N/A,TRUE,"GENERAL"}</definedName>
    <definedName name="jtyry" localSheetId="1" hidden="1">{"TAB1",#N/A,TRUE,"GENERAL";"TAB2",#N/A,TRUE,"GENERAL";"TAB3",#N/A,TRUE,"GENERAL";"TAB4",#N/A,TRUE,"GENERAL";"TAB5",#N/A,TRUE,"GENERAL"}</definedName>
    <definedName name="jtyry" localSheetId="2" hidden="1">{"TAB1",#N/A,TRUE,"GENERAL";"TAB2",#N/A,TRUE,"GENERAL";"TAB3",#N/A,TRUE,"GENERAL";"TAB4",#N/A,TRUE,"GENERAL";"TAB5",#N/A,TRUE,"GENERAL"}</definedName>
    <definedName name="jtyry" hidden="1">{"TAB1",#N/A,TRUE,"GENERAL";"TAB2",#N/A,TRUE,"GENERAL";"TAB3",#N/A,TRUE,"GENERAL";"TAB4",#N/A,TRUE,"GENERAL";"TAB5",#N/A,TRUE,"GENERAL"}</definedName>
    <definedName name="jui">#REF!</definedName>
    <definedName name="juj" localSheetId="3" hidden="1">{"via1",#N/A,TRUE,"general";"via2",#N/A,TRUE,"general";"via3",#N/A,TRUE,"general"}</definedName>
    <definedName name="juj" localSheetId="1" hidden="1">{"via1",#N/A,TRUE,"general";"via2",#N/A,TRUE,"general";"via3",#N/A,TRUE,"general"}</definedName>
    <definedName name="juj" localSheetId="2" hidden="1">{"via1",#N/A,TRUE,"general";"via2",#N/A,TRUE,"general";"via3",#N/A,TRUE,"general"}</definedName>
    <definedName name="juj" hidden="1">{"via1",#N/A,TRUE,"general";"via2",#N/A,TRUE,"general";"via3",#N/A,TRUE,"general"}</definedName>
    <definedName name="jujcx" localSheetId="3" hidden="1">{"via1",#N/A,TRUE,"general";"via2",#N/A,TRUE,"general";"via3",#N/A,TRUE,"general"}</definedName>
    <definedName name="jujcx" localSheetId="1" hidden="1">{"via1",#N/A,TRUE,"general";"via2",#N/A,TRUE,"general";"via3",#N/A,TRUE,"general"}</definedName>
    <definedName name="jujcx" localSheetId="2" hidden="1">{"via1",#N/A,TRUE,"general";"via2",#N/A,TRUE,"general";"via3",#N/A,TRUE,"general"}</definedName>
    <definedName name="jujcx" hidden="1">{"via1",#N/A,TRUE,"general";"via2",#N/A,TRUE,"general";"via3",#N/A,TRUE,"general"}</definedName>
    <definedName name="jujuj" localSheetId="3" hidden="1">{"via1",#N/A,TRUE,"general";"via2",#N/A,TRUE,"general";"via3",#N/A,TRUE,"general"}</definedName>
    <definedName name="jujuj" localSheetId="1" hidden="1">{"via1",#N/A,TRUE,"general";"via2",#N/A,TRUE,"general";"via3",#N/A,TRUE,"general"}</definedName>
    <definedName name="jujuj" localSheetId="2" hidden="1">{"via1",#N/A,TRUE,"general";"via2",#N/A,TRUE,"general";"via3",#N/A,TRUE,"general"}</definedName>
    <definedName name="jujuj" hidden="1">{"via1",#N/A,TRUE,"general";"via2",#N/A,TRUE,"general";"via3",#N/A,TRUE,"general"}</definedName>
    <definedName name="jujujuju" localSheetId="3" hidden="1">{"TAB1",#N/A,TRUE,"GENERAL";"TAB2",#N/A,TRUE,"GENERAL";"TAB3",#N/A,TRUE,"GENERAL";"TAB4",#N/A,TRUE,"GENERAL";"TAB5",#N/A,TRUE,"GENERAL"}</definedName>
    <definedName name="jujujuju" localSheetId="1" hidden="1">{"TAB1",#N/A,TRUE,"GENERAL";"TAB2",#N/A,TRUE,"GENERAL";"TAB3",#N/A,TRUE,"GENERAL";"TAB4",#N/A,TRUE,"GENERAL";"TAB5",#N/A,TRUE,"GENERAL"}</definedName>
    <definedName name="jujujuju" localSheetId="2" hidden="1">{"TAB1",#N/A,TRUE,"GENERAL";"TAB2",#N/A,TRUE,"GENERAL";"TAB3",#N/A,TRUE,"GENERAL";"TAB4",#N/A,TRUE,"GENERAL";"TAB5",#N/A,TRUE,"GENERAL"}</definedName>
    <definedName name="jujujuju" hidden="1">{"TAB1",#N/A,TRUE,"GENERAL";"TAB2",#N/A,TRUE,"GENERAL";"TAB3",#N/A,TRUE,"GENERAL";"TAB4",#N/A,TRUE,"GENERAL";"TAB5",#N/A,TRUE,"GENERAL"}</definedName>
    <definedName name="jun">#REF!</definedName>
    <definedName name="juuuhb" localSheetId="3" hidden="1">{"TAB1",#N/A,TRUE,"GENERAL";"TAB2",#N/A,TRUE,"GENERAL";"TAB3",#N/A,TRUE,"GENERAL";"TAB4",#N/A,TRUE,"GENERAL";"TAB5",#N/A,TRUE,"GENERAL"}</definedName>
    <definedName name="juuuhb" localSheetId="1" hidden="1">{"TAB1",#N/A,TRUE,"GENERAL";"TAB2",#N/A,TRUE,"GENERAL";"TAB3",#N/A,TRUE,"GENERAL";"TAB4",#N/A,TRUE,"GENERAL";"TAB5",#N/A,TRUE,"GENERAL"}</definedName>
    <definedName name="juuuhb" localSheetId="2" hidden="1">{"TAB1",#N/A,TRUE,"GENERAL";"TAB2",#N/A,TRUE,"GENERAL";"TAB3",#N/A,TRUE,"GENERAL";"TAB4",#N/A,TRUE,"GENERAL";"TAB5",#N/A,TRUE,"GENERAL"}</definedName>
    <definedName name="juuuhb" hidden="1">{"TAB1",#N/A,TRUE,"GENERAL";"TAB2",#N/A,TRUE,"GENERAL";"TAB3",#N/A,TRUE,"GENERAL";"TAB4",#N/A,TRUE,"GENERAL";"TAB5",#N/A,TRUE,"GENERAL"}</definedName>
    <definedName name="juy">#REF!</definedName>
    <definedName name="jvv">#REF!</definedName>
    <definedName name="jyjt7" localSheetId="3" hidden="1">{"via1",#N/A,TRUE,"general";"via2",#N/A,TRUE,"general";"via3",#N/A,TRUE,"general"}</definedName>
    <definedName name="jyjt7" localSheetId="1" hidden="1">{"via1",#N/A,TRUE,"general";"via2",#N/A,TRUE,"general";"via3",#N/A,TRUE,"general"}</definedName>
    <definedName name="jyjt7" localSheetId="2" hidden="1">{"via1",#N/A,TRUE,"general";"via2",#N/A,TRUE,"general";"via3",#N/A,TRUE,"general"}</definedName>
    <definedName name="jyjt7" hidden="1">{"via1",#N/A,TRUE,"general";"via2",#N/A,TRUE,"general";"via3",#N/A,TRUE,"general"}</definedName>
    <definedName name="jyt" localSheetId="3" hidden="1">{"via1",#N/A,TRUE,"general";"via2",#N/A,TRUE,"general";"via3",#N/A,TRUE,"general"}</definedName>
    <definedName name="jyt" localSheetId="1" hidden="1">{"via1",#N/A,TRUE,"general";"via2",#N/A,TRUE,"general";"via3",#N/A,TRUE,"general"}</definedName>
    <definedName name="jyt" localSheetId="2" hidden="1">{"via1",#N/A,TRUE,"general";"via2",#N/A,TRUE,"general";"via3",#N/A,TRUE,"general"}</definedName>
    <definedName name="jyt" hidden="1">{"via1",#N/A,TRUE,"general";"via2",#N/A,TRUE,"general";"via3",#N/A,TRUE,"general"}</definedName>
    <definedName name="jytj" localSheetId="3" hidden="1">{"via1",#N/A,TRUE,"general";"via2",#N/A,TRUE,"general";"via3",#N/A,TRUE,"general"}</definedName>
    <definedName name="jytj" localSheetId="1" hidden="1">{"via1",#N/A,TRUE,"general";"via2",#N/A,TRUE,"general";"via3",#N/A,TRUE,"general"}</definedName>
    <definedName name="jytj" localSheetId="2" hidden="1">{"via1",#N/A,TRUE,"general";"via2",#N/A,TRUE,"general";"via3",#N/A,TRUE,"general"}</definedName>
    <definedName name="jytj" hidden="1">{"via1",#N/A,TRUE,"general";"via2",#N/A,TRUE,"general";"via3",#N/A,TRUE,"general"}</definedName>
    <definedName name="jyuju" localSheetId="3" hidden="1">{"via1",#N/A,TRUE,"general";"via2",#N/A,TRUE,"general";"via3",#N/A,TRUE,"general"}</definedName>
    <definedName name="jyuju" localSheetId="1" hidden="1">{"via1",#N/A,TRUE,"general";"via2",#N/A,TRUE,"general";"via3",#N/A,TRUE,"general"}</definedName>
    <definedName name="jyuju" localSheetId="2" hidden="1">{"via1",#N/A,TRUE,"general";"via2",#N/A,TRUE,"general";"via3",#N/A,TRUE,"general"}</definedName>
    <definedName name="jyuju" hidden="1">{"via1",#N/A,TRUE,"general";"via2",#N/A,TRUE,"general";"via3",#N/A,TRUE,"general"}</definedName>
    <definedName name="jyujyuj" localSheetId="3" hidden="1">{"via1",#N/A,TRUE,"general";"via2",#N/A,TRUE,"general";"via3",#N/A,TRUE,"general"}</definedName>
    <definedName name="jyujyuj" localSheetId="1" hidden="1">{"via1",#N/A,TRUE,"general";"via2",#N/A,TRUE,"general";"via3",#N/A,TRUE,"general"}</definedName>
    <definedName name="jyujyuj" localSheetId="2" hidden="1">{"via1",#N/A,TRUE,"general";"via2",#N/A,TRUE,"general";"via3",#N/A,TRUE,"general"}</definedName>
    <definedName name="jyujyuj" hidden="1">{"via1",#N/A,TRUE,"general";"via2",#N/A,TRUE,"general";"via3",#N/A,TRUE,"general"}</definedName>
    <definedName name="K0F1">#REF!</definedName>
    <definedName name="K0F2">#REF!</definedName>
    <definedName name="K10ALO">#REF!</definedName>
    <definedName name="K11ALO">#REF!</definedName>
    <definedName name="K1F1">#REF!</definedName>
    <definedName name="K1F2">#REF!</definedName>
    <definedName name="K2F1">#REF!</definedName>
    <definedName name="K2F2">#REF!</definedName>
    <definedName name="K3F1">#REF!</definedName>
    <definedName name="K3F2">#REF!</definedName>
    <definedName name="K4F1">#REF!</definedName>
    <definedName name="K4F2">#REF!</definedName>
    <definedName name="K5F1">#REF!</definedName>
    <definedName name="K5F2">#REF!</definedName>
    <definedName name="K6F1">#REF!</definedName>
    <definedName name="K6F2">#REF!</definedName>
    <definedName name="K7F1">#REF!</definedName>
    <definedName name="K7F2">#REF!</definedName>
    <definedName name="K8ALO">#REF!</definedName>
    <definedName name="K8F1">#REF!</definedName>
    <definedName name="K8F2">#REF!</definedName>
    <definedName name="K9ALO">#REF!</definedName>
    <definedName name="kare">#N/A</definedName>
    <definedName name="karen">#N/A</definedName>
    <definedName name="kdmfm" hidden="1">#REF!</definedName>
    <definedName name="kf">#REF!</definedName>
    <definedName name="kh">#REF!</definedName>
    <definedName name="KHGGH" localSheetId="3" hidden="1">{"via1",#N/A,TRUE,"general";"via2",#N/A,TRUE,"general";"via3",#N/A,TRUE,"general"}</definedName>
    <definedName name="KHGGH" localSheetId="1" hidden="1">{"via1",#N/A,TRUE,"general";"via2",#N/A,TRUE,"general";"via3",#N/A,TRUE,"general"}</definedName>
    <definedName name="KHGGH" localSheetId="2" hidden="1">{"via1",#N/A,TRUE,"general";"via2",#N/A,TRUE,"general";"via3",#N/A,TRUE,"general"}</definedName>
    <definedName name="KHGGH" hidden="1">{"via1",#N/A,TRUE,"general";"via2",#N/A,TRUE,"general";"via3",#N/A,TRUE,"general"}</definedName>
    <definedName name="khjk7" localSheetId="3" hidden="1">{"TAB1",#N/A,TRUE,"GENERAL";"TAB2",#N/A,TRUE,"GENERAL";"TAB3",#N/A,TRUE,"GENERAL";"TAB4",#N/A,TRUE,"GENERAL";"TAB5",#N/A,TRUE,"GENERAL"}</definedName>
    <definedName name="khjk7" localSheetId="1" hidden="1">{"TAB1",#N/A,TRUE,"GENERAL";"TAB2",#N/A,TRUE,"GENERAL";"TAB3",#N/A,TRUE,"GENERAL";"TAB4",#N/A,TRUE,"GENERAL";"TAB5",#N/A,TRUE,"GENERAL"}</definedName>
    <definedName name="khjk7" localSheetId="2" hidden="1">{"TAB1",#N/A,TRUE,"GENERAL";"TAB2",#N/A,TRUE,"GENERAL";"TAB3",#N/A,TRUE,"GENERAL";"TAB4",#N/A,TRUE,"GENERAL";"TAB5",#N/A,TRUE,"GENERAL"}</definedName>
    <definedName name="khjk7" hidden="1">{"TAB1",#N/A,TRUE,"GENERAL";"TAB2",#N/A,TRUE,"GENERAL";"TAB3",#N/A,TRUE,"GENERAL";"TAB4",#N/A,TRUE,"GENERAL";"TAB5",#N/A,TRUE,"GENERAL"}</definedName>
    <definedName name="kikik" localSheetId="3" hidden="1">{"via1",#N/A,TRUE,"general";"via2",#N/A,TRUE,"general";"via3",#N/A,TRUE,"general"}</definedName>
    <definedName name="kikik" localSheetId="1" hidden="1">{"via1",#N/A,TRUE,"general";"via2",#N/A,TRUE,"general";"via3",#N/A,TRUE,"general"}</definedName>
    <definedName name="kikik" localSheetId="2" hidden="1">{"via1",#N/A,TRUE,"general";"via2",#N/A,TRUE,"general";"via3",#N/A,TRUE,"general"}</definedName>
    <definedName name="kikik" hidden="1">{"via1",#N/A,TRUE,"general";"via2",#N/A,TRUE,"general";"via3",#N/A,TRUE,"general"}</definedName>
    <definedName name="kio">#REF!</definedName>
    <definedName name="kip">#REF!</definedName>
    <definedName name="kj">#REF!</definedName>
    <definedName name="KJH">#REF!</definedName>
    <definedName name="kjhkd" localSheetId="3" hidden="1">{"via1",#N/A,TRUE,"general";"via2",#N/A,TRUE,"general";"via3",#N/A,TRUE,"general"}</definedName>
    <definedName name="kjhkd" localSheetId="1" hidden="1">{"via1",#N/A,TRUE,"general";"via2",#N/A,TRUE,"general";"via3",#N/A,TRUE,"general"}</definedName>
    <definedName name="kjhkd" localSheetId="2" hidden="1">{"via1",#N/A,TRUE,"general";"via2",#N/A,TRUE,"general";"via3",#N/A,TRUE,"general"}</definedName>
    <definedName name="kjhkd" hidden="1">{"via1",#N/A,TRUE,"general";"via2",#N/A,TRUE,"general";"via3",#N/A,TRUE,"general"}</definedName>
    <definedName name="kjj">#REF!</definedName>
    <definedName name="kjk" localSheetId="3" hidden="1">{"via1",#N/A,TRUE,"general";"via2",#N/A,TRUE,"general";"via3",#N/A,TRUE,"general"}</definedName>
    <definedName name="kjk" localSheetId="1" hidden="1">{"via1",#N/A,TRUE,"general";"via2",#N/A,TRUE,"general";"via3",#N/A,TRUE,"general"}</definedName>
    <definedName name="kjk" localSheetId="2" hidden="1">{"via1",#N/A,TRUE,"general";"via2",#N/A,TRUE,"general";"via3",#N/A,TRUE,"general"}</definedName>
    <definedName name="kjk" hidden="1">{"via1",#N/A,TRUE,"general";"via2",#N/A,TRUE,"general";"via3",#N/A,TRUE,"general"}</definedName>
    <definedName name="kjtrkjr" localSheetId="3" hidden="1">{"via1",#N/A,TRUE,"general";"via2",#N/A,TRUE,"general";"via3",#N/A,TRUE,"general"}</definedName>
    <definedName name="kjtrkjr" localSheetId="1" hidden="1">{"via1",#N/A,TRUE,"general";"via2",#N/A,TRUE,"general";"via3",#N/A,TRUE,"general"}</definedName>
    <definedName name="kjtrkjr" localSheetId="2" hidden="1">{"via1",#N/A,TRUE,"general";"via2",#N/A,TRUE,"general";"via3",#N/A,TRUE,"general"}</definedName>
    <definedName name="kjtrkjr" hidden="1">{"via1",#N/A,TRUE,"general";"via2",#N/A,TRUE,"general";"via3",#N/A,TRUE,"general"}</definedName>
    <definedName name="kk">#REF!</definedName>
    <definedName name="kkkk">#REF!</definedName>
    <definedName name="kkkki" localSheetId="3" hidden="1">{"via1",#N/A,TRUE,"general";"via2",#N/A,TRUE,"general";"via3",#N/A,TRUE,"general"}</definedName>
    <definedName name="kkkki" localSheetId="1" hidden="1">{"via1",#N/A,TRUE,"general";"via2",#N/A,TRUE,"general";"via3",#N/A,TRUE,"general"}</definedName>
    <definedName name="kkkki" localSheetId="2" hidden="1">{"via1",#N/A,TRUE,"general";"via2",#N/A,TRUE,"general";"via3",#N/A,TRUE,"general"}</definedName>
    <definedName name="kkkki" hidden="1">{"via1",#N/A,TRUE,"general";"via2",#N/A,TRUE,"general";"via3",#N/A,TRUE,"general"}</definedName>
    <definedName name="kkkkkki" localSheetId="3" hidden="1">{"TAB1",#N/A,TRUE,"GENERAL";"TAB2",#N/A,TRUE,"GENERAL";"TAB3",#N/A,TRUE,"GENERAL";"TAB4",#N/A,TRUE,"GENERAL";"TAB5",#N/A,TRUE,"GENERAL"}</definedName>
    <definedName name="kkkkkki" localSheetId="1" hidden="1">{"TAB1",#N/A,TRUE,"GENERAL";"TAB2",#N/A,TRUE,"GENERAL";"TAB3",#N/A,TRUE,"GENERAL";"TAB4",#N/A,TRUE,"GENERAL";"TAB5",#N/A,TRUE,"GENERAL"}</definedName>
    <definedName name="kkkkkki" localSheetId="2" hidden="1">{"TAB1",#N/A,TRUE,"GENERAL";"TAB2",#N/A,TRUE,"GENERAL";"TAB3",#N/A,TRUE,"GENERAL";"TAB4",#N/A,TRUE,"GENERAL";"TAB5",#N/A,TRUE,"GENERAL"}</definedName>
    <definedName name="kkkkkki" hidden="1">{"TAB1",#N/A,TRUE,"GENERAL";"TAB2",#N/A,TRUE,"GENERAL";"TAB3",#N/A,TRUE,"GENERAL";"TAB4",#N/A,TRUE,"GENERAL";"TAB5",#N/A,TRUE,"GENERAL"}</definedName>
    <definedName name="kl" localSheetId="3">RESUMEN!err</definedName>
    <definedName name="kl" localSheetId="1">'TRAMO 2 '!err</definedName>
    <definedName name="kl" localSheetId="2">'TRAMO 3 '!err</definedName>
    <definedName name="kl">[0]!err</definedName>
    <definedName name="klklk">#REF!</definedName>
    <definedName name="km">#REF!</definedName>
    <definedName name="kñy">#REF!</definedName>
    <definedName name="ko">#REF!</definedName>
    <definedName name="kr">#REF!</definedName>
    <definedName name="krr">#N/A</definedName>
    <definedName name="krrm">#N/A</definedName>
    <definedName name="krtrk" localSheetId="3" hidden="1">{"via1",#N/A,TRUE,"general";"via2",#N/A,TRUE,"general";"via3",#N/A,TRUE,"general"}</definedName>
    <definedName name="krtrk" localSheetId="1" hidden="1">{"via1",#N/A,TRUE,"general";"via2",#N/A,TRUE,"general";"via3",#N/A,TRUE,"general"}</definedName>
    <definedName name="krtrk" localSheetId="2" hidden="1">{"via1",#N/A,TRUE,"general";"via2",#N/A,TRUE,"general";"via3",#N/A,TRUE,"general"}</definedName>
    <definedName name="krtrk" hidden="1">{"via1",#N/A,TRUE,"general";"via2",#N/A,TRUE,"general";"via3",#N/A,TRUE,"general"}</definedName>
    <definedName name="ks">#REF!</definedName>
    <definedName name="ksogtk">#REF!</definedName>
    <definedName name="kuh">#REF!</definedName>
    <definedName name="kuy">#REF!</definedName>
    <definedName name="kuyhgbe">#REF!</definedName>
    <definedName name="kyr" localSheetId="3" hidden="1">{"TAB1",#N/A,TRUE,"GENERAL";"TAB2",#N/A,TRUE,"GENERAL";"TAB3",#N/A,TRUE,"GENERAL";"TAB4",#N/A,TRUE,"GENERAL";"TAB5",#N/A,TRUE,"GENERAL"}</definedName>
    <definedName name="kyr" localSheetId="1" hidden="1">{"TAB1",#N/A,TRUE,"GENERAL";"TAB2",#N/A,TRUE,"GENERAL";"TAB3",#N/A,TRUE,"GENERAL";"TAB4",#N/A,TRUE,"GENERAL";"TAB5",#N/A,TRUE,"GENERAL"}</definedName>
    <definedName name="kyr" localSheetId="2" hidden="1">{"TAB1",#N/A,TRUE,"GENERAL";"TAB2",#N/A,TRUE,"GENERAL";"TAB3",#N/A,TRUE,"GENERAL";"TAB4",#N/A,TRUE,"GENERAL";"TAB5",#N/A,TRUE,"GENERAL"}</definedName>
    <definedName name="kyr" hidden="1">{"TAB1",#N/A,TRUE,"GENERAL";"TAB2",#N/A,TRUE,"GENERAL";"TAB3",#N/A,TRUE,"GENERAL";"TAB4",#N/A,TRUE,"GENERAL";"TAB5",#N/A,TRUE,"GENERAL"}</definedName>
    <definedName name="L">#REF!</definedName>
    <definedName name="L_L">#N/A</definedName>
    <definedName name="la">#REF!</definedName>
    <definedName name="lad">350</definedName>
    <definedName name="LADO">#REF!</definedName>
    <definedName name="ladrillo">250</definedName>
    <definedName name="LAF">#REF!</definedName>
    <definedName name="lame" hidden="1">#REF!</definedName>
    <definedName name="LANODO">#REF!</definedName>
    <definedName name="LANODOFT">#REF!</definedName>
    <definedName name="Last_Row">#N/A</definedName>
    <definedName name="lb">#REF!</definedName>
    <definedName name="ld">#REF!</definedName>
    <definedName name="LENCY">#REF!</definedName>
    <definedName name="lia">#REF!</definedName>
    <definedName name="Libro1_Hoja1_Lista">#REF!</definedName>
    <definedName name="LICITACION">#REF!</definedName>
    <definedName name="LIDA">#REF!</definedName>
    <definedName name="linc1">#REF!</definedName>
    <definedName name="linc2">#REF!</definedName>
    <definedName name="linc3">#REF!</definedName>
    <definedName name="linc4">#REF!</definedName>
    <definedName name="linc5">#REF!</definedName>
    <definedName name="LINEA">#REF!</definedName>
    <definedName name="liquido">9500</definedName>
    <definedName name="LISBASE1">#REF!</definedName>
    <definedName name="LISBASE2">#REF!</definedName>
    <definedName name="List_cuadrillas">#REF!</definedName>
    <definedName name="LISTA1">#REF!</definedName>
    <definedName name="ListaCantidad">#REF!</definedName>
    <definedName name="Listado">#REF!</definedName>
    <definedName name="Listado_de_materiales">#REF!</definedName>
    <definedName name="Listado1">#REF!</definedName>
    <definedName name="LISTADOEQUIPOS">#REF!</definedName>
    <definedName name="LISTADOMATERIALES">#REF!</definedName>
    <definedName name="LISTADOMO">#REF!</definedName>
    <definedName name="LISTADOTRANSPORTES">#REF!</definedName>
    <definedName name="ListaItem">#REF!</definedName>
    <definedName name="ListaUni">#REF!</definedName>
    <definedName name="liuoo" localSheetId="3" hidden="1">{"TAB1",#N/A,TRUE,"GENERAL";"TAB2",#N/A,TRUE,"GENERAL";"TAB3",#N/A,TRUE,"GENERAL";"TAB4",#N/A,TRUE,"GENERAL";"TAB5",#N/A,TRUE,"GENERAL"}</definedName>
    <definedName name="liuoo" localSheetId="1" hidden="1">{"TAB1",#N/A,TRUE,"GENERAL";"TAB2",#N/A,TRUE,"GENERAL";"TAB3",#N/A,TRUE,"GENERAL";"TAB4",#N/A,TRUE,"GENERAL";"TAB5",#N/A,TRUE,"GENERAL"}</definedName>
    <definedName name="liuoo" localSheetId="2" hidden="1">{"TAB1",#N/A,TRUE,"GENERAL";"TAB2",#N/A,TRUE,"GENERAL";"TAB3",#N/A,TRUE,"GENERAL";"TAB4",#N/A,TRUE,"GENERAL";"TAB5",#N/A,TRUE,"GENERAL"}</definedName>
    <definedName name="liuoo" hidden="1">{"TAB1",#N/A,TRUE,"GENERAL";"TAB2",#N/A,TRUE,"GENERAL";"TAB3",#N/A,TRUE,"GENERAL";"TAB4",#N/A,TRUE,"GENERAL";"TAB5",#N/A,TRUE,"GENERAL"}</definedName>
    <definedName name="lkj" localSheetId="3" hidden="1">{"via1",#N/A,TRUE,"general";"via2",#N/A,TRUE,"general";"via3",#N/A,TRUE,"general"}</definedName>
    <definedName name="lkj" localSheetId="1" hidden="1">{"via1",#N/A,TRUE,"general";"via2",#N/A,TRUE,"general";"via3",#N/A,TRUE,"general"}</definedName>
    <definedName name="lkj" localSheetId="2" hidden="1">{"via1",#N/A,TRUE,"general";"via2",#N/A,TRUE,"general";"via3",#N/A,TRUE,"general"}</definedName>
    <definedName name="lkj" hidden="1">{"via1",#N/A,TRUE,"general";"via2",#N/A,TRUE,"general";"via3",#N/A,TRUE,"general"}</definedName>
    <definedName name="LKJLJK" localSheetId="3" hidden="1">{"TAB1",#N/A,TRUE,"GENERAL";"TAB2",#N/A,TRUE,"GENERAL";"TAB3",#N/A,TRUE,"GENERAL";"TAB4",#N/A,TRUE,"GENERAL";"TAB5",#N/A,TRUE,"GENERAL"}</definedName>
    <definedName name="LKJLJK" localSheetId="1" hidden="1">{"TAB1",#N/A,TRUE,"GENERAL";"TAB2",#N/A,TRUE,"GENERAL";"TAB3",#N/A,TRUE,"GENERAL";"TAB4",#N/A,TRUE,"GENERAL";"TAB5",#N/A,TRUE,"GENERAL"}</definedName>
    <definedName name="LKJLJK" localSheetId="2" hidden="1">{"TAB1",#N/A,TRUE,"GENERAL";"TAB2",#N/A,TRUE,"GENERAL";"TAB3",#N/A,TRUE,"GENERAL";"TAB4",#N/A,TRUE,"GENERAL";"TAB5",#N/A,TRUE,"GENERAL"}</definedName>
    <definedName name="LKJLJK" hidden="1">{"TAB1",#N/A,TRUE,"GENERAL";"TAB2",#N/A,TRUE,"GENERAL";"TAB3",#N/A,TRUE,"GENERAL";"TAB4",#N/A,TRUE,"GENERAL";"TAB5",#N/A,TRUE,"GENERAL"}</definedName>
    <definedName name="LL" localSheetId="3" hidden="1">{#N/A,#N/A,FALSE,"orthoflow";#N/A,#N/A,FALSE,"Miscelaneos";#N/A,#N/A,FALSE,"Instrumentacio";#N/A,#N/A,FALSE,"Electrico";#N/A,#N/A,FALSE,"Valv. Seguridad"}</definedName>
    <definedName name="LL" localSheetId="1" hidden="1">{#N/A,#N/A,FALSE,"orthoflow";#N/A,#N/A,FALSE,"Miscelaneos";#N/A,#N/A,FALSE,"Instrumentacio";#N/A,#N/A,FALSE,"Electrico";#N/A,#N/A,FALSE,"Valv. Seguridad"}</definedName>
    <definedName name="LL" localSheetId="2" hidden="1">{#N/A,#N/A,FALSE,"orthoflow";#N/A,#N/A,FALSE,"Miscelaneos";#N/A,#N/A,FALSE,"Instrumentacio";#N/A,#N/A,FALSE,"Electrico";#N/A,#N/A,FALSE,"Valv. Seguridad"}</definedName>
    <definedName name="LL" hidden="1">{#N/A,#N/A,FALSE,"orthoflow";#N/A,#N/A,FALSE,"Miscelaneos";#N/A,#N/A,FALSE,"Instrumentacio";#N/A,#N/A,FALSE,"Electrico";#N/A,#N/A,FALSE,"Valv. Seguridad"}</definedName>
    <definedName name="ll_1">NA()</definedName>
    <definedName name="ll_11">NA()</definedName>
    <definedName name="ll_12">NA()</definedName>
    <definedName name="ll_6">NA()</definedName>
    <definedName name="ll_7">NA()</definedName>
    <definedName name="ll_8">NA()</definedName>
    <definedName name="ll_9">NA()</definedName>
    <definedName name="llam">#REF!</definedName>
    <definedName name="LLL">#REF!</definedName>
    <definedName name="lllllh" localSheetId="3" hidden="1">{"via1",#N/A,TRUE,"general";"via2",#N/A,TRUE,"general";"via3",#N/A,TRUE,"general"}</definedName>
    <definedName name="lllllh" localSheetId="1" hidden="1">{"via1",#N/A,TRUE,"general";"via2",#N/A,TRUE,"general";"via3",#N/A,TRUE,"general"}</definedName>
    <definedName name="lllllh" localSheetId="2" hidden="1">{"via1",#N/A,TRUE,"general";"via2",#N/A,TRUE,"general";"via3",#N/A,TRUE,"general"}</definedName>
    <definedName name="lllllh" hidden="1">{"via1",#N/A,TRUE,"general";"via2",#N/A,TRUE,"general";"via3",#N/A,TRUE,"general"}</definedName>
    <definedName name="lllllllo" localSheetId="3" hidden="1">{"via1",#N/A,TRUE,"general";"via2",#N/A,TRUE,"general";"via3",#N/A,TRUE,"general"}</definedName>
    <definedName name="lllllllo" localSheetId="1" hidden="1">{"via1",#N/A,TRUE,"general";"via2",#N/A,TRUE,"general";"via3",#N/A,TRUE,"general"}</definedName>
    <definedName name="lllllllo" localSheetId="2" hidden="1">{"via1",#N/A,TRUE,"general";"via2",#N/A,TRUE,"general";"via3",#N/A,TRUE,"general"}</definedName>
    <definedName name="lllllllo" hidden="1">{"via1",#N/A,TRUE,"general";"via2",#N/A,TRUE,"general";"via3",#N/A,TRUE,"general"}</definedName>
    <definedName name="LÑP">#REF!</definedName>
    <definedName name="LO">#REF!,#REF!,#REF!,#REF!,#REF!,#REF!,#REF!</definedName>
    <definedName name="Loan_Amount">#REF!</definedName>
    <definedName name="Loan_Start">#REF!</definedName>
    <definedName name="Loan_Years">#REF!</definedName>
    <definedName name="loc">#REF!</definedName>
    <definedName name="LOCA">#REF!</definedName>
    <definedName name="LOCA1">#REF!</definedName>
    <definedName name="LOCA2">#REF!</definedName>
    <definedName name="LOCALIZACION_Y_REPLANTEO">#REF!</definedName>
    <definedName name="LOCALIZACIÓN_Y_REPLANTEO._ESTRUCTURAS">#REF!</definedName>
    <definedName name="LOCALIZACIÓN_Y_REPLANTEO._ESTRUCTURAS_1">NA()</definedName>
    <definedName name="LOCALIZACIÓN_Y_REPLANTEO._ESTRUCTURAS_10">NA()</definedName>
    <definedName name="LOCALIZACIÓN_Y_REPLANTEO._ESTRUCTURAS_11">NA()</definedName>
    <definedName name="LOCALIZACIÓN_Y_REPLANTEO._ESTRUCTURAS_12">NA()</definedName>
    <definedName name="LOCALIZACIÓN_Y_REPLANTEO._ESTRUCTURAS_2">NA()</definedName>
    <definedName name="LOCALIZACIÓN_Y_REPLANTEO._ESTRUCTURAS_3">NA()</definedName>
    <definedName name="LOCALIZACIÓN_Y_REPLANTEO._ESTRUCTURAS_4">NA()</definedName>
    <definedName name="LOCALIZACIÓN_Y_REPLANTEO._ESTRUCTURAS_5">NA()</definedName>
    <definedName name="LOCALIZACIÓN_Y_REPLANTEO._ESTRUCTURAS_6">NA()</definedName>
    <definedName name="LOCALIZACIÓN_Y_REPLANTEO._ESTRUCTURAS_7">NA()</definedName>
    <definedName name="LOCALIZACIÓN_Y_REPLANTEO._ESTRUCTURAS_8">NA()</definedName>
    <definedName name="LOCALIZACIÓN_Y_REPLANTEO._ESTRUCTURAS_9">NA()</definedName>
    <definedName name="LOGO" localSheetId="3">RESUMEN!err</definedName>
    <definedName name="LOGO" localSheetId="1">'TRAMO 2 '!err</definedName>
    <definedName name="LOGO" localSheetId="2">'TRAMO 3 '!err</definedName>
    <definedName name="LOGO">[0]!err</definedName>
    <definedName name="LOI">#REF!</definedName>
    <definedName name="lolol" localSheetId="3" hidden="1">{"TAB1",#N/A,TRUE,"GENERAL";"TAB2",#N/A,TRUE,"GENERAL";"TAB3",#N/A,TRUE,"GENERAL";"TAB4",#N/A,TRUE,"GENERAL";"TAB5",#N/A,TRUE,"GENERAL"}</definedName>
    <definedName name="lolol" localSheetId="1" hidden="1">{"TAB1",#N/A,TRUE,"GENERAL";"TAB2",#N/A,TRUE,"GENERAL";"TAB3",#N/A,TRUE,"GENERAL";"TAB4",#N/A,TRUE,"GENERAL";"TAB5",#N/A,TRUE,"GENERAL"}</definedName>
    <definedName name="lolol" localSheetId="2" hidden="1">{"TAB1",#N/A,TRUE,"GENERAL";"TAB2",#N/A,TRUE,"GENERAL";"TAB3",#N/A,TRUE,"GENERAL";"TAB4",#N/A,TRUE,"GENERAL";"TAB5",#N/A,TRUE,"GENERAL"}</definedName>
    <definedName name="lolol" hidden="1">{"TAB1",#N/A,TRUE,"GENERAL";"TAB2",#N/A,TRUE,"GENERAL";"TAB3",#N/A,TRUE,"GENERAL";"TAB4",#N/A,TRUE,"GENERAL";"TAB5",#N/A,TRUE,"GENERAL"}</definedName>
    <definedName name="Longitud">#REF!</definedName>
    <definedName name="LOPE">#REF!</definedName>
    <definedName name="LOPE_1">NA()</definedName>
    <definedName name="LOPE_11">NA()</definedName>
    <definedName name="LOPE_12">NA()</definedName>
    <definedName name="LOPE_6">NA()</definedName>
    <definedName name="LOPE_7">NA()</definedName>
    <definedName name="LOPE_8">NA()</definedName>
    <definedName name="LOPE_9">NA()</definedName>
    <definedName name="lp">#REF!</definedName>
    <definedName name="lplpl" localSheetId="3" hidden="1">{"via1",#N/A,TRUE,"general";"via2",#N/A,TRUE,"general";"via3",#N/A,TRUE,"general"}</definedName>
    <definedName name="lplpl" localSheetId="1" hidden="1">{"via1",#N/A,TRUE,"general";"via2",#N/A,TRUE,"general";"via3",#N/A,TRUE,"general"}</definedName>
    <definedName name="lplpl" localSheetId="2" hidden="1">{"via1",#N/A,TRUE,"general";"via2",#N/A,TRUE,"general";"via3",#N/A,TRUE,"general"}</definedName>
    <definedName name="lplpl" hidden="1">{"via1",#N/A,TRUE,"general";"via2",#N/A,TRUE,"general";"via3",#N/A,TRUE,"general"}</definedName>
    <definedName name="lt">#REF!</definedName>
    <definedName name="LUCY">#N/A</definedName>
    <definedName name="lun">#REF!</definedName>
    <definedName name="lv">#REF!</definedName>
    <definedName name="m">#REF!</definedName>
    <definedName name="M.O" comment="Mano de obra">#REF!</definedName>
    <definedName name="M.O_D18C">#REF!</definedName>
    <definedName name="MA">#REF!</definedName>
    <definedName name="MACR">#REF!</definedName>
    <definedName name="MACRDEL">#REF!</definedName>
    <definedName name="Macroactividad">#REF!</definedName>
    <definedName name="maestro">#REF!</definedName>
    <definedName name="mafdsf" localSheetId="3" hidden="1">{"via1",#N/A,TRUE,"general";"via2",#N/A,TRUE,"general";"via3",#N/A,TRUE,"general"}</definedName>
    <definedName name="mafdsf" localSheetId="1" hidden="1">{"via1",#N/A,TRUE,"general";"via2",#N/A,TRUE,"general";"via3",#N/A,TRUE,"general"}</definedName>
    <definedName name="mafdsf" localSheetId="2" hidden="1">{"via1",#N/A,TRUE,"general";"via2",#N/A,TRUE,"general";"via3",#N/A,TRUE,"general"}</definedName>
    <definedName name="mafdsf" hidden="1">{"via1",#N/A,TRUE,"general";"via2",#N/A,TRUE,"general";"via3",#N/A,TRUE,"general"}</definedName>
    <definedName name="MAL">#REF!&lt;2.5</definedName>
    <definedName name="MALO">#REF!&lt;2.5</definedName>
    <definedName name="MALO4006">#REF!</definedName>
    <definedName name="MALO4006A">#REF!</definedName>
    <definedName name="MALO40CN01">#REF!</definedName>
    <definedName name="MALO40CNA">#REF!</definedName>
    <definedName name="MALO40CNB">#REF!</definedName>
    <definedName name="MALO55CN01">#REF!</definedName>
    <definedName name="MALO55CN03">#REF!</definedName>
    <definedName name="MALO5607">#REF!</definedName>
    <definedName name="MALOAFIR5607">#REF!</definedName>
    <definedName name="MAMPOSTERIA" comment="MAMPOSTERIA">#REF!</definedName>
    <definedName name="MANODEOBRA">#REF!</definedName>
    <definedName name="ManoObra">#REF!</definedName>
    <definedName name="MANUAL">#REF!</definedName>
    <definedName name="mao" localSheetId="3" hidden="1">{"TAB1",#N/A,TRUE,"GENERAL";"TAB2",#N/A,TRUE,"GENERAL";"TAB3",#N/A,TRUE,"GENERAL";"TAB4",#N/A,TRUE,"GENERAL";"TAB5",#N/A,TRUE,"GENERAL"}</definedName>
    <definedName name="mao" localSheetId="1" hidden="1">{"TAB1",#N/A,TRUE,"GENERAL";"TAB2",#N/A,TRUE,"GENERAL";"TAB3",#N/A,TRUE,"GENERAL";"TAB4",#N/A,TRUE,"GENERAL";"TAB5",#N/A,TRUE,"GENERAL"}</definedName>
    <definedName name="mao" localSheetId="2" hidden="1">{"TAB1",#N/A,TRUE,"GENERAL";"TAB2",#N/A,TRUE,"GENERAL";"TAB3",#N/A,TRUE,"GENERAL";"TAB4",#N/A,TRUE,"GENERAL";"TAB5",#N/A,TRUE,"GENERAL"}</definedName>
    <definedName name="mao" hidden="1">{"TAB1",#N/A,TRUE,"GENERAL";"TAB2",#N/A,TRUE,"GENERAL";"TAB3",#N/A,TRUE,"GENERAL";"TAB4",#N/A,TRUE,"GENERAL";"TAB5",#N/A,TRUE,"GENERAL"}</definedName>
    <definedName name="maow" localSheetId="3" hidden="1">{"via1",#N/A,TRUE,"general";"via2",#N/A,TRUE,"general";"via3",#N/A,TRUE,"general"}</definedName>
    <definedName name="maow" localSheetId="1" hidden="1">{"via1",#N/A,TRUE,"general";"via2",#N/A,TRUE,"general";"via3",#N/A,TRUE,"general"}</definedName>
    <definedName name="maow" localSheetId="2" hidden="1">{"via1",#N/A,TRUE,"general";"via2",#N/A,TRUE,"general";"via3",#N/A,TRUE,"general"}</definedName>
    <definedName name="maow" hidden="1">{"via1",#N/A,TRUE,"general";"via2",#N/A,TRUE,"general";"via3",#N/A,TRUE,"general"}</definedName>
    <definedName name="MAP">#REF!</definedName>
    <definedName name="MAQUINAR">#REF!</definedName>
    <definedName name="Maquinaria">#REF!</definedName>
    <definedName name="mar">#REF!</definedName>
    <definedName name="MARCO_H">#REF!</definedName>
    <definedName name="margen">#REF!</definedName>
    <definedName name="marina">#REF!</definedName>
    <definedName name="MARTA">#N/A</definedName>
    <definedName name="MARTHA">#REF!</definedName>
    <definedName name="masor" localSheetId="3" hidden="1">{"via1",#N/A,TRUE,"general";"via2",#N/A,TRUE,"general";"via3",#N/A,TRUE,"general"}</definedName>
    <definedName name="masor" localSheetId="1" hidden="1">{"via1",#N/A,TRUE,"general";"via2",#N/A,TRUE,"general";"via3",#N/A,TRUE,"general"}</definedName>
    <definedName name="masor" localSheetId="2" hidden="1">{"via1",#N/A,TRUE,"general";"via2",#N/A,TRUE,"general";"via3",#N/A,TRUE,"general"}</definedName>
    <definedName name="masor" hidden="1">{"via1",#N/A,TRUE,"general";"via2",#N/A,TRUE,"general";"via3",#N/A,TRUE,"general"}</definedName>
    <definedName name="MAT">#REF!</definedName>
    <definedName name="MATER">#REF!</definedName>
    <definedName name="MATERIAL">#REF!</definedName>
    <definedName name="materiales">#REF!</definedName>
    <definedName name="MATERIALES_2">#REF!</definedName>
    <definedName name="materiales1">#REF!</definedName>
    <definedName name="MaterialTub">#REF!</definedName>
    <definedName name="MATRIZ">#REF!</definedName>
    <definedName name="MATRIZ_DE_DATOS">#REF!</definedName>
    <definedName name="MCCs">#REF!</definedName>
    <definedName name="mdd" localSheetId="3" hidden="1">{"via1",#N/A,TRUE,"general";"via2",#N/A,TRUE,"general";"via3",#N/A,TRUE,"general"}</definedName>
    <definedName name="mdd" localSheetId="1" hidden="1">{"via1",#N/A,TRUE,"general";"via2",#N/A,TRUE,"general";"via3",#N/A,TRUE,"general"}</definedName>
    <definedName name="mdd" localSheetId="2" hidden="1">{"via1",#N/A,TRUE,"general";"via2",#N/A,TRUE,"general";"via3",#N/A,TRUE,"general"}</definedName>
    <definedName name="mdd" hidden="1">{"via1",#N/A,TRUE,"general";"via2",#N/A,TRUE,"general";"via3",#N/A,TRUE,"general"}</definedName>
    <definedName name="mdo">#REF!</definedName>
    <definedName name="mediah_reposo_comida">#REF!</definedName>
    <definedName name="MEDIDA">#REF!</definedName>
    <definedName name="meg" localSheetId="3" hidden="1">{"TAB1",#N/A,TRUE,"GENERAL";"TAB2",#N/A,TRUE,"GENERAL";"TAB3",#N/A,TRUE,"GENERAL";"TAB4",#N/A,TRUE,"GENERAL";"TAB5",#N/A,TRUE,"GENERAL"}</definedName>
    <definedName name="meg" localSheetId="1" hidden="1">{"TAB1",#N/A,TRUE,"GENERAL";"TAB2",#N/A,TRUE,"GENERAL";"TAB3",#N/A,TRUE,"GENERAL";"TAB4",#N/A,TRUE,"GENERAL";"TAB5",#N/A,TRUE,"GENERAL"}</definedName>
    <definedName name="meg" localSheetId="2" hidden="1">{"TAB1",#N/A,TRUE,"GENERAL";"TAB2",#N/A,TRUE,"GENERAL";"TAB3",#N/A,TRUE,"GENERAL";"TAB4",#N/A,TRUE,"GENERAL";"TAB5",#N/A,TRUE,"GENERAL"}</definedName>
    <definedName name="meg" hidden="1">{"TAB1",#N/A,TRUE,"GENERAL";"TAB2",#N/A,TRUE,"GENERAL";"TAB3",#N/A,TRUE,"GENERAL";"TAB4",#N/A,TRUE,"GENERAL";"TAB5",#N/A,TRUE,"GENERAL"}</definedName>
    <definedName name="MEJORA">#REF!</definedName>
    <definedName name="MENU1">#REF!</definedName>
    <definedName name="MENU2">#REF!</definedName>
    <definedName name="MENU3">#REF!</definedName>
    <definedName name="MENU4">#REF!</definedName>
    <definedName name="MENU5">#REF!</definedName>
    <definedName name="MENU6">#REF!</definedName>
    <definedName name="MES">#REF!</definedName>
    <definedName name="MesCotiz">#REF!</definedName>
    <definedName name="MesCotizacion">#REF!</definedName>
    <definedName name="MESES">#REF!</definedName>
    <definedName name="MesesMora">#REF!</definedName>
    <definedName name="Meta1">#REF!</definedName>
    <definedName name="Meta2">#REF!</definedName>
    <definedName name="Meta3">#REF!</definedName>
    <definedName name="mezcla">25000</definedName>
    <definedName name="mf">#REF!</definedName>
    <definedName name="mfgjrdt" localSheetId="3" hidden="1">{"TAB1",#N/A,TRUE,"GENERAL";"TAB2",#N/A,TRUE,"GENERAL";"TAB3",#N/A,TRUE,"GENERAL";"TAB4",#N/A,TRUE,"GENERAL";"TAB5",#N/A,TRUE,"GENERAL"}</definedName>
    <definedName name="mfgjrdt" localSheetId="1" hidden="1">{"TAB1",#N/A,TRUE,"GENERAL";"TAB2",#N/A,TRUE,"GENERAL";"TAB3",#N/A,TRUE,"GENERAL";"TAB4",#N/A,TRUE,"GENERAL";"TAB5",#N/A,TRUE,"GENERAL"}</definedName>
    <definedName name="mfgjrdt" localSheetId="2" hidden="1">{"TAB1",#N/A,TRUE,"GENERAL";"TAB2",#N/A,TRUE,"GENERAL";"TAB3",#N/A,TRUE,"GENERAL";"TAB4",#N/A,TRUE,"GENERAL";"TAB5",#N/A,TRUE,"GENERAL"}</definedName>
    <definedName name="mfgjrdt" hidden="1">{"TAB1",#N/A,TRUE,"GENERAL";"TAB2",#N/A,TRUE,"GENERAL";"TAB3",#N/A,TRUE,"GENERAL";"TAB4",#N/A,TRUE,"GENERAL";"TAB5",#N/A,TRUE,"GENERAL"}</definedName>
    <definedName name="mghm" localSheetId="3" hidden="1">{"via1",#N/A,TRUE,"general";"via2",#N/A,TRUE,"general";"via3",#N/A,TRUE,"general"}</definedName>
    <definedName name="mghm" localSheetId="1" hidden="1">{"via1",#N/A,TRUE,"general";"via2",#N/A,TRUE,"general";"via3",#N/A,TRUE,"general"}</definedName>
    <definedName name="mghm" localSheetId="2" hidden="1">{"via1",#N/A,TRUE,"general";"via2",#N/A,TRUE,"general";"via3",#N/A,TRUE,"general"}</definedName>
    <definedName name="mghm" hidden="1">{"via1",#N/A,TRUE,"general";"via2",#N/A,TRUE,"general";"via3",#N/A,TRUE,"general"}</definedName>
    <definedName name="mhg">#REF!</definedName>
    <definedName name="mht">#REF!</definedName>
    <definedName name="mhy">#REF!</definedName>
    <definedName name="MI">#REF!,#REF!,#REF!,#REF!,#REF!,#REF!,#REF!</definedName>
    <definedName name="Mi_Salida">#REF!</definedName>
    <definedName name="Mi_Salida1">#REF!</definedName>
    <definedName name="MICR">#REF!</definedName>
    <definedName name="MIN_MAX_sma">#REF!</definedName>
    <definedName name="mjmj" localSheetId="3" hidden="1">{"via1",#N/A,TRUE,"general";"via2",#N/A,TRUE,"general";"via3",#N/A,TRUE,"general"}</definedName>
    <definedName name="mjmj" localSheetId="1" hidden="1">{"via1",#N/A,TRUE,"general";"via2",#N/A,TRUE,"general";"via3",#N/A,TRUE,"general"}</definedName>
    <definedName name="mjmj" localSheetId="2" hidden="1">{"via1",#N/A,TRUE,"general";"via2",#N/A,TRUE,"general";"via3",#N/A,TRUE,"general"}</definedName>
    <definedName name="mjmj" hidden="1">{"via1",#N/A,TRUE,"general";"via2",#N/A,TRUE,"general";"via3",#N/A,TRUE,"general"}</definedName>
    <definedName name="mjmjmn" localSheetId="3" hidden="1">{"via1",#N/A,TRUE,"general";"via2",#N/A,TRUE,"general";"via3",#N/A,TRUE,"general"}</definedName>
    <definedName name="mjmjmn" localSheetId="1" hidden="1">{"via1",#N/A,TRUE,"general";"via2",#N/A,TRUE,"general";"via3",#N/A,TRUE,"general"}</definedName>
    <definedName name="mjmjmn" localSheetId="2" hidden="1">{"via1",#N/A,TRUE,"general";"via2",#N/A,TRUE,"general";"via3",#N/A,TRUE,"general"}</definedName>
    <definedName name="mjmjmn" hidden="1">{"via1",#N/A,TRUE,"general";"via2",#N/A,TRUE,"general";"via3",#N/A,TRUE,"general"}</definedName>
    <definedName name="mjnhgkio" localSheetId="3" hidden="1">{"via1",#N/A,TRUE,"general";"via2",#N/A,TRUE,"general";"via3",#N/A,TRUE,"general"}</definedName>
    <definedName name="mjnhgkio" localSheetId="1" hidden="1">{"via1",#N/A,TRUE,"general";"via2",#N/A,TRUE,"general";"via3",#N/A,TRUE,"general"}</definedName>
    <definedName name="mjnhgkio" localSheetId="2" hidden="1">{"via1",#N/A,TRUE,"general";"via2",#N/A,TRUE,"general";"via3",#N/A,TRUE,"general"}</definedName>
    <definedName name="mjnhgkio" hidden="1">{"via1",#N/A,TRUE,"general";"via2",#N/A,TRUE,"general";"via3",#N/A,TRUE,"general"}</definedName>
    <definedName name="MJU">#REF!</definedName>
    <definedName name="mku">#REF!</definedName>
    <definedName name="ML">#REF!,#REF!,#REF!,#REF!,#REF!,#REF!,#REF!</definedName>
    <definedName name="MM">#REF!</definedName>
    <definedName name="mmjmjh" localSheetId="3" hidden="1">{"TAB1",#N/A,TRUE,"GENERAL";"TAB2",#N/A,TRUE,"GENERAL";"TAB3",#N/A,TRUE,"GENERAL";"TAB4",#N/A,TRUE,"GENERAL";"TAB5",#N/A,TRUE,"GENERAL"}</definedName>
    <definedName name="mmjmjh" localSheetId="1" hidden="1">{"TAB1",#N/A,TRUE,"GENERAL";"TAB2",#N/A,TRUE,"GENERAL";"TAB3",#N/A,TRUE,"GENERAL";"TAB4",#N/A,TRUE,"GENERAL";"TAB5",#N/A,TRUE,"GENERAL"}</definedName>
    <definedName name="mmjmjh" localSheetId="2" hidden="1">{"TAB1",#N/A,TRUE,"GENERAL";"TAB2",#N/A,TRUE,"GENERAL";"TAB3",#N/A,TRUE,"GENERAL";"TAB4",#N/A,TRUE,"GENERAL";"TAB5",#N/A,TRUE,"GENERAL"}</definedName>
    <definedName name="mmjmjh" hidden="1">{"TAB1",#N/A,TRUE,"GENERAL";"TAB2",#N/A,TRUE,"GENERAL";"TAB3",#N/A,TRUE,"GENERAL";"TAB4",#N/A,TRUE,"GENERAL";"TAB5",#N/A,TRUE,"GENERAL"}</definedName>
    <definedName name="mmm" localSheetId="3" hidden="1">{"TAB1",#N/A,TRUE,"GENERAL";"TAB2",#N/A,TRUE,"GENERAL";"TAB3",#N/A,TRUE,"GENERAL";"TAB4",#N/A,TRUE,"GENERAL";"TAB5",#N/A,TRUE,"GENERAL"}</definedName>
    <definedName name="mmm" localSheetId="1" hidden="1">{"TAB1",#N/A,TRUE,"GENERAL";"TAB2",#N/A,TRUE,"GENERAL";"TAB3",#N/A,TRUE,"GENERAL";"TAB4",#N/A,TRUE,"GENERAL";"TAB5",#N/A,TRUE,"GENERAL"}</definedName>
    <definedName name="mmm" localSheetId="2" hidden="1">{"TAB1",#N/A,TRUE,"GENERAL";"TAB2",#N/A,TRUE,"GENERAL";"TAB3",#N/A,TRUE,"GENERAL";"TAB4",#N/A,TRUE,"GENERAL";"TAB5",#N/A,TRUE,"GENERAL"}</definedName>
    <definedName name="mmm" hidden="1">{"TAB1",#N/A,TRUE,"GENERAL";"TAB2",#N/A,TRUE,"GENERAL";"TAB3",#N/A,TRUE,"GENERAL";"TAB4",#N/A,TRUE,"GENERAL";"TAB5",#N/A,TRUE,"GENERAL"}</definedName>
    <definedName name="mmmh" localSheetId="3" hidden="1">{"via1",#N/A,TRUE,"general";"via2",#N/A,TRUE,"general";"via3",#N/A,TRUE,"general"}</definedName>
    <definedName name="mmmh" localSheetId="1" hidden="1">{"via1",#N/A,TRUE,"general";"via2",#N/A,TRUE,"general";"via3",#N/A,TRUE,"general"}</definedName>
    <definedName name="mmmh" localSheetId="2" hidden="1">{"via1",#N/A,TRUE,"general";"via2",#N/A,TRUE,"general";"via3",#N/A,TRUE,"general"}</definedName>
    <definedName name="mmmh" hidden="1">{"via1",#N/A,TRUE,"general";"via2",#N/A,TRUE,"general";"via3",#N/A,TRUE,"general"}</definedName>
    <definedName name="mmmmmjyt" localSheetId="3" hidden="1">{"TAB1",#N/A,TRUE,"GENERAL";"TAB2",#N/A,TRUE,"GENERAL";"TAB3",#N/A,TRUE,"GENERAL";"TAB4",#N/A,TRUE,"GENERAL";"TAB5",#N/A,TRUE,"GENERAL"}</definedName>
    <definedName name="mmmmmjyt" localSheetId="1" hidden="1">{"TAB1",#N/A,TRUE,"GENERAL";"TAB2",#N/A,TRUE,"GENERAL";"TAB3",#N/A,TRUE,"GENERAL";"TAB4",#N/A,TRUE,"GENERAL";"TAB5",#N/A,TRUE,"GENERAL"}</definedName>
    <definedName name="mmmmmjyt" localSheetId="2" hidden="1">{"TAB1",#N/A,TRUE,"GENERAL";"TAB2",#N/A,TRUE,"GENERAL";"TAB3",#N/A,TRUE,"GENERAL";"TAB4",#N/A,TRUE,"GENERAL";"TAB5",#N/A,TRUE,"GENERAL"}</definedName>
    <definedName name="mmmmmjyt" hidden="1">{"TAB1",#N/A,TRUE,"GENERAL";"TAB2",#N/A,TRUE,"GENERAL";"TAB3",#N/A,TRUE,"GENERAL";"TAB4",#N/A,TRUE,"GENERAL";"TAB5",#N/A,TRUE,"GENERAL"}</definedName>
    <definedName name="mmmmmmg" localSheetId="3" hidden="1">{"via1",#N/A,TRUE,"general";"via2",#N/A,TRUE,"general";"via3",#N/A,TRUE,"general"}</definedName>
    <definedName name="mmmmmmg" localSheetId="1" hidden="1">{"via1",#N/A,TRUE,"general";"via2",#N/A,TRUE,"general";"via3",#N/A,TRUE,"general"}</definedName>
    <definedName name="mmmmmmg" localSheetId="2" hidden="1">{"via1",#N/A,TRUE,"general";"via2",#N/A,TRUE,"general";"via3",#N/A,TRUE,"general"}</definedName>
    <definedName name="mmmmmmg" hidden="1">{"via1",#N/A,TRUE,"general";"via2",#N/A,TRUE,"general";"via3",#N/A,TRUE,"general"}</definedName>
    <definedName name="MN" localSheetId="3" hidden="1">{"via1",#N/A,TRUE,"general";"via2",#N/A,TRUE,"general";"via3",#N/A,TRUE,"general"}</definedName>
    <definedName name="MN" localSheetId="1" hidden="1">{"via1",#N/A,TRUE,"general";"via2",#N/A,TRUE,"general";"via3",#N/A,TRUE,"general"}</definedName>
    <definedName name="MN" localSheetId="2" hidden="1">{"via1",#N/A,TRUE,"general";"via2",#N/A,TRUE,"general";"via3",#N/A,TRUE,"general"}</definedName>
    <definedName name="MN" hidden="1">{"via1",#N/A,TRUE,"general";"via2",#N/A,TRUE,"general";"via3",#N/A,TRUE,"general"}</definedName>
    <definedName name="MO">#REF!</definedName>
    <definedName name="MO.">#REF!</definedName>
    <definedName name="MOA" localSheetId="3" hidden="1">{#N/A,#N/A,FALSE,"Hoja1";#N/A,#N/A,FALSE,"Hoja2"}</definedName>
    <definedName name="MOA" localSheetId="1" hidden="1">{#N/A,#N/A,FALSE,"Hoja1";#N/A,#N/A,FALSE,"Hoja2"}</definedName>
    <definedName name="MOA" localSheetId="2" hidden="1">{#N/A,#N/A,FALSE,"Hoja1";#N/A,#N/A,FALSE,"Hoja2"}</definedName>
    <definedName name="MOA" hidden="1">{#N/A,#N/A,FALSE,"Hoja1";#N/A,#N/A,FALSE,"Hoja2"}</definedName>
    <definedName name="MOBRA">#REF!</definedName>
    <definedName name="MOD">#REF!</definedName>
    <definedName name="MODIVejec" localSheetId="3" hidden="1">{#N/A,#N/A,FALSE,"Hoja1";#N/A,#N/A,FALSE,"Hoja2"}</definedName>
    <definedName name="MODIVejec" localSheetId="1" hidden="1">{#N/A,#N/A,FALSE,"Hoja1";#N/A,#N/A,FALSE,"Hoja2"}</definedName>
    <definedName name="MODIVejec" localSheetId="2" hidden="1">{#N/A,#N/A,FALSE,"Hoja1";#N/A,#N/A,FALSE,"Hoja2"}</definedName>
    <definedName name="MODIVejec" hidden="1">{#N/A,#N/A,FALSE,"Hoja1";#N/A,#N/A,FALSE,"Hoja2"}</definedName>
    <definedName name="Módulo3.anexo1">#REF!</definedName>
    <definedName name="Módulo3.anexo10">#REF!</definedName>
    <definedName name="Módulo3.anexo11">#REF!</definedName>
    <definedName name="Módulo3.anexo12">#REF!</definedName>
    <definedName name="Módulo3.anexo3">#REF!</definedName>
    <definedName name="Módulo3.anexo4">#REF!</definedName>
    <definedName name="Módulo3.anexo5">#REF!</definedName>
    <definedName name="Módulo3.anexo6">#REF!</definedName>
    <definedName name="Módulo8.anexo16">#REF!</definedName>
    <definedName name="MOE" localSheetId="3" hidden="1">{#N/A,#N/A,FALSE,"Hoja1";#N/A,#N/A,FALSE,"Hoja2"}</definedName>
    <definedName name="MOE" localSheetId="1" hidden="1">{#N/A,#N/A,FALSE,"Hoja1";#N/A,#N/A,FALSE,"Hoja2"}</definedName>
    <definedName name="MOE" localSheetId="2" hidden="1">{#N/A,#N/A,FALSE,"Hoja1";#N/A,#N/A,FALSE,"Hoja2"}</definedName>
    <definedName name="MOE" hidden="1">{#N/A,#N/A,FALSE,"Hoja1";#N/A,#N/A,FALSE,"Hoja2"}</definedName>
    <definedName name="MONEDA">#REF!</definedName>
    <definedName name="mono">#REF!</definedName>
    <definedName name="MontoVigenciasA1">#REF!</definedName>
    <definedName name="MontoVigenciasA2">#REF!</definedName>
    <definedName name="MontoVigenciasA3">#REF!</definedName>
    <definedName name="MontoVigenciasA4">#REF!</definedName>
    <definedName name="MontoVigenciasA5">#REF!</definedName>
    <definedName name="MOR">#REF!</definedName>
    <definedName name="Mora">#REF!</definedName>
    <definedName name="MORON">#REF!</definedName>
    <definedName name="MORTERO">#REF!</definedName>
    <definedName name="mr">#REF!</definedName>
    <definedName name="MRLART">#REF!</definedName>
    <definedName name="MRSUPDET">#REF!</definedName>
    <definedName name="Mtz_Avance">#REF!</definedName>
    <definedName name="MUEST">#REF!</definedName>
    <definedName name="MuestNo">#REF!</definedName>
    <definedName name="muestra">#REF!</definedName>
    <definedName name="MuestraNo">#REF!</definedName>
    <definedName name="Mv">#REF!</definedName>
    <definedName name="n" localSheetId="3" hidden="1">{"via1",#N/A,TRUE,"general";"via2",#N/A,TRUE,"general";"via3",#N/A,TRUE,"general"}</definedName>
    <definedName name="n" localSheetId="1" hidden="1">{"via1",#N/A,TRUE,"general";"via2",#N/A,TRUE,"general";"via3",#N/A,TRUE,"general"}</definedName>
    <definedName name="n" localSheetId="2" hidden="1">{"via1",#N/A,TRUE,"general";"via2",#N/A,TRUE,"general";"via3",#N/A,TRUE,"general"}</definedName>
    <definedName name="n" hidden="1">{"via1",#N/A,TRUE,"general";"via2",#N/A,TRUE,"general";"via3",#N/A,TRUE,"general"}</definedName>
    <definedName name="Nada">#REF!</definedName>
    <definedName name="Nafta_2">#REF!</definedName>
    <definedName name="Nafta2">#REF!</definedName>
    <definedName name="Nafta3">#REF!</definedName>
    <definedName name="NANA" hidden="1">#REF!</definedName>
    <definedName name="nb">#REF!</definedName>
    <definedName name="nbv">#REF!</definedName>
    <definedName name="nbvnv" localSheetId="3" hidden="1">{"via1",#N/A,TRUE,"general";"via2",#N/A,TRUE,"general";"via3",#N/A,TRUE,"general"}</definedName>
    <definedName name="nbvnv" localSheetId="1" hidden="1">{"via1",#N/A,TRUE,"general";"via2",#N/A,TRUE,"general";"via3",#N/A,TRUE,"general"}</definedName>
    <definedName name="nbvnv" localSheetId="2" hidden="1">{"via1",#N/A,TRUE,"general";"via2",#N/A,TRUE,"general";"via3",#N/A,TRUE,"general"}</definedName>
    <definedName name="nbvnv" hidden="1">{"via1",#N/A,TRUE,"general";"via2",#N/A,TRUE,"general";"via3",#N/A,TRUE,"general"}</definedName>
    <definedName name="NDHS" localSheetId="3" hidden="1">{"TAB1",#N/A,TRUE,"GENERAL";"TAB2",#N/A,TRUE,"GENERAL";"TAB3",#N/A,TRUE,"GENERAL";"TAB4",#N/A,TRUE,"GENERAL";"TAB5",#N/A,TRUE,"GENERAL"}</definedName>
    <definedName name="NDHS" localSheetId="1" hidden="1">{"TAB1",#N/A,TRUE,"GENERAL";"TAB2",#N/A,TRUE,"GENERAL";"TAB3",#N/A,TRUE,"GENERAL";"TAB4",#N/A,TRUE,"GENERAL";"TAB5",#N/A,TRUE,"GENERAL"}</definedName>
    <definedName name="NDHS" localSheetId="2" hidden="1">{"TAB1",#N/A,TRUE,"GENERAL";"TAB2",#N/A,TRUE,"GENERAL";"TAB3",#N/A,TRUE,"GENERAL";"TAB4",#N/A,TRUE,"GENERAL";"TAB5",#N/A,TRUE,"GENERAL"}</definedName>
    <definedName name="NDHS" hidden="1">{"TAB1",#N/A,TRUE,"GENERAL";"TAB2",#N/A,TRUE,"GENERAL";"TAB3",#N/A,TRUE,"GENERAL";"TAB4",#N/A,TRUE,"GENERAL";"TAB5",#N/A,TRUE,"GENERAL"}</definedName>
    <definedName name="nece.cab">#REF!</definedName>
    <definedName name="NES">#REF!</definedName>
    <definedName name="nf" localSheetId="3" hidden="1">{"TAB1",#N/A,TRUE,"GENERAL";"TAB2",#N/A,TRUE,"GENERAL";"TAB3",#N/A,TRUE,"GENERAL";"TAB4",#N/A,TRUE,"GENERAL";"TAB5",#N/A,TRUE,"GENERAL"}</definedName>
    <definedName name="nf" localSheetId="1" hidden="1">{"TAB1",#N/A,TRUE,"GENERAL";"TAB2",#N/A,TRUE,"GENERAL";"TAB3",#N/A,TRUE,"GENERAL";"TAB4",#N/A,TRUE,"GENERAL";"TAB5",#N/A,TRUE,"GENERAL"}</definedName>
    <definedName name="nf" localSheetId="2" hidden="1">{"TAB1",#N/A,TRUE,"GENERAL";"TAB2",#N/A,TRUE,"GENERAL";"TAB3",#N/A,TRUE,"GENERAL";"TAB4",#N/A,TRUE,"GENERAL";"TAB5",#N/A,TRUE,"GENERAL"}</definedName>
    <definedName name="nf" hidden="1">{"TAB1",#N/A,TRUE,"GENERAL";"TAB2",#N/A,TRUE,"GENERAL";"TAB3",#N/A,TRUE,"GENERAL";"TAB4",#N/A,TRUE,"GENERAL";"TAB5",#N/A,TRUE,"GENERAL"}</definedName>
    <definedName name="nfg" localSheetId="3" hidden="1">{"via1",#N/A,TRUE,"general";"via2",#N/A,TRUE,"general";"via3",#N/A,TRUE,"general"}</definedName>
    <definedName name="nfg" localSheetId="1" hidden="1">{"via1",#N/A,TRUE,"general";"via2",#N/A,TRUE,"general";"via3",#N/A,TRUE,"general"}</definedName>
    <definedName name="nfg" localSheetId="2" hidden="1">{"via1",#N/A,TRUE,"general";"via2",#N/A,TRUE,"general";"via3",#N/A,TRUE,"general"}</definedName>
    <definedName name="nfg" hidden="1">{"via1",#N/A,TRUE,"general";"via2",#N/A,TRUE,"general";"via3",#N/A,TRUE,"general"}</definedName>
    <definedName name="nfgn" localSheetId="3" hidden="1">{"via1",#N/A,TRUE,"general";"via2",#N/A,TRUE,"general";"via3",#N/A,TRUE,"general"}</definedName>
    <definedName name="nfgn" localSheetId="1" hidden="1">{"via1",#N/A,TRUE,"general";"via2",#N/A,TRUE,"general";"via3",#N/A,TRUE,"general"}</definedName>
    <definedName name="nfgn" localSheetId="2" hidden="1">{"via1",#N/A,TRUE,"general";"via2",#N/A,TRUE,"general";"via3",#N/A,TRUE,"general"}</definedName>
    <definedName name="nfgn" hidden="1">{"via1",#N/A,TRUE,"general";"via2",#N/A,TRUE,"general";"via3",#N/A,TRUE,"general"}</definedName>
    <definedName name="ng">#REF!</definedName>
    <definedName name="ngdn" localSheetId="3" hidden="1">{"TAB1",#N/A,TRUE,"GENERAL";"TAB2",#N/A,TRUE,"GENERAL";"TAB3",#N/A,TRUE,"GENERAL";"TAB4",#N/A,TRUE,"GENERAL";"TAB5",#N/A,TRUE,"GENERAL"}</definedName>
    <definedName name="ngdn" localSheetId="1" hidden="1">{"TAB1",#N/A,TRUE,"GENERAL";"TAB2",#N/A,TRUE,"GENERAL";"TAB3",#N/A,TRUE,"GENERAL";"TAB4",#N/A,TRUE,"GENERAL";"TAB5",#N/A,TRUE,"GENERAL"}</definedName>
    <definedName name="ngdn" localSheetId="2" hidden="1">{"TAB1",#N/A,TRUE,"GENERAL";"TAB2",#N/A,TRUE,"GENERAL";"TAB3",#N/A,TRUE,"GENERAL";"TAB4",#N/A,TRUE,"GENERAL";"TAB5",#N/A,TRUE,"GENERAL"}</definedName>
    <definedName name="ngdn" hidden="1">{"TAB1",#N/A,TRUE,"GENERAL";"TAB2",#N/A,TRUE,"GENERAL";"TAB3",#N/A,TRUE,"GENERAL";"TAB4",#N/A,TRUE,"GENERAL";"TAB5",#N/A,TRUE,"GENERAL"}</definedName>
    <definedName name="ngfh" localSheetId="3" hidden="1">{"via1",#N/A,TRUE,"general";"via2",#N/A,TRUE,"general";"via3",#N/A,TRUE,"general"}</definedName>
    <definedName name="ngfh" localSheetId="1" hidden="1">{"via1",#N/A,TRUE,"general";"via2",#N/A,TRUE,"general";"via3",#N/A,TRUE,"general"}</definedName>
    <definedName name="ngfh" localSheetId="2" hidden="1">{"via1",#N/A,TRUE,"general";"via2",#N/A,TRUE,"general";"via3",#N/A,TRUE,"general"}</definedName>
    <definedName name="ngfh" hidden="1">{"via1",#N/A,TRUE,"general";"via2",#N/A,TRUE,"general";"via3",#N/A,TRUE,"general"}</definedName>
    <definedName name="NH">#REF!</definedName>
    <definedName name="NHG">#REF!</definedName>
    <definedName name="nhn" localSheetId="3" hidden="1">{"via1",#N/A,TRUE,"general";"via2",#N/A,TRUE,"general";"via3",#N/A,TRUE,"general"}</definedName>
    <definedName name="nhn" localSheetId="1" hidden="1">{"via1",#N/A,TRUE,"general";"via2",#N/A,TRUE,"general";"via3",#N/A,TRUE,"general"}</definedName>
    <definedName name="nhn" localSheetId="2" hidden="1">{"via1",#N/A,TRUE,"general";"via2",#N/A,TRUE,"general";"via3",#N/A,TRUE,"general"}</definedName>
    <definedName name="nhn" hidden="1">{"via1",#N/A,TRUE,"general";"via2",#N/A,TRUE,"general";"via3",#N/A,TRUE,"general"}</definedName>
    <definedName name="nhncfgn" localSheetId="3" hidden="1">{"TAB1",#N/A,TRUE,"GENERAL";"TAB2",#N/A,TRUE,"GENERAL";"TAB3",#N/A,TRUE,"GENERAL";"TAB4",#N/A,TRUE,"GENERAL";"TAB5",#N/A,TRUE,"GENERAL"}</definedName>
    <definedName name="nhncfgn" localSheetId="1" hidden="1">{"TAB1",#N/A,TRUE,"GENERAL";"TAB2",#N/A,TRUE,"GENERAL";"TAB3",#N/A,TRUE,"GENERAL";"TAB4",#N/A,TRUE,"GENERAL";"TAB5",#N/A,TRUE,"GENERAL"}</definedName>
    <definedName name="nhncfgn" localSheetId="2" hidden="1">{"TAB1",#N/A,TRUE,"GENERAL";"TAB2",#N/A,TRUE,"GENERAL";"TAB3",#N/A,TRUE,"GENERAL";"TAB4",#N/A,TRUE,"GENERAL";"TAB5",#N/A,TRUE,"GENERAL"}</definedName>
    <definedName name="nhncfgn" hidden="1">{"TAB1",#N/A,TRUE,"GENERAL";"TAB2",#N/A,TRUE,"GENERAL";"TAB3",#N/A,TRUE,"GENERAL";"TAB4",#N/A,TRUE,"GENERAL";"TAB5",#N/A,TRUE,"GENERAL"}</definedName>
    <definedName name="nhndr" localSheetId="3" hidden="1">{"via1",#N/A,TRUE,"general";"via2",#N/A,TRUE,"general";"via3",#N/A,TRUE,"general"}</definedName>
    <definedName name="nhndr" localSheetId="1" hidden="1">{"via1",#N/A,TRUE,"general";"via2",#N/A,TRUE,"general";"via3",#N/A,TRUE,"general"}</definedName>
    <definedName name="nhndr" localSheetId="2" hidden="1">{"via1",#N/A,TRUE,"general";"via2",#N/A,TRUE,"general";"via3",#N/A,TRUE,"general"}</definedName>
    <definedName name="nhndr" hidden="1">{"via1",#N/A,TRUE,"general";"via2",#N/A,TRUE,"general";"via3",#N/A,TRUE,"general"}</definedName>
    <definedName name="Nit">#REF!</definedName>
    <definedName name="NJH">#REF!</definedName>
    <definedName name="nm">#REF!</definedName>
    <definedName name="Nmax">#REF!</definedName>
    <definedName name="nmdlf">#REF!</definedName>
    <definedName name="nmmmm" localSheetId="3" hidden="1">{"via1",#N/A,TRUE,"general";"via2",#N/A,TRUE,"general";"via3",#N/A,TRUE,"general"}</definedName>
    <definedName name="nmmmm" localSheetId="1" hidden="1">{"via1",#N/A,TRUE,"general";"via2",#N/A,TRUE,"general";"via3",#N/A,TRUE,"general"}</definedName>
    <definedName name="nmmmm" localSheetId="2" hidden="1">{"via1",#N/A,TRUE,"general";"via2",#N/A,TRUE,"general";"via3",#N/A,TRUE,"general"}</definedName>
    <definedName name="nmmmm" hidden="1">{"via1",#N/A,TRUE,"general";"via2",#N/A,TRUE,"general";"via3",#N/A,TRUE,"general"}</definedName>
    <definedName name="NN" localSheetId="3" hidden="1">{"TAB1",#N/A,TRUE,"GENERAL";"TAB2",#N/A,TRUE,"GENERAL";"TAB3",#N/A,TRUE,"GENERAL";"TAB4",#N/A,TRUE,"GENERAL";"TAB5",#N/A,TRUE,"GENERAL"}</definedName>
    <definedName name="NN" localSheetId="1" hidden="1">{"TAB1",#N/A,TRUE,"GENERAL";"TAB2",#N/A,TRUE,"GENERAL";"TAB3",#N/A,TRUE,"GENERAL";"TAB4",#N/A,TRUE,"GENERAL";"TAB5",#N/A,TRUE,"GENERAL"}</definedName>
    <definedName name="NN" localSheetId="2" hidden="1">{"TAB1",#N/A,TRUE,"GENERAL";"TAB2",#N/A,TRUE,"GENERAL";"TAB3",#N/A,TRUE,"GENERAL";"TAB4",#N/A,TRUE,"GENERAL";"TAB5",#N/A,TRUE,"GENERAL"}</definedName>
    <definedName name="NN" hidden="1">{"TAB1",#N/A,TRUE,"GENERAL";"TAB2",#N/A,TRUE,"GENERAL";"TAB3",#N/A,TRUE,"GENERAL";"TAB4",#N/A,TRUE,"GENERAL";"TAB5",#N/A,TRUE,"GENERAL"}</definedName>
    <definedName name="nndng" localSheetId="3" hidden="1">{"TAB1",#N/A,TRUE,"GENERAL";"TAB2",#N/A,TRUE,"GENERAL";"TAB3",#N/A,TRUE,"GENERAL";"TAB4",#N/A,TRUE,"GENERAL";"TAB5",#N/A,TRUE,"GENERAL"}</definedName>
    <definedName name="nndng" localSheetId="1" hidden="1">{"TAB1",#N/A,TRUE,"GENERAL";"TAB2",#N/A,TRUE,"GENERAL";"TAB3",#N/A,TRUE,"GENERAL";"TAB4",#N/A,TRUE,"GENERAL";"TAB5",#N/A,TRUE,"GENERAL"}</definedName>
    <definedName name="nndng" localSheetId="2" hidden="1">{"TAB1",#N/A,TRUE,"GENERAL";"TAB2",#N/A,TRUE,"GENERAL";"TAB3",#N/A,TRUE,"GENERAL";"TAB4",#N/A,TRUE,"GENERAL";"TAB5",#N/A,TRUE,"GENERAL"}</definedName>
    <definedName name="nndng" hidden="1">{"TAB1",#N/A,TRUE,"GENERAL";"TAB2",#N/A,TRUE,"GENERAL";"TAB3",#N/A,TRUE,"GENERAL";"TAB4",#N/A,TRUE,"GENERAL";"TAB5",#N/A,TRUE,"GENERAL"}</definedName>
    <definedName name="nnn" localSheetId="3" hidden="1">{"TAB1",#N/A,TRUE,"GENERAL";"TAB2",#N/A,TRUE,"GENERAL";"TAB3",#N/A,TRUE,"GENERAL";"TAB4",#N/A,TRUE,"GENERAL";"TAB5",#N/A,TRUE,"GENERAL"}</definedName>
    <definedName name="nnn" localSheetId="1" hidden="1">{"TAB1",#N/A,TRUE,"GENERAL";"TAB2",#N/A,TRUE,"GENERAL";"TAB3",#N/A,TRUE,"GENERAL";"TAB4",#N/A,TRUE,"GENERAL";"TAB5",#N/A,TRUE,"GENERAL"}</definedName>
    <definedName name="nnn" localSheetId="2" hidden="1">{"TAB1",#N/A,TRUE,"GENERAL";"TAB2",#N/A,TRUE,"GENERAL";"TAB3",#N/A,TRUE,"GENERAL";"TAB4",#N/A,TRUE,"GENERAL";"TAB5",#N/A,TRUE,"GENERAL"}</definedName>
    <definedName name="nnn" hidden="1">{"TAB1",#N/A,TRUE,"GENERAL";"TAB2",#N/A,TRUE,"GENERAL";"TAB3",#N/A,TRUE,"GENERAL";"TAB4",#N/A,TRUE,"GENERAL";"TAB5",#N/A,TRUE,"GENERAL"}</definedName>
    <definedName name="nnnhd" localSheetId="3" hidden="1">{"via1",#N/A,TRUE,"general";"via2",#N/A,TRUE,"general";"via3",#N/A,TRUE,"general"}</definedName>
    <definedName name="nnnhd" localSheetId="1" hidden="1">{"via1",#N/A,TRUE,"general";"via2",#N/A,TRUE,"general";"via3",#N/A,TRUE,"general"}</definedName>
    <definedName name="nnnhd" localSheetId="2" hidden="1">{"via1",#N/A,TRUE,"general";"via2",#N/A,TRUE,"general";"via3",#N/A,TRUE,"general"}</definedName>
    <definedName name="nnnhd" hidden="1">{"via1",#N/A,TRUE,"general";"via2",#N/A,TRUE,"general";"via3",#N/A,TRUE,"general"}</definedName>
    <definedName name="nnnnn" localSheetId="3" hidden="1">{"via1",#N/A,TRUE,"general";"via2",#N/A,TRUE,"general";"via3",#N/A,TRUE,"general"}</definedName>
    <definedName name="nnnnn" localSheetId="1" hidden="1">{"via1",#N/A,TRUE,"general";"via2",#N/A,TRUE,"general";"via3",#N/A,TRUE,"general"}</definedName>
    <definedName name="nnnnn" localSheetId="2" hidden="1">{"via1",#N/A,TRUE,"general";"via2",#N/A,TRUE,"general";"via3",#N/A,TRUE,"general"}</definedName>
    <definedName name="nnnnn" hidden="1">{"via1",#N/A,TRUE,"general";"via2",#N/A,TRUE,"general";"via3",#N/A,TRUE,"general"}</definedName>
    <definedName name="nnnnnd" localSheetId="3" hidden="1">{"TAB1",#N/A,TRUE,"GENERAL";"TAB2",#N/A,TRUE,"GENERAL";"TAB3",#N/A,TRUE,"GENERAL";"TAB4",#N/A,TRUE,"GENERAL";"TAB5",#N/A,TRUE,"GENERAL"}</definedName>
    <definedName name="nnnnnd" localSheetId="1" hidden="1">{"TAB1",#N/A,TRUE,"GENERAL";"TAB2",#N/A,TRUE,"GENERAL";"TAB3",#N/A,TRUE,"GENERAL";"TAB4",#N/A,TRUE,"GENERAL";"TAB5",#N/A,TRUE,"GENERAL"}</definedName>
    <definedName name="nnnnnd" localSheetId="2" hidden="1">{"TAB1",#N/A,TRUE,"GENERAL";"TAB2",#N/A,TRUE,"GENERAL";"TAB3",#N/A,TRUE,"GENERAL";"TAB4",#N/A,TRUE,"GENERAL";"TAB5",#N/A,TRUE,"GENERAL"}</definedName>
    <definedName name="nnnnnd" hidden="1">{"TAB1",#N/A,TRUE,"GENERAL";"TAB2",#N/A,TRUE,"GENERAL";"TAB3",#N/A,TRUE,"GENERAL";"TAB4",#N/A,TRUE,"GENERAL";"TAB5",#N/A,TRUE,"GENERAL"}</definedName>
    <definedName name="nnnnnf" localSheetId="3" hidden="1">{"TAB1",#N/A,TRUE,"GENERAL";"TAB2",#N/A,TRUE,"GENERAL";"TAB3",#N/A,TRUE,"GENERAL";"TAB4",#N/A,TRUE,"GENERAL";"TAB5",#N/A,TRUE,"GENERAL"}</definedName>
    <definedName name="nnnnnf" localSheetId="1" hidden="1">{"TAB1",#N/A,TRUE,"GENERAL";"TAB2",#N/A,TRUE,"GENERAL";"TAB3",#N/A,TRUE,"GENERAL";"TAB4",#N/A,TRUE,"GENERAL";"TAB5",#N/A,TRUE,"GENERAL"}</definedName>
    <definedName name="nnnnnf" localSheetId="2" hidden="1">{"TAB1",#N/A,TRUE,"GENERAL";"TAB2",#N/A,TRUE,"GENERAL";"TAB3",#N/A,TRUE,"GENERAL";"TAB4",#N/A,TRUE,"GENERAL";"TAB5",#N/A,TRUE,"GENERAL"}</definedName>
    <definedName name="nnnnnf" hidden="1">{"TAB1",#N/A,TRUE,"GENERAL";"TAB2",#N/A,TRUE,"GENERAL";"TAB3",#N/A,TRUE,"GENERAL";"TAB4",#N/A,TRUE,"GENERAL";"TAB5",#N/A,TRUE,"GENERAL"}</definedName>
    <definedName name="nnnnnh" localSheetId="3" hidden="1">{"via1",#N/A,TRUE,"general";"via2",#N/A,TRUE,"general";"via3",#N/A,TRUE,"general"}</definedName>
    <definedName name="nnnnnh" localSheetId="1" hidden="1">{"via1",#N/A,TRUE,"general";"via2",#N/A,TRUE,"general";"via3",#N/A,TRUE,"general"}</definedName>
    <definedName name="nnnnnh" localSheetId="2" hidden="1">{"via1",#N/A,TRUE,"general";"via2",#N/A,TRUE,"general";"via3",#N/A,TRUE,"general"}</definedName>
    <definedName name="nnnnnh" hidden="1">{"via1",#N/A,TRUE,"general";"via2",#N/A,TRUE,"general";"via3",#N/A,TRUE,"general"}</definedName>
    <definedName name="NO" hidden="1">#N/A</definedName>
    <definedName name="No._tanques">#REF!</definedName>
    <definedName name="No.copias">#REF!</definedName>
    <definedName name="No_desarrolladas">#REF!,#REF!,#REF!,#REF!</definedName>
    <definedName name="NOM">#REF!</definedName>
    <definedName name="NOMBRE">#REF!</definedName>
    <definedName name="NombreCoordinador">#REF!</definedName>
    <definedName name="NombreDependencia">#REF!</definedName>
    <definedName name="NOMBREOBRA">#REF!</definedName>
    <definedName name="NombreProyecto">#REF!</definedName>
    <definedName name="NombreVicepresidencia">#REF!</definedName>
    <definedName name="NoMuestra">#REF!</definedName>
    <definedName name="Norte">#REF!</definedName>
    <definedName name="NPAGE">#REF!</definedName>
    <definedName name="nr">#REF!</definedName>
    <definedName name="nt">#REF!</definedName>
    <definedName name="NUCLEO">#REF!</definedName>
    <definedName name="NUCNUM">#REF!</definedName>
    <definedName name="NUEVO">#REF!</definedName>
    <definedName name="NÚM">#REF!</definedName>
    <definedName name="Num_Pmt_Per_Year">#REF!</definedName>
    <definedName name="Number_of_Payments" localSheetId="3">MATCH(0.01,End_Bal,-1)+1</definedName>
    <definedName name="Number_of_Payments" localSheetId="1">MATCH(0.01,End_Bal,-1)+1</definedName>
    <definedName name="Number_of_Payments" localSheetId="2">MATCH(0.01,End_Bal,-1)+1</definedName>
    <definedName name="Number_of_Payments">MATCH(0.01,End_Bal,-1)+1</definedName>
    <definedName name="NÚMERO">#REF!</definedName>
    <definedName name="NVOCD">#REF!</definedName>
    <definedName name="nxn" localSheetId="3" hidden="1">{"via1",#N/A,TRUE,"general";"via2",#N/A,TRUE,"general";"via3",#N/A,TRUE,"general"}</definedName>
    <definedName name="nxn" localSheetId="1" hidden="1">{"via1",#N/A,TRUE,"general";"via2",#N/A,TRUE,"general";"via3",#N/A,TRUE,"general"}</definedName>
    <definedName name="nxn" localSheetId="2" hidden="1">{"via1",#N/A,TRUE,"general";"via2",#N/A,TRUE,"general";"via3",#N/A,TRUE,"general"}</definedName>
    <definedName name="nxn" hidden="1">{"via1",#N/A,TRUE,"general";"via2",#N/A,TRUE,"general";"via3",#N/A,TRUE,"general"}</definedName>
    <definedName name="ñ">#REF!</definedName>
    <definedName name="ñl">#REF!</definedName>
    <definedName name="ÑÑ">#REF!</definedName>
    <definedName name="ÑÑÑ">#REF!</definedName>
    <definedName name="ÑÑÑ_1">NA()</definedName>
    <definedName name="ÑÑÑ_10">NA()</definedName>
    <definedName name="ÑÑÑ_11">NA()</definedName>
    <definedName name="ÑÑÑ_12">NA()</definedName>
    <definedName name="ÑÑÑ_2">NA()</definedName>
    <definedName name="ÑÑÑ_3">NA()</definedName>
    <definedName name="ÑÑÑ_4">NA()</definedName>
    <definedName name="ÑÑÑ_5">NA()</definedName>
    <definedName name="ÑÑÑ_6">NA()</definedName>
    <definedName name="ÑÑÑ_7">NA()</definedName>
    <definedName name="ÑÑÑ_8">NA()</definedName>
    <definedName name="ÑÑÑ_9">NA()</definedName>
    <definedName name="ñok">#REF!</definedName>
    <definedName name="ñp">#REF!</definedName>
    <definedName name="ñpñpñ" localSheetId="3" hidden="1">{"via1",#N/A,TRUE,"general";"via2",#N/A,TRUE,"general";"via3",#N/A,TRUE,"general"}</definedName>
    <definedName name="ñpñpñ" localSheetId="1" hidden="1">{"via1",#N/A,TRUE,"general";"via2",#N/A,TRUE,"general";"via3",#N/A,TRUE,"general"}</definedName>
    <definedName name="ñpñpñ" localSheetId="2" hidden="1">{"via1",#N/A,TRUE,"general";"via2",#N/A,TRUE,"general";"via3",#N/A,TRUE,"general"}</definedName>
    <definedName name="ñpñpñ" hidden="1">{"via1",#N/A,TRUE,"general";"via2",#N/A,TRUE,"general";"via3",#N/A,TRUE,"general"}</definedName>
    <definedName name="ñpo">#REF!</definedName>
    <definedName name="ÑPPP">#REF!</definedName>
    <definedName name="O">#REF!</definedName>
    <definedName name="º1">#REF!</definedName>
    <definedName name="o9o9" localSheetId="3" hidden="1">{"via1",#N/A,TRUE,"general";"via2",#N/A,TRUE,"general";"via3",#N/A,TRUE,"general"}</definedName>
    <definedName name="o9o9" localSheetId="1" hidden="1">{"via1",#N/A,TRUE,"general";"via2",#N/A,TRUE,"general";"via3",#N/A,TRUE,"general"}</definedName>
    <definedName name="o9o9" localSheetId="2" hidden="1">{"via1",#N/A,TRUE,"general";"via2",#N/A,TRUE,"general";"via3",#N/A,TRUE,"general"}</definedName>
    <definedName name="o9o9" hidden="1">{"via1",#N/A,TRUE,"general";"via2",#N/A,TRUE,"general";"via3",#N/A,TRUE,"general"}</definedName>
    <definedName name="OBJ">#REF!</definedName>
    <definedName name="ObjetivoProyecto">#REF!</definedName>
    <definedName name="OBJETO">#REF!</definedName>
    <definedName name="Obra">#REF!</definedName>
    <definedName name="obras" hidden="1">#REF!</definedName>
    <definedName name="obras1" localSheetId="3">DATE(YEAR(#REF!),MONTH(#REF!)+Payment_Number,DAY(#REF!))</definedName>
    <definedName name="obras1" localSheetId="1">DATE(YEAR(#REF!),MONTH(#REF!)+Payment_Number,DAY(#REF!))</definedName>
    <definedName name="obras1" localSheetId="2">DATE(YEAR(#REF!),MONTH(#REF!)+Payment_Number,DAY(#REF!))</definedName>
    <definedName name="obras1">DATE(YEAR(#REF!),MONTH(#REF!)+Payment_Number,DAY(#REF!))</definedName>
    <definedName name="obras11" hidden="1">#REF!</definedName>
    <definedName name="obras111" localSheetId="3">DATE(YEAR(#REF!),MONTH(#REF!)+Payment_Number,DAY(#REF!))</definedName>
    <definedName name="obras111" localSheetId="1">DATE(YEAR(#REF!),MONTH(#REF!)+Payment_Number,DAY(#REF!))</definedName>
    <definedName name="obras111" localSheetId="2">DATE(YEAR(#REF!),MONTH(#REF!)+Payment_Number,DAY(#REF!))</definedName>
    <definedName name="obras111">DATE(YEAR(#REF!),MONTH(#REF!)+Payment_Number,DAY(#REF!))</definedName>
    <definedName name="obrero">#REF!</definedName>
    <definedName name="OBSERVACION">#REF!</definedName>
    <definedName name="observaciones">#REF!</definedName>
    <definedName name="OCD">#REF!</definedName>
    <definedName name="OCD1_1">#REF!</definedName>
    <definedName name="OCD1_1_1">#REF!</definedName>
    <definedName name="OCI">#REF!</definedName>
    <definedName name="OCI1_1">#REF!</definedName>
    <definedName name="OCI1_1_1">#REF!</definedName>
    <definedName name="OCTUBRE" localSheetId="3" hidden="1">{#N/A,#N/A,FALSE,"orthoflow";#N/A,#N/A,FALSE,"Miscelaneos";#N/A,#N/A,FALSE,"Instrumentacio";#N/A,#N/A,FALSE,"Electrico";#N/A,#N/A,FALSE,"Valv. Seguridad"}</definedName>
    <definedName name="OCTUBRE" localSheetId="1" hidden="1">{#N/A,#N/A,FALSE,"orthoflow";#N/A,#N/A,FALSE,"Miscelaneos";#N/A,#N/A,FALSE,"Instrumentacio";#N/A,#N/A,FALSE,"Electrico";#N/A,#N/A,FALSE,"Valv. Seguridad"}</definedName>
    <definedName name="OCTUBRE" localSheetId="2" hidden="1">{#N/A,#N/A,FALSE,"orthoflow";#N/A,#N/A,FALSE,"Miscelaneos";#N/A,#N/A,FALSE,"Instrumentacio";#N/A,#N/A,FALSE,"Electrico";#N/A,#N/A,FALSE,"Valv. Seguridad"}</definedName>
    <definedName name="OCTUBRE" hidden="1">{#N/A,#N/A,FALSE,"orthoflow";#N/A,#N/A,FALSE,"Miscelaneos";#N/A,#N/A,FALSE,"Instrumentacio";#N/A,#N/A,FALSE,"Electrico";#N/A,#N/A,FALSE,"Valv. Seguridad"}</definedName>
    <definedName name="OD">#REF!</definedName>
    <definedName name="OF">#REF!</definedName>
    <definedName name="oficial">#REF!</definedName>
    <definedName name="oiret" localSheetId="3" hidden="1">{"TAB1",#N/A,TRUE,"GENERAL";"TAB2",#N/A,TRUE,"GENERAL";"TAB3",#N/A,TRUE,"GENERAL";"TAB4",#N/A,TRUE,"GENERAL";"TAB5",#N/A,TRUE,"GENERAL"}</definedName>
    <definedName name="oiret" localSheetId="1" hidden="1">{"TAB1",#N/A,TRUE,"GENERAL";"TAB2",#N/A,TRUE,"GENERAL";"TAB3",#N/A,TRUE,"GENERAL";"TAB4",#N/A,TRUE,"GENERAL";"TAB5",#N/A,TRUE,"GENERAL"}</definedName>
    <definedName name="oiret" localSheetId="2" hidden="1">{"TAB1",#N/A,TRUE,"GENERAL";"TAB2",#N/A,TRUE,"GENERAL";"TAB3",#N/A,TRUE,"GENERAL";"TAB4",#N/A,TRUE,"GENERAL";"TAB5",#N/A,TRUE,"GENERAL"}</definedName>
    <definedName name="oiret" hidden="1">{"TAB1",#N/A,TRUE,"GENERAL";"TAB2",#N/A,TRUE,"GENERAL";"TAB3",#N/A,TRUE,"GENERAL";"TAB4",#N/A,TRUE,"GENERAL";"TAB5",#N/A,TRUE,"GENERAL"}</definedName>
    <definedName name="oirgrth" localSheetId="3" hidden="1">{"TAB1",#N/A,TRUE,"GENERAL";"TAB2",#N/A,TRUE,"GENERAL";"TAB3",#N/A,TRUE,"GENERAL";"TAB4",#N/A,TRUE,"GENERAL";"TAB5",#N/A,TRUE,"GENERAL"}</definedName>
    <definedName name="oirgrth" localSheetId="1" hidden="1">{"TAB1",#N/A,TRUE,"GENERAL";"TAB2",#N/A,TRUE,"GENERAL";"TAB3",#N/A,TRUE,"GENERAL";"TAB4",#N/A,TRUE,"GENERAL";"TAB5",#N/A,TRUE,"GENERAL"}</definedName>
    <definedName name="oirgrth" localSheetId="2" hidden="1">{"TAB1",#N/A,TRUE,"GENERAL";"TAB2",#N/A,TRUE,"GENERAL";"TAB3",#N/A,TRUE,"GENERAL";"TAB4",#N/A,TRUE,"GENERAL";"TAB5",#N/A,TRUE,"GENERAL"}</definedName>
    <definedName name="oirgrth" hidden="1">{"TAB1",#N/A,TRUE,"GENERAL";"TAB2",#N/A,TRUE,"GENERAL";"TAB3",#N/A,TRUE,"GENERAL";"TAB4",#N/A,TRUE,"GENERAL";"TAB5",#N/A,TRUE,"GENERAL"}</definedName>
    <definedName name="OIUOIU" localSheetId="3" hidden="1">{"via1",#N/A,TRUE,"general";"via2",#N/A,TRUE,"general";"via3",#N/A,TRUE,"general"}</definedName>
    <definedName name="OIUOIU" localSheetId="1" hidden="1">{"via1",#N/A,TRUE,"general";"via2",#N/A,TRUE,"general";"via3",#N/A,TRUE,"general"}</definedName>
    <definedName name="OIUOIU" localSheetId="2" hidden="1">{"via1",#N/A,TRUE,"general";"via2",#N/A,TRUE,"general";"via3",#N/A,TRUE,"general"}</definedName>
    <definedName name="OIUOIU" hidden="1">{"via1",#N/A,TRUE,"general";"via2",#N/A,TRUE,"general";"via3",#N/A,TRUE,"general"}</definedName>
    <definedName name="Ojo" hidden="1">#N/A</definedName>
    <definedName name="OnceThru">0</definedName>
    <definedName name="OÑ">#REF!</definedName>
    <definedName name="oo">#REF!</definedName>
    <definedName name="ooo" localSheetId="3" hidden="1">{"via1",#N/A,TRUE,"general";"via2",#N/A,TRUE,"general";"via3",#N/A,TRUE,"general"}</definedName>
    <definedName name="ooo" localSheetId="1" hidden="1">{"via1",#N/A,TRUE,"general";"via2",#N/A,TRUE,"general";"via3",#N/A,TRUE,"general"}</definedName>
    <definedName name="ooo" localSheetId="2" hidden="1">{"via1",#N/A,TRUE,"general";"via2",#N/A,TRUE,"general";"via3",#N/A,TRUE,"general"}</definedName>
    <definedName name="ooo" hidden="1">{"via1",#N/A,TRUE,"general";"via2",#N/A,TRUE,"general";"via3",#N/A,TRUE,"general"}</definedName>
    <definedName name="ooooiii" localSheetId="3" hidden="1">{"TAB1",#N/A,TRUE,"GENERAL";"TAB2",#N/A,TRUE,"GENERAL";"TAB3",#N/A,TRUE,"GENERAL";"TAB4",#N/A,TRUE,"GENERAL";"TAB5",#N/A,TRUE,"GENERAL"}</definedName>
    <definedName name="ooooiii" localSheetId="1" hidden="1">{"TAB1",#N/A,TRUE,"GENERAL";"TAB2",#N/A,TRUE,"GENERAL";"TAB3",#N/A,TRUE,"GENERAL";"TAB4",#N/A,TRUE,"GENERAL";"TAB5",#N/A,TRUE,"GENERAL"}</definedName>
    <definedName name="ooooiii" localSheetId="2" hidden="1">{"TAB1",#N/A,TRUE,"GENERAL";"TAB2",#N/A,TRUE,"GENERAL";"TAB3",#N/A,TRUE,"GENERAL";"TAB4",#N/A,TRUE,"GENERAL";"TAB5",#N/A,TRUE,"GENERAL"}</definedName>
    <definedName name="ooooiii" hidden="1">{"TAB1",#N/A,TRUE,"GENERAL";"TAB2",#N/A,TRUE,"GENERAL";"TAB3",#N/A,TRUE,"GENERAL";"TAB4",#N/A,TRUE,"GENERAL";"TAB5",#N/A,TRUE,"GENERAL"}</definedName>
    <definedName name="oooos" localSheetId="3" hidden="1">{"via1",#N/A,TRUE,"general";"via2",#N/A,TRUE,"general";"via3",#N/A,TRUE,"general"}</definedName>
    <definedName name="oooos" localSheetId="1" hidden="1">{"via1",#N/A,TRUE,"general";"via2",#N/A,TRUE,"general";"via3",#N/A,TRUE,"general"}</definedName>
    <definedName name="oooos" localSheetId="2" hidden="1">{"via1",#N/A,TRUE,"general";"via2",#N/A,TRUE,"general";"via3",#N/A,TRUE,"general"}</definedName>
    <definedName name="oooos" hidden="1">{"via1",#N/A,TRUE,"general";"via2",#N/A,TRUE,"general";"via3",#N/A,TRUE,"general"}</definedName>
    <definedName name="opcion">#REF!</definedName>
    <definedName name="ope">30000</definedName>
    <definedName name="Operario">#REF!</definedName>
    <definedName name="OR">#REF!</definedName>
    <definedName name="ORIGEN">#REF!</definedName>
    <definedName name="ORIGINAL" localSheetId="3" hidden="1">{#N/A,#N/A,FALSE,"orthoflow";#N/A,#N/A,FALSE,"Miscelaneos";#N/A,#N/A,FALSE,"Instrumentacio";#N/A,#N/A,FALSE,"Electrico";#N/A,#N/A,FALSE,"Valv. Seguridad"}</definedName>
    <definedName name="ORIGINAL" localSheetId="1" hidden="1">{#N/A,#N/A,FALSE,"orthoflow";#N/A,#N/A,FALSE,"Miscelaneos";#N/A,#N/A,FALSE,"Instrumentacio";#N/A,#N/A,FALSE,"Electrico";#N/A,#N/A,FALSE,"Valv. Seguridad"}</definedName>
    <definedName name="ORIGINAL" localSheetId="2" hidden="1">{#N/A,#N/A,FALSE,"orthoflow";#N/A,#N/A,FALSE,"Miscelaneos";#N/A,#N/A,FALSE,"Instrumentacio";#N/A,#N/A,FALSE,"Electrico";#N/A,#N/A,FALSE,"Valv. Seguridad"}</definedName>
    <definedName name="ORIGINAL" hidden="1">{#N/A,#N/A,FALSE,"orthoflow";#N/A,#N/A,FALSE,"Miscelaneos";#N/A,#N/A,FALSE,"Instrumentacio";#N/A,#N/A,FALSE,"Electrico";#N/A,#N/A,FALSE,"Valv. Seguridad"}</definedName>
    <definedName name="OROZCO" hidden="1">#REF!</definedName>
    <definedName name="os">#REF!</definedName>
    <definedName name="OSCAR" hidden="1">#REF!</definedName>
    <definedName name="otros">#REF!</definedName>
    <definedName name="OTROS_2">#REF!</definedName>
    <definedName name="OTROS1">#REF!</definedName>
    <definedName name="OUT">#REF!</definedName>
    <definedName name="P">#REF!</definedName>
    <definedName name="P_Yacimiento">#REF!</definedName>
    <definedName name="p0p0" localSheetId="3" hidden="1">{"via1",#N/A,TRUE,"general";"via2",#N/A,TRUE,"general";"via3",#N/A,TRUE,"general"}</definedName>
    <definedName name="p0p0" localSheetId="1" hidden="1">{"via1",#N/A,TRUE,"general";"via2",#N/A,TRUE,"general";"via3",#N/A,TRUE,"general"}</definedName>
    <definedName name="p0p0" localSheetId="2" hidden="1">{"via1",#N/A,TRUE,"general";"via2",#N/A,TRUE,"general";"via3",#N/A,TRUE,"general"}</definedName>
    <definedName name="p0p0" hidden="1">{"via1",#N/A,TRUE,"general";"via2",#N/A,TRUE,"general";"via3",#N/A,TRUE,"general"}</definedName>
    <definedName name="Page____1____of____2">#REF!</definedName>
    <definedName name="PARAFINA">#REF!</definedName>
    <definedName name="Parametro_Peso">#REF!</definedName>
    <definedName name="patch8">#REF!</definedName>
    <definedName name="PATIOS">#REF!</definedName>
    <definedName name="pav">#REF!</definedName>
    <definedName name="Pay_Date">#REF!</definedName>
    <definedName name="Pay_Num">#REF!</definedName>
    <definedName name="Payment_Date" localSheetId="3">DATE(YEAR(Loan_Start),MONTH(Loan_Start)+Payment_Number,DAY(Loan_Start))</definedName>
    <definedName name="Payment_Date" localSheetId="1">DATE(YEAR(Loan_Start),MONTH(Loan_Start)+Payment_Number,DAY(Loan_Start))</definedName>
    <definedName name="Payment_Date" localSheetId="2">DATE(YEAR(Loan_Start),MONTH(Loan_Start)+Payment_Number,DAY(Loan_Start))</definedName>
    <definedName name="Payment_Date">DATE(YEAR(Loan_Start),MONTH(Loan_Start)+Payment_Number,DAY(Loan_Start))</definedName>
    <definedName name="Payment_Date1" localSheetId="3">DATE(YEAR(#REF!),MONTH(#REF!)+Payment_Number,DAY(#REF!))</definedName>
    <definedName name="Payment_Date1" localSheetId="1">DATE(YEAR(#REF!),MONTH(#REF!)+Payment_Number,DAY(#REF!))</definedName>
    <definedName name="Payment_Date1" localSheetId="2">DATE(YEAR(#REF!),MONTH(#REF!)+Payment_Number,DAY(#REF!))</definedName>
    <definedName name="Payment_Date1">DATE(YEAR(#REF!),MONTH(#REF!)+Payment_Number,DAY(#REF!))</definedName>
    <definedName name="Payment_Needed">"Pago necesario"</definedName>
    <definedName name="PAZ">#N/A</definedName>
    <definedName name="Pb">#REF!</definedName>
    <definedName name="Pcaca">#REF!</definedName>
    <definedName name="Pcent">#REF!</definedName>
    <definedName name="Pd">#REF!</definedName>
    <definedName name="pendiente" hidden="1">#N/A</definedName>
    <definedName name="PEPE" localSheetId="3">RESUMEN!err</definedName>
    <definedName name="PEPE" localSheetId="1">'TRAMO 2 '!err</definedName>
    <definedName name="PEPE" localSheetId="2">'TRAMO 3 '!err</definedName>
    <definedName name="PEPE">[0]!err</definedName>
    <definedName name="Periodo">#REF!</definedName>
    <definedName name="PeriodoPago">#REF!</definedName>
    <definedName name="PeriodoRepago">#REF!</definedName>
    <definedName name="PeriodoRepagoCCP">#REF!</definedName>
    <definedName name="PERSONAL" localSheetId="3" hidden="1">{#N/A,#N/A,FALSE,"310.1";#N/A,#N/A,FALSE,"321.1";#N/A,#N/A,FALSE,"320.3";#N/A,#N/A,FALSE,"330.1"}</definedName>
    <definedName name="PERSONAL" localSheetId="1" hidden="1">{#N/A,#N/A,FALSE,"310.1";#N/A,#N/A,FALSE,"321.1";#N/A,#N/A,FALSE,"320.3";#N/A,#N/A,FALSE,"330.1"}</definedName>
    <definedName name="PERSONAL" localSheetId="2" hidden="1">{#N/A,#N/A,FALSE,"310.1";#N/A,#N/A,FALSE,"321.1";#N/A,#N/A,FALSE,"320.3";#N/A,#N/A,FALSE,"330.1"}</definedName>
    <definedName name="PERSONAL" hidden="1">{#N/A,#N/A,FALSE,"310.1";#N/A,#N/A,FALSE,"321.1";#N/A,#N/A,FALSE,"320.3";#N/A,#N/A,FALSE,"330.1"}</definedName>
    <definedName name="peso">#REF!</definedName>
    <definedName name="Peso1A">#REF!</definedName>
    <definedName name="Peso2A">#REF!</definedName>
    <definedName name="Pesoagua2">#REF!</definedName>
    <definedName name="Pesoagua3">#REF!</definedName>
    <definedName name="PesoAire">#REF!</definedName>
    <definedName name="PesoAire2">#REF!</definedName>
    <definedName name="Pesoaire3">#REF!</definedName>
    <definedName name="Pesoenagua">#REF!</definedName>
    <definedName name="Pesoparaf3">#REF!</definedName>
    <definedName name="Pesoparafinada">#REF!</definedName>
    <definedName name="PesoParf2">#REF!</definedName>
    <definedName name="Pgra">#REF!</definedName>
    <definedName name="phed">#REF!</definedName>
    <definedName name="phen">#REF!</definedName>
    <definedName name="pi">#REF!</definedName>
    <definedName name="PILOTE">#REF!</definedName>
    <definedName name="PILOTE_1">NA()</definedName>
    <definedName name="PILOTE_10">NA()</definedName>
    <definedName name="PILOTE_11">NA()</definedName>
    <definedName name="PILOTE_12">NA()</definedName>
    <definedName name="PILOTE_2">NA()</definedName>
    <definedName name="PILOTE_3">NA()</definedName>
    <definedName name="PILOTE_4">NA()</definedName>
    <definedName name="PILOTE_5">NA()</definedName>
    <definedName name="PILOTE_6">NA()</definedName>
    <definedName name="PILOTE_7">NA()</definedName>
    <definedName name="PILOTE_8">NA()</definedName>
    <definedName name="PILOTE_9">NA()</definedName>
    <definedName name="Pindis">#REF!</definedName>
    <definedName name="pint">#REF!</definedName>
    <definedName name="pintura">#REF!</definedName>
    <definedName name="pintyura">#REF!</definedName>
    <definedName name="PIP">#REF!</definedName>
    <definedName name="Piscinas">#REF!</definedName>
    <definedName name="Piso">#REF!</definedName>
    <definedName name="pk">#REF!</definedName>
    <definedName name="PKHK" localSheetId="3" hidden="1">{"TAB1",#N/A,TRUE,"GENERAL";"TAB2",#N/A,TRUE,"GENERAL";"TAB3",#N/A,TRUE,"GENERAL";"TAB4",#N/A,TRUE,"GENERAL";"TAB5",#N/A,TRUE,"GENERAL"}</definedName>
    <definedName name="PKHK" localSheetId="1" hidden="1">{"TAB1",#N/A,TRUE,"GENERAL";"TAB2",#N/A,TRUE,"GENERAL";"TAB3",#N/A,TRUE,"GENERAL";"TAB4",#N/A,TRUE,"GENERAL";"TAB5",#N/A,TRUE,"GENERAL"}</definedName>
    <definedName name="PKHK" localSheetId="2" hidden="1">{"TAB1",#N/A,TRUE,"GENERAL";"TAB2",#N/A,TRUE,"GENERAL";"TAB3",#N/A,TRUE,"GENERAL";"TAB4",#N/A,TRUE,"GENERAL";"TAB5",#N/A,TRUE,"GENERAL"}</definedName>
    <definedName name="PKHK" hidden="1">{"TAB1",#N/A,TRUE,"GENERAL";"TAB2",#N/A,TRUE,"GENERAL";"TAB3",#N/A,TRUE,"GENERAL";"TAB4",#N/A,TRUE,"GENERAL";"TAB5",#N/A,TRUE,"GENERAL"}</definedName>
    <definedName name="pkj" localSheetId="3" hidden="1">{"TAB1",#N/A,TRUE,"GENERAL";"TAB2",#N/A,TRUE,"GENERAL";"TAB3",#N/A,TRUE,"GENERAL";"TAB4",#N/A,TRUE,"GENERAL";"TAB5",#N/A,TRUE,"GENERAL"}</definedName>
    <definedName name="pkj" localSheetId="1" hidden="1">{"TAB1",#N/A,TRUE,"GENERAL";"TAB2",#N/A,TRUE,"GENERAL";"TAB3",#N/A,TRUE,"GENERAL";"TAB4",#N/A,TRUE,"GENERAL";"TAB5",#N/A,TRUE,"GENERAL"}</definedName>
    <definedName name="pkj" localSheetId="2" hidden="1">{"TAB1",#N/A,TRUE,"GENERAL";"TAB2",#N/A,TRUE,"GENERAL";"TAB3",#N/A,TRUE,"GENERAL";"TAB4",#N/A,TRUE,"GENERAL";"TAB5",#N/A,TRUE,"GENERAL"}</definedName>
    <definedName name="pkj" hidden="1">{"TAB1",#N/A,TRUE,"GENERAL";"TAB2",#N/A,TRUE,"GENERAL";"TAB3",#N/A,TRUE,"GENERAL";"TAB4",#N/A,TRUE,"GENERAL";"TAB5",#N/A,TRUE,"GENERAL"}</definedName>
    <definedName name="pkwsem">#REF!</definedName>
    <definedName name="PLAD" localSheetId="3" hidden="1">{"TAB1",#N/A,TRUE,"GENERAL";"TAB2",#N/A,TRUE,"GENERAL";"TAB3",#N/A,TRUE,"GENERAL";"TAB4",#N/A,TRUE,"GENERAL";"TAB5",#N/A,TRUE,"GENERAL"}</definedName>
    <definedName name="PLAD" localSheetId="1" hidden="1">{"TAB1",#N/A,TRUE,"GENERAL";"TAB2",#N/A,TRUE,"GENERAL";"TAB3",#N/A,TRUE,"GENERAL";"TAB4",#N/A,TRUE,"GENERAL";"TAB5",#N/A,TRUE,"GENERAL"}</definedName>
    <definedName name="PLAD" localSheetId="2" hidden="1">{"TAB1",#N/A,TRUE,"GENERAL";"TAB2",#N/A,TRUE,"GENERAL";"TAB3",#N/A,TRUE,"GENERAL";"TAB4",#N/A,TRUE,"GENERAL";"TAB5",#N/A,TRUE,"GENERAL"}</definedName>
    <definedName name="PLAD" hidden="1">{"TAB1",#N/A,TRUE,"GENERAL";"TAB2",#N/A,TRUE,"GENERAL";"TAB3",#N/A,TRUE,"GENERAL";"TAB4",#N/A,TRUE,"GENERAL";"TAB5",#N/A,TRUE,"GENERAL"}</definedName>
    <definedName name="planta">#REF!</definedName>
    <definedName name="plast">3700</definedName>
    <definedName name="Platinas">#REF!</definedName>
    <definedName name="Plaz">#REF!</definedName>
    <definedName name="Plazo">#REF!</definedName>
    <definedName name="PlazoAIU">#REF!</definedName>
    <definedName name="PLPLUNN" localSheetId="3" hidden="1">{"TAB1",#N/A,TRUE,"GENERAL";"TAB2",#N/A,TRUE,"GENERAL";"TAB3",#N/A,TRUE,"GENERAL";"TAB4",#N/A,TRUE,"GENERAL";"TAB5",#N/A,TRUE,"GENERAL"}</definedName>
    <definedName name="PLPLUNN" localSheetId="1" hidden="1">{"TAB1",#N/A,TRUE,"GENERAL";"TAB2",#N/A,TRUE,"GENERAL";"TAB3",#N/A,TRUE,"GENERAL";"TAB4",#N/A,TRUE,"GENERAL";"TAB5",#N/A,TRUE,"GENERAL"}</definedName>
    <definedName name="PLPLUNN" localSheetId="2" hidden="1">{"TAB1",#N/A,TRUE,"GENERAL";"TAB2",#N/A,TRUE,"GENERAL";"TAB3",#N/A,TRUE,"GENERAL";"TAB4",#N/A,TRUE,"GENERAL";"TAB5",#N/A,TRUE,"GENERAL"}</definedName>
    <definedName name="PLPLUNN" hidden="1">{"TAB1",#N/A,TRUE,"GENERAL";"TAB2",#N/A,TRUE,"GENERAL";"TAB3",#N/A,TRUE,"GENERAL";"TAB4",#N/A,TRUE,"GENERAL";"TAB5",#N/A,TRUE,"GENERAL"}</definedName>
    <definedName name="PMP">#REF!</definedName>
    <definedName name="pñ">#REF!</definedName>
    <definedName name="po">#REF!</definedName>
    <definedName name="POCETAS">#REF!</definedName>
    <definedName name="poi">#REF!</definedName>
    <definedName name="POIL">#REF!</definedName>
    <definedName name="POIUP" localSheetId="3" hidden="1">{"via1",#N/A,TRUE,"general";"via2",#N/A,TRUE,"general";"via3",#N/A,TRUE,"general"}</definedName>
    <definedName name="POIUP" localSheetId="1" hidden="1">{"via1",#N/A,TRUE,"general";"via2",#N/A,TRUE,"general";"via3",#N/A,TRUE,"general"}</definedName>
    <definedName name="POIUP" localSheetId="2" hidden="1">{"via1",#N/A,TRUE,"general";"via2",#N/A,TRUE,"general";"via3",#N/A,TRUE,"general"}</definedName>
    <definedName name="POIUP" hidden="1">{"via1",#N/A,TRUE,"general";"via2",#N/A,TRUE,"general";"via3",#N/A,TRUE,"general"}</definedName>
    <definedName name="Polynomial">#REF!</definedName>
    <definedName name="POO">#REF!</definedName>
    <definedName name="popop" localSheetId="3" hidden="1">{"via1",#N/A,TRUE,"general";"via2",#N/A,TRUE,"general";"via3",#N/A,TRUE,"general"}</definedName>
    <definedName name="popop" localSheetId="1" hidden="1">{"via1",#N/A,TRUE,"general";"via2",#N/A,TRUE,"general";"via3",#N/A,TRUE,"general"}</definedName>
    <definedName name="popop" localSheetId="2" hidden="1">{"via1",#N/A,TRUE,"general";"via2",#N/A,TRUE,"general";"via3",#N/A,TRUE,"general"}</definedName>
    <definedName name="popop" hidden="1">{"via1",#N/A,TRUE,"general";"via2",#N/A,TRUE,"general";"via3",#N/A,TRUE,"general"}</definedName>
    <definedName name="popp" localSheetId="3" hidden="1">{"via1",#N/A,TRUE,"general";"via2",#N/A,TRUE,"general";"via3",#N/A,TRUE,"general"}</definedName>
    <definedName name="popp" localSheetId="1" hidden="1">{"via1",#N/A,TRUE,"general";"via2",#N/A,TRUE,"general";"via3",#N/A,TRUE,"general"}</definedName>
    <definedName name="popp" localSheetId="2" hidden="1">{"via1",#N/A,TRUE,"general";"via2",#N/A,TRUE,"general";"via3",#N/A,TRUE,"general"}</definedName>
    <definedName name="popp" hidden="1">{"via1",#N/A,TRUE,"general";"via2",#N/A,TRUE,"general";"via3",#N/A,TRUE,"general"}</definedName>
    <definedName name="popu">#REF!</definedName>
    <definedName name="popvds" localSheetId="3" hidden="1">{"TAB1",#N/A,TRUE,"GENERAL";"TAB2",#N/A,TRUE,"GENERAL";"TAB3",#N/A,TRUE,"GENERAL";"TAB4",#N/A,TRUE,"GENERAL";"TAB5",#N/A,TRUE,"GENERAL"}</definedName>
    <definedName name="popvds" localSheetId="1" hidden="1">{"TAB1",#N/A,TRUE,"GENERAL";"TAB2",#N/A,TRUE,"GENERAL";"TAB3",#N/A,TRUE,"GENERAL";"TAB4",#N/A,TRUE,"GENERAL";"TAB5",#N/A,TRUE,"GENERAL"}</definedName>
    <definedName name="popvds" localSheetId="2" hidden="1">{"TAB1",#N/A,TRUE,"GENERAL";"TAB2",#N/A,TRUE,"GENERAL";"TAB3",#N/A,TRUE,"GENERAL";"TAB4",#N/A,TRUE,"GENERAL";"TAB5",#N/A,TRUE,"GENERAL"}</definedName>
    <definedName name="popvds" hidden="1">{"TAB1",#N/A,TRUE,"GENERAL";"TAB2",#N/A,TRUE,"GENERAL";"TAB3",#N/A,TRUE,"GENERAL";"TAB4",#N/A,TRUE,"GENERAL";"TAB5",#N/A,TRUE,"GENERAL"}</definedName>
    <definedName name="porc">#REF!</definedName>
    <definedName name="PORCE">#REF!</definedName>
    <definedName name="Porcentaje">#REF!</definedName>
    <definedName name="PORCENTAJE1">#REF!</definedName>
    <definedName name="PORTADA2">#REF!</definedName>
    <definedName name="POSICION_PRESUP">#REF!</definedName>
    <definedName name="POSICIONES">#REF!</definedName>
    <definedName name="pouig" localSheetId="3" hidden="1">{"via1",#N/A,TRUE,"general";"via2",#N/A,TRUE,"general";"via3",#N/A,TRUE,"general"}</definedName>
    <definedName name="pouig" localSheetId="1" hidden="1">{"via1",#N/A,TRUE,"general";"via2",#N/A,TRUE,"general";"via3",#N/A,TRUE,"general"}</definedName>
    <definedName name="pouig" localSheetId="2" hidden="1">{"via1",#N/A,TRUE,"general";"via2",#N/A,TRUE,"general";"via3",#N/A,TRUE,"general"}</definedName>
    <definedName name="pouig" hidden="1">{"via1",#N/A,TRUE,"general";"via2",#N/A,TRUE,"general";"via3",#N/A,TRUE,"general"}</definedName>
    <definedName name="POZO">#REF!</definedName>
    <definedName name="PP">#REF!</definedName>
    <definedName name="PPC">#REF!</definedName>
    <definedName name="PPCV">#REF!</definedName>
    <definedName name="ppp">#REF!</definedName>
    <definedName name="PPPP" localSheetId="3" hidden="1">{#N/A,#N/A,FALSE,"orthoflow";#N/A,#N/A,FALSE,"Miscelaneos";#N/A,#N/A,FALSE,"Instrumentacio";#N/A,#N/A,FALSE,"Electrico";#N/A,#N/A,FALSE,"Valv. Seguridad"}</definedName>
    <definedName name="PPPP" localSheetId="1" hidden="1">{#N/A,#N/A,FALSE,"orthoflow";#N/A,#N/A,FALSE,"Miscelaneos";#N/A,#N/A,FALSE,"Instrumentacio";#N/A,#N/A,FALSE,"Electrico";#N/A,#N/A,FALSE,"Valv. Seguridad"}</definedName>
    <definedName name="PPPP" localSheetId="2" hidden="1">{#N/A,#N/A,FALSE,"orthoflow";#N/A,#N/A,FALSE,"Miscelaneos";#N/A,#N/A,FALSE,"Instrumentacio";#N/A,#N/A,FALSE,"Electrico";#N/A,#N/A,FALSE,"Valv. Seguridad"}</definedName>
    <definedName name="PPPP" hidden="1">{#N/A,#N/A,FALSE,"orthoflow";#N/A,#N/A,FALSE,"Miscelaneos";#N/A,#N/A,FALSE,"Instrumentacio";#N/A,#N/A,FALSE,"Electrico";#N/A,#N/A,FALSE,"Valv. Seguridad"}</definedName>
    <definedName name="ppppp9" localSheetId="3" hidden="1">{"via1",#N/A,TRUE,"general";"via2",#N/A,TRUE,"general";"via3",#N/A,TRUE,"general"}</definedName>
    <definedName name="ppppp9" localSheetId="1" hidden="1">{"via1",#N/A,TRUE,"general";"via2",#N/A,TRUE,"general";"via3",#N/A,TRUE,"general"}</definedName>
    <definedName name="ppppp9" localSheetId="2" hidden="1">{"via1",#N/A,TRUE,"general";"via2",#N/A,TRUE,"general";"via3",#N/A,TRUE,"general"}</definedName>
    <definedName name="ppppp9" hidden="1">{"via1",#N/A,TRUE,"general";"via2",#N/A,TRUE,"general";"via3",#N/A,TRUE,"general"}</definedName>
    <definedName name="pppppd" localSheetId="3" hidden="1">{"TAB1",#N/A,TRUE,"GENERAL";"TAB2",#N/A,TRUE,"GENERAL";"TAB3",#N/A,TRUE,"GENERAL";"TAB4",#N/A,TRUE,"GENERAL";"TAB5",#N/A,TRUE,"GENERAL"}</definedName>
    <definedName name="pppppd" localSheetId="1" hidden="1">{"TAB1",#N/A,TRUE,"GENERAL";"TAB2",#N/A,TRUE,"GENERAL";"TAB3",#N/A,TRUE,"GENERAL";"TAB4",#N/A,TRUE,"GENERAL";"TAB5",#N/A,TRUE,"GENERAL"}</definedName>
    <definedName name="pppppd" localSheetId="2" hidden="1">{"TAB1",#N/A,TRUE,"GENERAL";"TAB2",#N/A,TRUE,"GENERAL";"TAB3",#N/A,TRUE,"GENERAL";"TAB4",#N/A,TRUE,"GENERAL";"TAB5",#N/A,TRUE,"GENERAL"}</definedName>
    <definedName name="pppppd" hidden="1">{"TAB1",#N/A,TRUE,"GENERAL";"TAB2",#N/A,TRUE,"GENERAL";"TAB3",#N/A,TRUE,"GENERAL";"TAB4",#N/A,TRUE,"GENERAL";"TAB5",#N/A,TRUE,"GENERAL"}</definedName>
    <definedName name="PPTOMEMCAL">#REF!</definedName>
    <definedName name="PPtoNorte">#REF!</definedName>
    <definedName name="PPV">#REF!</definedName>
    <definedName name="PPVV">#REF!</definedName>
    <definedName name="pqroj" localSheetId="3" hidden="1">{"via1",#N/A,TRUE,"general";"via2",#N/A,TRUE,"general";"via3",#N/A,TRUE,"general"}</definedName>
    <definedName name="pqroj" localSheetId="1" hidden="1">{"via1",#N/A,TRUE,"general";"via2",#N/A,TRUE,"general";"via3",#N/A,TRUE,"general"}</definedName>
    <definedName name="pqroj" localSheetId="2" hidden="1">{"via1",#N/A,TRUE,"general";"via2",#N/A,TRUE,"general";"via3",#N/A,TRUE,"general"}</definedName>
    <definedName name="pqroj" hidden="1">{"via1",#N/A,TRUE,"general";"via2",#N/A,TRUE,"general";"via3",#N/A,TRUE,"general"}</definedName>
    <definedName name="Pr">#REF!</definedName>
    <definedName name="PRE">#REF!</definedName>
    <definedName name="Precio">#REF!</definedName>
    <definedName name="precio2">#REF!</definedName>
    <definedName name="PrecioS">#REF!</definedName>
    <definedName name="Preliminares" comment="1_Preliminares">#REF!</definedName>
    <definedName name="PRESIPISTO">#REF!</definedName>
    <definedName name="PREST">#REF!</definedName>
    <definedName name="prestaciones">#REF!</definedName>
    <definedName name="Prestaciones_sociales">#N/A</definedName>
    <definedName name="Presupuesto" comment="Presup_Baños">#REF!</definedName>
    <definedName name="PRESUPUESTO_C6">#REF!</definedName>
    <definedName name="Presupuesto_Cultural" comment="Presupuesto Cultural">#REF!</definedName>
    <definedName name="PresupuestoCentrocomuntario">#REF!</definedName>
    <definedName name="PRIMER" localSheetId="3" hidden="1">{"via1",#N/A,TRUE,"general";"via2",#N/A,TRUE,"general";"via3",#N/A,TRUE,"general"}</definedName>
    <definedName name="PRIMER" localSheetId="1" hidden="1">{"via1",#N/A,TRUE,"general";"via2",#N/A,TRUE,"general";"via3",#N/A,TRUE,"general"}</definedName>
    <definedName name="PRIMER" localSheetId="2" hidden="1">{"via1",#N/A,TRUE,"general";"via2",#N/A,TRUE,"general";"via3",#N/A,TRUE,"general"}</definedName>
    <definedName name="PRIMER" hidden="1">{"via1",#N/A,TRUE,"general";"via2",#N/A,TRUE,"general";"via3",#N/A,TRUE,"general"}</definedName>
    <definedName name="PRIMERO">#REF!</definedName>
    <definedName name="PRIMET" localSheetId="3" hidden="1">{"TAB1",#N/A,TRUE,"GENERAL";"TAB2",#N/A,TRUE,"GENERAL";"TAB3",#N/A,TRUE,"GENERAL";"TAB4",#N/A,TRUE,"GENERAL";"TAB5",#N/A,TRUE,"GENERAL"}</definedName>
    <definedName name="PRIMET" localSheetId="1" hidden="1">{"TAB1",#N/A,TRUE,"GENERAL";"TAB2",#N/A,TRUE,"GENERAL";"TAB3",#N/A,TRUE,"GENERAL";"TAB4",#N/A,TRUE,"GENERAL";"TAB5",#N/A,TRUE,"GENERAL"}</definedName>
    <definedName name="PRIMET" localSheetId="2" hidden="1">{"TAB1",#N/A,TRUE,"GENERAL";"TAB2",#N/A,TRUE,"GENERAL";"TAB3",#N/A,TRUE,"GENERAL";"TAB4",#N/A,TRUE,"GENERAL";"TAB5",#N/A,TRUE,"GENERAL"}</definedName>
    <definedName name="PRIMET" hidden="1">{"TAB1",#N/A,TRUE,"GENERAL";"TAB2",#N/A,TRUE,"GENERAL";"TAB3",#N/A,TRUE,"GENERAL";"TAB4",#N/A,TRUE,"GENERAL";"TAB5",#N/A,TRUE,"GENERAL"}</definedName>
    <definedName name="Princ">#REF!</definedName>
    <definedName name="Print_Area_MI">#REF!</definedName>
    <definedName name="Print_Area_Reset" localSheetId="3">OFFSET(Full_Print,0,0,Last_Row)</definedName>
    <definedName name="Print_Area_Reset" localSheetId="1">OFFSET(Full_Print,0,0,Last_Row)</definedName>
    <definedName name="Print_Area_Reset" localSheetId="2">OFFSET(Full_Print,0,0,Last_Row)</definedName>
    <definedName name="Print_Area_Reset">OFFSET(Full_Print,0,0,Last_Row)</definedName>
    <definedName name="PRINT_TITLES_MI">#N/A</definedName>
    <definedName name="Print_Titles2">#N/A</definedName>
    <definedName name="PRINT1">#REF!</definedName>
    <definedName name="PRINT2">#REF!</definedName>
    <definedName name="PRIVADO">#REF!</definedName>
    <definedName name="prn">#REF!</definedName>
    <definedName name="prnf">#REF!</definedName>
    <definedName name="ProbRange">0</definedName>
    <definedName name="ProbRangeMit">0</definedName>
    <definedName name="PROC">#REF!</definedName>
    <definedName name="PROCEDIM_SELECC">#REF!</definedName>
    <definedName name="PROCESO">#REF!</definedName>
    <definedName name="PRODUCTO">#REF!</definedName>
    <definedName name="PrOfic">#REF!</definedName>
    <definedName name="PROGDES">#REF!</definedName>
    <definedName name="Programa">#REF!</definedName>
    <definedName name="programainv" localSheetId="3">RESUMEN!err</definedName>
    <definedName name="programainv" localSheetId="1">'TRAMO 2 '!err</definedName>
    <definedName name="programainv" localSheetId="2">'TRAMO 3 '!err</definedName>
    <definedName name="programainv">[0]!err</definedName>
    <definedName name="PROP">#REF!</definedName>
    <definedName name="Proponente">#REF!</definedName>
    <definedName name="propuesta" localSheetId="3">DATE(YEAR(#REF!),MONTH(#REF!)+Payment_Number,DAY(#REF!))</definedName>
    <definedName name="propuesta" localSheetId="1">DATE(YEAR(#REF!),MONTH(#REF!)+Payment_Number,DAY(#REF!))</definedName>
    <definedName name="propuesta" localSheetId="2">DATE(YEAR(#REF!),MONTH(#REF!)+Payment_Number,DAY(#REF!))</definedName>
    <definedName name="propuesta">DATE(YEAR(#REF!),MONTH(#REF!)+Payment_Number,DAY(#REF!))</definedName>
    <definedName name="Prov">#REF!</definedName>
    <definedName name="PROYECTO">#REF!</definedName>
    <definedName name="prs" localSheetId="3" hidden="1">{#N/A,#N/A,FALSE,"310.1";#N/A,#N/A,FALSE,"321.1";#N/A,#N/A,FALSE,"320.3";#N/A,#N/A,FALSE,"330.1"}</definedName>
    <definedName name="prs" localSheetId="1" hidden="1">{#N/A,#N/A,FALSE,"310.1";#N/A,#N/A,FALSE,"321.1";#N/A,#N/A,FALSE,"320.3";#N/A,#N/A,FALSE,"330.1"}</definedName>
    <definedName name="prs" localSheetId="2" hidden="1">{#N/A,#N/A,FALSE,"310.1";#N/A,#N/A,FALSE,"321.1";#N/A,#N/A,FALSE,"320.3";#N/A,#N/A,FALSE,"330.1"}</definedName>
    <definedName name="prs" hidden="1">{#N/A,#N/A,FALSE,"310.1";#N/A,#N/A,FALSE,"321.1";#N/A,#N/A,FALSE,"320.3";#N/A,#N/A,FALSE,"330.1"}</definedName>
    <definedName name="PRUEBA">#REF!</definedName>
    <definedName name="prueba1">#REF!</definedName>
    <definedName name="PRUEBA2">#REF!</definedName>
    <definedName name="ps">#REF!</definedName>
    <definedName name="Psaca">#REF!</definedName>
    <definedName name="Psent">#REF!</definedName>
    <definedName name="PSTRESS_RELIEVI">#REF!</definedName>
    <definedName name="PTAR" localSheetId="3" hidden="1">{#N/A,#N/A,FALSE,"Estatico";#N/A,#N/A,FALSE,"Tuberia";#N/A,#N/A,FALSE,"Instrumentación";#N/A,#N/A,FALSE,"Mecanica";#N/A,#N/A,FALSE,"Electrico";#N/A,#N/A,FALSE,"Ofic.Civiles"}</definedName>
    <definedName name="PTAR" localSheetId="1" hidden="1">{#N/A,#N/A,FALSE,"Estatico";#N/A,#N/A,FALSE,"Tuberia";#N/A,#N/A,FALSE,"Instrumentación";#N/A,#N/A,FALSE,"Mecanica";#N/A,#N/A,FALSE,"Electrico";#N/A,#N/A,FALSE,"Ofic.Civiles"}</definedName>
    <definedName name="PTAR" localSheetId="2" hidden="1">{#N/A,#N/A,FALSE,"Estatico";#N/A,#N/A,FALSE,"Tuberia";#N/A,#N/A,FALSE,"Instrumentación";#N/A,#N/A,FALSE,"Mecanica";#N/A,#N/A,FALSE,"Electrico";#N/A,#N/A,FALSE,"Ofic.Civiles"}</definedName>
    <definedName name="PTAR" hidden="1">{#N/A,#N/A,FALSE,"Estatico";#N/A,#N/A,FALSE,"Tuberia";#N/A,#N/A,FALSE,"Instrumentación";#N/A,#N/A,FALSE,"Mecanica";#N/A,#N/A,FALSE,"Electrico";#N/A,#N/A,FALSE,"Ofic.Civiles"}</definedName>
    <definedName name="Ptie">#REF!</definedName>
    <definedName name="ptope" localSheetId="3" hidden="1">{"TAB1",#N/A,TRUE,"GENERAL";"TAB2",#N/A,TRUE,"GENERAL";"TAB3",#N/A,TRUE,"GENERAL";"TAB4",#N/A,TRUE,"GENERAL";"TAB5",#N/A,TRUE,"GENERAL"}</definedName>
    <definedName name="ptope" localSheetId="1" hidden="1">{"TAB1",#N/A,TRUE,"GENERAL";"TAB2",#N/A,TRUE,"GENERAL";"TAB3",#N/A,TRUE,"GENERAL";"TAB4",#N/A,TRUE,"GENERAL";"TAB5",#N/A,TRUE,"GENERAL"}</definedName>
    <definedName name="ptope" localSheetId="2" hidden="1">{"TAB1",#N/A,TRUE,"GENERAL";"TAB2",#N/A,TRUE,"GENERAL";"TAB3",#N/A,TRUE,"GENERAL";"TAB4",#N/A,TRUE,"GENERAL";"TAB5",#N/A,TRUE,"GENERAL"}</definedName>
    <definedName name="ptope" hidden="1">{"TAB1",#N/A,TRUE,"GENERAL";"TAB2",#N/A,TRUE,"GENERAL";"TAB3",#N/A,TRUE,"GENERAL";"TAB4",#N/A,TRUE,"GENERAL";"TAB5",#N/A,TRUE,"GENERAL"}</definedName>
    <definedName name="ptopes" localSheetId="3" hidden="1">{"via1",#N/A,TRUE,"general";"via2",#N/A,TRUE,"general";"via3",#N/A,TRUE,"general"}</definedName>
    <definedName name="ptopes" localSheetId="1" hidden="1">{"via1",#N/A,TRUE,"general";"via2",#N/A,TRUE,"general";"via3",#N/A,TRUE,"general"}</definedName>
    <definedName name="ptopes" localSheetId="2" hidden="1">{"via1",#N/A,TRUE,"general";"via2",#N/A,TRUE,"general";"via3",#N/A,TRUE,"general"}</definedName>
    <definedName name="ptopes" hidden="1">{"via1",#N/A,TRUE,"general";"via2",#N/A,TRUE,"general";"via3",#N/A,TRUE,"general"}</definedName>
    <definedName name="PUNT">#REF!</definedName>
    <definedName name="PUT">#REF!</definedName>
    <definedName name="PW">#REF!</definedName>
    <definedName name="Pwf">#REF!</definedName>
    <definedName name="Pwf_actual">#REF!</definedName>
    <definedName name="Pwf_i">#REF!</definedName>
    <definedName name="Pwf_min">#REF!</definedName>
    <definedName name="Pwfd">#REF!</definedName>
    <definedName name="q" localSheetId="3" hidden="1">{"via1",#N/A,TRUE,"general";"via2",#N/A,TRUE,"general";"via3",#N/A,TRUE,"general"}</definedName>
    <definedName name="q" localSheetId="1" hidden="1">{"via1",#N/A,TRUE,"general";"via2",#N/A,TRUE,"general";"via3",#N/A,TRUE,"general"}</definedName>
    <definedName name="q" localSheetId="2" hidden="1">{"via1",#N/A,TRUE,"general";"via2",#N/A,TRUE,"general";"via3",#N/A,TRUE,"general"}</definedName>
    <definedName name="q" hidden="1">{"via1",#N/A,TRUE,"general";"via2",#N/A,TRUE,"general";"via3",#N/A,TRUE,"general"}</definedName>
    <definedName name="Q_actual">#REF!</definedName>
    <definedName name="Q_BRUTO">#REF!</definedName>
    <definedName name="Q_Qo">#REF!</definedName>
    <definedName name="q1q1q" localSheetId="3" hidden="1">{"via1",#N/A,TRUE,"general";"via2",#N/A,TRUE,"general";"via3",#N/A,TRUE,"general"}</definedName>
    <definedName name="q1q1q" localSheetId="1" hidden="1">{"via1",#N/A,TRUE,"general";"via2",#N/A,TRUE,"general";"via3",#N/A,TRUE,"general"}</definedName>
    <definedName name="q1q1q" localSheetId="2" hidden="1">{"via1",#N/A,TRUE,"general";"via2",#N/A,TRUE,"general";"via3",#N/A,TRUE,"general"}</definedName>
    <definedName name="q1q1q" hidden="1">{"via1",#N/A,TRUE,"general";"via2",#N/A,TRUE,"general";"via3",#N/A,TRUE,"general"}</definedName>
    <definedName name="qaedtguj" localSheetId="3" hidden="1">{"via1",#N/A,TRUE,"general";"via2",#N/A,TRUE,"general";"via3",#N/A,TRUE,"general"}</definedName>
    <definedName name="qaedtguj" localSheetId="1" hidden="1">{"via1",#N/A,TRUE,"general";"via2",#N/A,TRUE,"general";"via3",#N/A,TRUE,"general"}</definedName>
    <definedName name="qaedtguj" localSheetId="2" hidden="1">{"via1",#N/A,TRUE,"general";"via2",#N/A,TRUE,"general";"via3",#N/A,TRUE,"general"}</definedName>
    <definedName name="qaedtguj" hidden="1">{"via1",#N/A,TRUE,"general";"via2",#N/A,TRUE,"general";"via3",#N/A,TRUE,"general"}</definedName>
    <definedName name="QAQSWS" localSheetId="3" hidden="1">{"via1",#N/A,TRUE,"general";"via2",#N/A,TRUE,"general";"via3",#N/A,TRUE,"general"}</definedName>
    <definedName name="QAQSWS" localSheetId="1" hidden="1">{"via1",#N/A,TRUE,"general";"via2",#N/A,TRUE,"general";"via3",#N/A,TRUE,"general"}</definedName>
    <definedName name="QAQSWS" localSheetId="2" hidden="1">{"via1",#N/A,TRUE,"general";"via2",#N/A,TRUE,"general";"via3",#N/A,TRUE,"general"}</definedName>
    <definedName name="QAQSWS" hidden="1">{"via1",#N/A,TRUE,"general";"via2",#N/A,TRUE,"general";"via3",#N/A,TRUE,"general"}</definedName>
    <definedName name="qaqwwxcr" localSheetId="3" hidden="1">{"via1",#N/A,TRUE,"general";"via2",#N/A,TRUE,"general";"via3",#N/A,TRUE,"general"}</definedName>
    <definedName name="qaqwwxcr" localSheetId="1" hidden="1">{"via1",#N/A,TRUE,"general";"via2",#N/A,TRUE,"general";"via3",#N/A,TRUE,"general"}</definedName>
    <definedName name="qaqwwxcr" localSheetId="2" hidden="1">{"via1",#N/A,TRUE,"general";"via2",#N/A,TRUE,"general";"via3",#N/A,TRUE,"general"}</definedName>
    <definedName name="qaqwwxcr" hidden="1">{"via1",#N/A,TRUE,"general";"via2",#N/A,TRUE,"general";"via3",#N/A,TRUE,"general"}</definedName>
    <definedName name="qaz">#REF!</definedName>
    <definedName name="qedcd" localSheetId="3" hidden="1">{"via1",#N/A,TRUE,"general";"via2",#N/A,TRUE,"general";"via3",#N/A,TRUE,"general"}</definedName>
    <definedName name="qedcd" localSheetId="1" hidden="1">{"via1",#N/A,TRUE,"general";"via2",#N/A,TRUE,"general";"via3",#N/A,TRUE,"general"}</definedName>
    <definedName name="qedcd" localSheetId="2" hidden="1">{"via1",#N/A,TRUE,"general";"via2",#N/A,TRUE,"general";"via3",#N/A,TRUE,"general"}</definedName>
    <definedName name="qedcd" hidden="1">{"via1",#N/A,TRUE,"general";"via2",#N/A,TRUE,"general";"via3",#N/A,TRUE,"general"}</definedName>
    <definedName name="qeqewe" localSheetId="3" hidden="1">{"TAB1",#N/A,TRUE,"GENERAL";"TAB2",#N/A,TRUE,"GENERAL";"TAB3",#N/A,TRUE,"GENERAL";"TAB4",#N/A,TRUE,"GENERAL";"TAB5",#N/A,TRUE,"GENERAL"}</definedName>
    <definedName name="qeqewe" localSheetId="1" hidden="1">{"TAB1",#N/A,TRUE,"GENERAL";"TAB2",#N/A,TRUE,"GENERAL";"TAB3",#N/A,TRUE,"GENERAL";"TAB4",#N/A,TRUE,"GENERAL";"TAB5",#N/A,TRUE,"GENERAL"}</definedName>
    <definedName name="qeqewe" localSheetId="2" hidden="1">{"TAB1",#N/A,TRUE,"GENERAL";"TAB2",#N/A,TRUE,"GENERAL";"TAB3",#N/A,TRUE,"GENERAL";"TAB4",#N/A,TRUE,"GENERAL";"TAB5",#N/A,TRUE,"GENERAL"}</definedName>
    <definedName name="qeqewe" hidden="1">{"TAB1",#N/A,TRUE,"GENERAL";"TAB2",#N/A,TRUE,"GENERAL";"TAB3",#N/A,TRUE,"GENERAL";"TAB4",#N/A,TRUE,"GENERAL";"TAB5",#N/A,TRUE,"GENERAL"}</definedName>
    <definedName name="qewj" localSheetId="3" hidden="1">{"via1",#N/A,TRUE,"general";"via2",#N/A,TRUE,"general";"via3",#N/A,TRUE,"general"}</definedName>
    <definedName name="qewj" localSheetId="1" hidden="1">{"via1",#N/A,TRUE,"general";"via2",#N/A,TRUE,"general";"via3",#N/A,TRUE,"general"}</definedName>
    <definedName name="qewj" localSheetId="2" hidden="1">{"via1",#N/A,TRUE,"general";"via2",#N/A,TRUE,"general";"via3",#N/A,TRUE,"general"}</definedName>
    <definedName name="qewj" hidden="1">{"via1",#N/A,TRUE,"general";"via2",#N/A,TRUE,"general";"via3",#N/A,TRUE,"general"}</definedName>
    <definedName name="Qmax">#REF!</definedName>
    <definedName name="qq">#REF!</definedName>
    <definedName name="qqqqqw" localSheetId="3" hidden="1">{"via1",#N/A,TRUE,"general";"via2",#N/A,TRUE,"general";"via3",#N/A,TRUE,"general"}</definedName>
    <definedName name="qqqqqw" localSheetId="1" hidden="1">{"via1",#N/A,TRUE,"general";"via2",#N/A,TRUE,"general";"via3",#N/A,TRUE,"general"}</definedName>
    <definedName name="qqqqqw" localSheetId="2" hidden="1">{"via1",#N/A,TRUE,"general";"via2",#N/A,TRUE,"general";"via3",#N/A,TRUE,"general"}</definedName>
    <definedName name="qqqqqw" hidden="1">{"via1",#N/A,TRUE,"general";"via2",#N/A,TRUE,"general";"via3",#N/A,TRUE,"general"}</definedName>
    <definedName name="QS">#REF!</definedName>
    <definedName name="Qt">#REF!</definedName>
    <definedName name="QTIES">#REF!</definedName>
    <definedName name="QTY">#REF!</definedName>
    <definedName name="qw" localSheetId="3" hidden="1">{"via1",#N/A,TRUE,"general";"via2",#N/A,TRUE,"general";"via3",#N/A,TRUE,"general"}</definedName>
    <definedName name="qw" localSheetId="1" hidden="1">{"via1",#N/A,TRUE,"general";"via2",#N/A,TRUE,"general";"via3",#N/A,TRUE,"general"}</definedName>
    <definedName name="qw" localSheetId="2" hidden="1">{"via1",#N/A,TRUE,"general";"via2",#N/A,TRUE,"general";"via3",#N/A,TRUE,"general"}</definedName>
    <definedName name="qw" hidden="1">{"via1",#N/A,TRUE,"general";"via2",#N/A,TRUE,"general";"via3",#N/A,TRUE,"general"}</definedName>
    <definedName name="qwdas2" localSheetId="3" hidden="1">{"via1",#N/A,TRUE,"general";"via2",#N/A,TRUE,"general";"via3",#N/A,TRUE,"general"}</definedName>
    <definedName name="qwdas2" localSheetId="1" hidden="1">{"via1",#N/A,TRUE,"general";"via2",#N/A,TRUE,"general";"via3",#N/A,TRUE,"general"}</definedName>
    <definedName name="qwdas2" localSheetId="2" hidden="1">{"via1",#N/A,TRUE,"general";"via2",#N/A,TRUE,"general";"via3",#N/A,TRUE,"general"}</definedName>
    <definedName name="qwdas2" hidden="1">{"via1",#N/A,TRUE,"general";"via2",#N/A,TRUE,"general";"via3",#N/A,TRUE,"general"}</definedName>
    <definedName name="QWE">#REF!</definedName>
    <definedName name="qweqe" localSheetId="3" hidden="1">{"TAB1",#N/A,TRUE,"GENERAL";"TAB2",#N/A,TRUE,"GENERAL";"TAB3",#N/A,TRUE,"GENERAL";"TAB4",#N/A,TRUE,"GENERAL";"TAB5",#N/A,TRUE,"GENERAL"}</definedName>
    <definedName name="qweqe" localSheetId="1" hidden="1">{"TAB1",#N/A,TRUE,"GENERAL";"TAB2",#N/A,TRUE,"GENERAL";"TAB3",#N/A,TRUE,"GENERAL";"TAB4",#N/A,TRUE,"GENERAL";"TAB5",#N/A,TRUE,"GENERAL"}</definedName>
    <definedName name="qweqe" localSheetId="2" hidden="1">{"TAB1",#N/A,TRUE,"GENERAL";"TAB2",#N/A,TRUE,"GENERAL";"TAB3",#N/A,TRUE,"GENERAL";"TAB4",#N/A,TRUE,"GENERAL";"TAB5",#N/A,TRUE,"GENERAL"}</definedName>
    <definedName name="qweqe" hidden="1">{"TAB1",#N/A,TRUE,"GENERAL";"TAB2",#N/A,TRUE,"GENERAL";"TAB3",#N/A,TRUE,"GENERAL";"TAB4",#N/A,TRUE,"GENERAL";"TAB5",#N/A,TRUE,"GENERAL"}</definedName>
    <definedName name="QWERTY" localSheetId="3">RESUMEN!err</definedName>
    <definedName name="QWERTY" localSheetId="1">'TRAMO 2 '!err</definedName>
    <definedName name="QWERTY" localSheetId="2">'TRAMO 3 '!err</definedName>
    <definedName name="QWERTY">[0]!err</definedName>
    <definedName name="qwewertet" localSheetId="3" hidden="1">{#N/A,#N/A,TRUE,"1842CWN0"}</definedName>
    <definedName name="qwewertet" localSheetId="1" hidden="1">{#N/A,#N/A,TRUE,"1842CWN0"}</definedName>
    <definedName name="qwewertet" localSheetId="2" hidden="1">{#N/A,#N/A,TRUE,"1842CWN0"}</definedName>
    <definedName name="qwewertet" hidden="1">{#N/A,#N/A,TRUE,"1842CWN0"}</definedName>
    <definedName name="qwqwqwj" localSheetId="3" hidden="1">{"TAB1",#N/A,TRUE,"GENERAL";"TAB2",#N/A,TRUE,"GENERAL";"TAB3",#N/A,TRUE,"GENERAL";"TAB4",#N/A,TRUE,"GENERAL";"TAB5",#N/A,TRUE,"GENERAL"}</definedName>
    <definedName name="qwqwqwj" localSheetId="1" hidden="1">{"TAB1",#N/A,TRUE,"GENERAL";"TAB2",#N/A,TRUE,"GENERAL";"TAB3",#N/A,TRUE,"GENERAL";"TAB4",#N/A,TRUE,"GENERAL";"TAB5",#N/A,TRUE,"GENERAL"}</definedName>
    <definedName name="qwqwqwj" localSheetId="2" hidden="1">{"TAB1",#N/A,TRUE,"GENERAL";"TAB2",#N/A,TRUE,"GENERAL";"TAB3",#N/A,TRUE,"GENERAL";"TAB4",#N/A,TRUE,"GENERAL";"TAB5",#N/A,TRUE,"GENERAL"}</definedName>
    <definedName name="qwqwqwj" hidden="1">{"TAB1",#N/A,TRUE,"GENERAL";"TAB2",#N/A,TRUE,"GENERAL";"TAB3",#N/A,TRUE,"GENERAL";"TAB4",#N/A,TRUE,"GENERAL";"TAB5",#N/A,TRUE,"GENERAL"}</definedName>
    <definedName name="R._SECO">#REF!</definedName>
    <definedName name="R_2">#REF!</definedName>
    <definedName name="R_c">#REF!</definedName>
    <definedName name="rajon">18000</definedName>
    <definedName name="RANGO_FECHA">#REF!</definedName>
    <definedName name="Rango_presupuesto">#REF!</definedName>
    <definedName name="rangofin">#REF!,#REF!</definedName>
    <definedName name="Rates">#REF!</definedName>
    <definedName name="RD">#REF!</definedName>
    <definedName name="rdq">#REF!</definedName>
    <definedName name="rds">#REF!</definedName>
    <definedName name="RE">#REF!</definedName>
    <definedName name="RE4NTA">#REF!</definedName>
    <definedName name="Reactores">#REF!</definedName>
    <definedName name="Recall_2">#REF!</definedName>
    <definedName name="Recall_3">#REF!</definedName>
    <definedName name="recursos">#REF!</definedName>
    <definedName name="REG">#REF!&gt;2.5</definedName>
    <definedName name="rege" localSheetId="3" hidden="1">{"TAB1",#N/A,TRUE,"GENERAL";"TAB2",#N/A,TRUE,"GENERAL";"TAB3",#N/A,TRUE,"GENERAL";"TAB4",#N/A,TRUE,"GENERAL";"TAB5",#N/A,TRUE,"GENERAL"}</definedName>
    <definedName name="rege" localSheetId="1" hidden="1">{"TAB1",#N/A,TRUE,"GENERAL";"TAB2",#N/A,TRUE,"GENERAL";"TAB3",#N/A,TRUE,"GENERAL";"TAB4",#N/A,TRUE,"GENERAL";"TAB5",#N/A,TRUE,"GENERAL"}</definedName>
    <definedName name="rege" localSheetId="2" hidden="1">{"TAB1",#N/A,TRUE,"GENERAL";"TAB2",#N/A,TRUE,"GENERAL";"TAB3",#N/A,TRUE,"GENERAL";"TAB4",#N/A,TRUE,"GENERAL";"TAB5",#N/A,TRUE,"GENERAL"}</definedName>
    <definedName name="rege" hidden="1">{"TAB1",#N/A,TRUE,"GENERAL";"TAB2",#N/A,TRUE,"GENERAL";"TAB3",#N/A,TRUE,"GENERAL";"TAB4",#N/A,TRUE,"GENERAL";"TAB5",#N/A,TRUE,"GENERAL"}</definedName>
    <definedName name="REGIMEN_CONTRAT">#REF!</definedName>
    <definedName name="REGIONAL">#REF!</definedName>
    <definedName name="RegistroCoordinador">#REF!</definedName>
    <definedName name="regresd" localSheetId="3" hidden="1">{"TAB1",#N/A,TRUE,"GENERAL";"TAB2",#N/A,TRUE,"GENERAL";"TAB3",#N/A,TRUE,"GENERAL";"TAB4",#N/A,TRUE,"GENERAL";"TAB5",#N/A,TRUE,"GENERAL"}</definedName>
    <definedName name="regresd" localSheetId="1" hidden="1">{"TAB1",#N/A,TRUE,"GENERAL";"TAB2",#N/A,TRUE,"GENERAL";"TAB3",#N/A,TRUE,"GENERAL";"TAB4",#N/A,TRUE,"GENERAL";"TAB5",#N/A,TRUE,"GENERAL"}</definedName>
    <definedName name="regresd" localSheetId="2" hidden="1">{"TAB1",#N/A,TRUE,"GENERAL";"TAB2",#N/A,TRUE,"GENERAL";"TAB3",#N/A,TRUE,"GENERAL";"TAB4",#N/A,TRUE,"GENERAL";"TAB5",#N/A,TRUE,"GENERAL"}</definedName>
    <definedName name="regresd" hidden="1">{"TAB1",#N/A,TRUE,"GENERAL";"TAB2",#N/A,TRUE,"GENERAL";"TAB3",#N/A,TRUE,"GENERAL";"TAB4",#N/A,TRUE,"GENERAL";"TAB5",#N/A,TRUE,"GENERAL"}</definedName>
    <definedName name="regthio" localSheetId="3" hidden="1">{"TAB1",#N/A,TRUE,"GENERAL";"TAB2",#N/A,TRUE,"GENERAL";"TAB3",#N/A,TRUE,"GENERAL";"TAB4",#N/A,TRUE,"GENERAL";"TAB5",#N/A,TRUE,"GENERAL"}</definedName>
    <definedName name="regthio" localSheetId="1" hidden="1">{"TAB1",#N/A,TRUE,"GENERAL";"TAB2",#N/A,TRUE,"GENERAL";"TAB3",#N/A,TRUE,"GENERAL";"TAB4",#N/A,TRUE,"GENERAL";"TAB5",#N/A,TRUE,"GENERAL"}</definedName>
    <definedName name="regthio" localSheetId="2" hidden="1">{"TAB1",#N/A,TRUE,"GENERAL";"TAB2",#N/A,TRUE,"GENERAL";"TAB3",#N/A,TRUE,"GENERAL";"TAB4",#N/A,TRUE,"GENERAL";"TAB5",#N/A,TRUE,"GENERAL"}</definedName>
    <definedName name="regthio" hidden="1">{"TAB1",#N/A,TRUE,"GENERAL";"TAB2",#N/A,TRUE,"GENERAL";"TAB3",#N/A,TRUE,"GENERAL";"TAB4",#N/A,TRUE,"GENERAL";"TAB5",#N/A,TRUE,"GENERAL"}</definedName>
    <definedName name="REGULAR">#REF!&gt;2.5</definedName>
    <definedName name="REGULAR4006">#REF!</definedName>
    <definedName name="REGULAR4006A">#REF!</definedName>
    <definedName name="REGULAR40CN01">#REF!</definedName>
    <definedName name="REGULAR40CNA">#REF!</definedName>
    <definedName name="REGULAR40CNB">#REF!</definedName>
    <definedName name="REGULAR55CN01">#REF!</definedName>
    <definedName name="REGULAR55CN03">#REF!</definedName>
    <definedName name="REGULAR5607">#REF!</definedName>
    <definedName name="REGULARAFIR5607">#REF!</definedName>
    <definedName name="REICIO" localSheetId="3">RESUMEN!err</definedName>
    <definedName name="REICIO" localSheetId="1">'TRAMO 2 '!err</definedName>
    <definedName name="REICIO" localSheetId="2">'TRAMO 3 '!err</definedName>
    <definedName name="REICIO">[0]!err</definedName>
    <definedName name="Reimbursement">"Reembolso"</definedName>
    <definedName name="reinicio" localSheetId="3">RESUMEN!err</definedName>
    <definedName name="reinicio" localSheetId="1">'TRAMO 2 '!err</definedName>
    <definedName name="reinicio" localSheetId="2">'TRAMO 3 '!err</definedName>
    <definedName name="reinicio">[0]!err</definedName>
    <definedName name="REJHE" localSheetId="3" hidden="1">{"via1",#N/A,TRUE,"general";"via2",#N/A,TRUE,"general";"via3",#N/A,TRUE,"general"}</definedName>
    <definedName name="REJHE" localSheetId="1" hidden="1">{"via1",#N/A,TRUE,"general";"via2",#N/A,TRUE,"general";"via3",#N/A,TRUE,"general"}</definedName>
    <definedName name="REJHE" localSheetId="2" hidden="1">{"via1",#N/A,TRUE,"general";"via2",#N/A,TRUE,"general";"via3",#N/A,TRUE,"general"}</definedName>
    <definedName name="REJHE" hidden="1">{"via1",#N/A,TRUE,"general";"via2",#N/A,TRUE,"general";"via3",#N/A,TRUE,"general"}</definedName>
    <definedName name="RELACUION">#REF!</definedName>
    <definedName name="rell">#REF!</definedName>
    <definedName name="relleno">26000</definedName>
    <definedName name="RELLG">#REF!</definedName>
    <definedName name="remanentes">#REF!,#REF!,#REF!,#REF!</definedName>
    <definedName name="rendimiento">#REF!</definedName>
    <definedName name="RENDIMIENTO____CARGA">#REF!</definedName>
    <definedName name="Reprelegal">#REF!</definedName>
    <definedName name="REPXXX">#REF!</definedName>
    <definedName name="Requerimiento">#REF!</definedName>
    <definedName name="Requerimientos">#REF!</definedName>
    <definedName name="rer" localSheetId="3" hidden="1">{"via1",#N/A,TRUE,"general";"via2",#N/A,TRUE,"general";"via3",#N/A,TRUE,"general"}</definedName>
    <definedName name="rer" localSheetId="1" hidden="1">{"via1",#N/A,TRUE,"general";"via2",#N/A,TRUE,"general";"via3",#N/A,TRUE,"general"}</definedName>
    <definedName name="rer" localSheetId="2" hidden="1">{"via1",#N/A,TRUE,"general";"via2",#N/A,TRUE,"general";"via3",#N/A,TRUE,"general"}</definedName>
    <definedName name="rer" hidden="1">{"via1",#N/A,TRUE,"general";"via2",#N/A,TRUE,"general";"via3",#N/A,TRUE,"general"}</definedName>
    <definedName name="rererw" localSheetId="3" hidden="1">{"TAB1",#N/A,TRUE,"GENERAL";"TAB2",#N/A,TRUE,"GENERAL";"TAB3",#N/A,TRUE,"GENERAL";"TAB4",#N/A,TRUE,"GENERAL";"TAB5",#N/A,TRUE,"GENERAL"}</definedName>
    <definedName name="rererw" localSheetId="1" hidden="1">{"TAB1",#N/A,TRUE,"GENERAL";"TAB2",#N/A,TRUE,"GENERAL";"TAB3",#N/A,TRUE,"GENERAL";"TAB4",#N/A,TRUE,"GENERAL";"TAB5",#N/A,TRUE,"GENERAL"}</definedName>
    <definedName name="rererw" localSheetId="2" hidden="1">{"TAB1",#N/A,TRUE,"GENERAL";"TAB2",#N/A,TRUE,"GENERAL";"TAB3",#N/A,TRUE,"GENERAL";"TAB4",#N/A,TRUE,"GENERAL";"TAB5",#N/A,TRUE,"GENERAL"}</definedName>
    <definedName name="rererw" hidden="1">{"TAB1",#N/A,TRUE,"GENERAL";"TAB2",#N/A,TRUE,"GENERAL";"TAB3",#N/A,TRUE,"GENERAL";"TAB4",#N/A,TRUE,"GENERAL";"TAB5",#N/A,TRUE,"GENERAL"}</definedName>
    <definedName name="RERET">#REF!</definedName>
    <definedName name="rerg" localSheetId="3" hidden="1">{"TAB1",#N/A,TRUE,"GENERAL";"TAB2",#N/A,TRUE,"GENERAL";"TAB3",#N/A,TRUE,"GENERAL";"TAB4",#N/A,TRUE,"GENERAL";"TAB5",#N/A,TRUE,"GENERAL"}</definedName>
    <definedName name="rerg" localSheetId="1" hidden="1">{"TAB1",#N/A,TRUE,"GENERAL";"TAB2",#N/A,TRUE,"GENERAL";"TAB3",#N/A,TRUE,"GENERAL";"TAB4",#N/A,TRUE,"GENERAL";"TAB5",#N/A,TRUE,"GENERAL"}</definedName>
    <definedName name="rerg" localSheetId="2" hidden="1">{"TAB1",#N/A,TRUE,"GENERAL";"TAB2",#N/A,TRUE,"GENERAL";"TAB3",#N/A,TRUE,"GENERAL";"TAB4",#N/A,TRUE,"GENERAL";"TAB5",#N/A,TRUE,"GENERAL"}</definedName>
    <definedName name="rerg" hidden="1">{"TAB1",#N/A,TRUE,"GENERAL";"TAB2",#N/A,TRUE,"GENERAL";"TAB3",#N/A,TRUE,"GENERAL";"TAB4",#N/A,TRUE,"GENERAL";"TAB5",#N/A,TRUE,"GENERAL"}</definedName>
    <definedName name="rerrrrw" localSheetId="3" hidden="1">{"TAB1",#N/A,TRUE,"GENERAL";"TAB2",#N/A,TRUE,"GENERAL";"TAB3",#N/A,TRUE,"GENERAL";"TAB4",#N/A,TRUE,"GENERAL";"TAB5",#N/A,TRUE,"GENERAL"}</definedName>
    <definedName name="rerrrrw" localSheetId="1" hidden="1">{"TAB1",#N/A,TRUE,"GENERAL";"TAB2",#N/A,TRUE,"GENERAL";"TAB3",#N/A,TRUE,"GENERAL";"TAB4",#N/A,TRUE,"GENERAL";"TAB5",#N/A,TRUE,"GENERAL"}</definedName>
    <definedName name="rerrrrw" localSheetId="2" hidden="1">{"TAB1",#N/A,TRUE,"GENERAL";"TAB2",#N/A,TRUE,"GENERAL";"TAB3",#N/A,TRUE,"GENERAL";"TAB4",#N/A,TRUE,"GENERAL";"TAB5",#N/A,TRUE,"GENERAL"}</definedName>
    <definedName name="rerrrrw" hidden="1">{"TAB1",#N/A,TRUE,"GENERAL";"TAB2",#N/A,TRUE,"GENERAL";"TAB3",#N/A,TRUE,"GENERAL";"TAB4",#N/A,TRUE,"GENERAL";"TAB5",#N/A,TRUE,"GENERAL"}</definedName>
    <definedName name="RES">#REF!</definedName>
    <definedName name="residente">#REF!</definedName>
    <definedName name="Resistividad">#REF!</definedName>
    <definedName name="RESU">#REF!</definedName>
    <definedName name="resu8">#REF!</definedName>
    <definedName name="resufi">#REF!</definedName>
    <definedName name="resufi1">#REF!</definedName>
    <definedName name="resul">#REF!</definedName>
    <definedName name="RESUM">#REF!</definedName>
    <definedName name="resum2">#REF!</definedName>
    <definedName name="resumen">#REF!</definedName>
    <definedName name="resumen_final">#REF!</definedName>
    <definedName name="resumen_final1">#REF!</definedName>
    <definedName name="Retenc">#REF!</definedName>
    <definedName name="Retenido1">#REF!</definedName>
    <definedName name="Retenido10">#REF!</definedName>
    <definedName name="Retenido100">#REF!</definedName>
    <definedName name="Retenido112">#REF!</definedName>
    <definedName name="RETENIDO2">#REF!</definedName>
    <definedName name="Retenido200">#REF!</definedName>
    <definedName name="Retenido30">#REF!</definedName>
    <definedName name="Retenido34">#REF!</definedName>
    <definedName name="Retenido38">#REF!</definedName>
    <definedName name="Retenido4">#REF!</definedName>
    <definedName name="Retenido40">#REF!</definedName>
    <definedName name="Retenido50">#REF!</definedName>
    <definedName name="Retenido8">#REF!</definedName>
    <definedName name="retro">75000</definedName>
    <definedName name="RETTRE" localSheetId="3" hidden="1">{"via1",#N/A,TRUE,"general";"via2",#N/A,TRUE,"general";"via3",#N/A,TRUE,"general"}</definedName>
    <definedName name="RETTRE" localSheetId="1" hidden="1">{"via1",#N/A,TRUE,"general";"via2",#N/A,TRUE,"general";"via3",#N/A,TRUE,"general"}</definedName>
    <definedName name="RETTRE" localSheetId="2" hidden="1">{"via1",#N/A,TRUE,"general";"via2",#N/A,TRUE,"general";"via3",#N/A,TRUE,"general"}</definedName>
    <definedName name="RETTRE" hidden="1">{"via1",#N/A,TRUE,"general";"via2",#N/A,TRUE,"general";"via3",#N/A,TRUE,"general"}</definedName>
    <definedName name="rety" localSheetId="3" hidden="1">{"TAB1",#N/A,TRUE,"GENERAL";"TAB2",#N/A,TRUE,"GENERAL";"TAB3",#N/A,TRUE,"GENERAL";"TAB4",#N/A,TRUE,"GENERAL";"TAB5",#N/A,TRUE,"GENERAL"}</definedName>
    <definedName name="rety" localSheetId="1" hidden="1">{"TAB1",#N/A,TRUE,"GENERAL";"TAB2",#N/A,TRUE,"GENERAL";"TAB3",#N/A,TRUE,"GENERAL";"TAB4",#N/A,TRUE,"GENERAL";"TAB5",#N/A,TRUE,"GENERAL"}</definedName>
    <definedName name="rety" localSheetId="2" hidden="1">{"TAB1",#N/A,TRUE,"GENERAL";"TAB2",#N/A,TRUE,"GENERAL";"TAB3",#N/A,TRUE,"GENERAL";"TAB4",#N/A,TRUE,"GENERAL";"TAB5",#N/A,TRUE,"GENERAL"}</definedName>
    <definedName name="rety" hidden="1">{"TAB1",#N/A,TRUE,"GENERAL";"TAB2",#N/A,TRUE,"GENERAL";"TAB3",#N/A,TRUE,"GENERAL";"TAB4",#N/A,TRUE,"GENERAL";"TAB5",#N/A,TRUE,"GENERAL"}</definedName>
    <definedName name="rewfreg" localSheetId="3" hidden="1">{"via1",#N/A,TRUE,"general";"via2",#N/A,TRUE,"general";"via3",#N/A,TRUE,"general"}</definedName>
    <definedName name="rewfreg" localSheetId="1" hidden="1">{"via1",#N/A,TRUE,"general";"via2",#N/A,TRUE,"general";"via3",#N/A,TRUE,"general"}</definedName>
    <definedName name="rewfreg" localSheetId="2" hidden="1">{"via1",#N/A,TRUE,"general";"via2",#N/A,TRUE,"general";"via3",#N/A,TRUE,"general"}</definedName>
    <definedName name="rewfreg" hidden="1">{"via1",#N/A,TRUE,"general";"via2",#N/A,TRUE,"general";"via3",#N/A,TRUE,"general"}</definedName>
    <definedName name="rewqsd">#REF!</definedName>
    <definedName name="rewr" localSheetId="3" hidden="1">{"via1",#N/A,TRUE,"general";"via2",#N/A,TRUE,"general";"via3",#N/A,TRUE,"general"}</definedName>
    <definedName name="rewr" localSheetId="1" hidden="1">{"via1",#N/A,TRUE,"general";"via2",#N/A,TRUE,"general";"via3",#N/A,TRUE,"general"}</definedName>
    <definedName name="rewr" localSheetId="2" hidden="1">{"via1",#N/A,TRUE,"general";"via2",#N/A,TRUE,"general";"via3",#N/A,TRUE,"general"}</definedName>
    <definedName name="rewr" hidden="1">{"via1",#N/A,TRUE,"general";"via2",#N/A,TRUE,"general";"via3",#N/A,TRUE,"general"}</definedName>
    <definedName name="REWWER" localSheetId="3" hidden="1">{"TAB1",#N/A,TRUE,"GENERAL";"TAB2",#N/A,TRUE,"GENERAL";"TAB3",#N/A,TRUE,"GENERAL";"TAB4",#N/A,TRUE,"GENERAL";"TAB5",#N/A,TRUE,"GENERAL"}</definedName>
    <definedName name="REWWER" localSheetId="1" hidden="1">{"TAB1",#N/A,TRUE,"GENERAL";"TAB2",#N/A,TRUE,"GENERAL";"TAB3",#N/A,TRUE,"GENERAL";"TAB4",#N/A,TRUE,"GENERAL";"TAB5",#N/A,TRUE,"GENERAL"}</definedName>
    <definedName name="REWWER" localSheetId="2" hidden="1">{"TAB1",#N/A,TRUE,"GENERAL";"TAB2",#N/A,TRUE,"GENERAL";"TAB3",#N/A,TRUE,"GENERAL";"TAB4",#N/A,TRUE,"GENERAL";"TAB5",#N/A,TRUE,"GENERAL"}</definedName>
    <definedName name="REWWER" hidden="1">{"TAB1",#N/A,TRUE,"GENERAL";"TAB2",#N/A,TRUE,"GENERAL";"TAB3",#N/A,TRUE,"GENERAL";"TAB4",#N/A,TRUE,"GENERAL";"TAB5",#N/A,TRUE,"GENERAL"}</definedName>
    <definedName name="reyepoi" localSheetId="3" hidden="1">{"TAB1",#N/A,TRUE,"GENERAL";"TAB2",#N/A,TRUE,"GENERAL";"TAB3",#N/A,TRUE,"GENERAL";"TAB4",#N/A,TRUE,"GENERAL";"TAB5",#N/A,TRUE,"GENERAL"}</definedName>
    <definedName name="reyepoi" localSheetId="1" hidden="1">{"TAB1",#N/A,TRUE,"GENERAL";"TAB2",#N/A,TRUE,"GENERAL";"TAB3",#N/A,TRUE,"GENERAL";"TAB4",#N/A,TRUE,"GENERAL";"TAB5",#N/A,TRUE,"GENERAL"}</definedName>
    <definedName name="reyepoi" localSheetId="2" hidden="1">{"TAB1",#N/A,TRUE,"GENERAL";"TAB2",#N/A,TRUE,"GENERAL";"TAB3",#N/A,TRUE,"GENERAL";"TAB4",#N/A,TRUE,"GENERAL";"TAB5",#N/A,TRUE,"GENERAL"}</definedName>
    <definedName name="reyepoi" hidden="1">{"TAB1",#N/A,TRUE,"GENERAL";"TAB2",#N/A,TRUE,"GENERAL";"TAB3",#N/A,TRUE,"GENERAL";"TAB4",#N/A,TRUE,"GENERAL";"TAB5",#N/A,TRUE,"GENERAL"}</definedName>
    <definedName name="reyety" localSheetId="3" hidden="1">{"via1",#N/A,TRUE,"general";"via2",#N/A,TRUE,"general";"via3",#N/A,TRUE,"general"}</definedName>
    <definedName name="reyety" localSheetId="1" hidden="1">{"via1",#N/A,TRUE,"general";"via2",#N/A,TRUE,"general";"via3",#N/A,TRUE,"general"}</definedName>
    <definedName name="reyety" localSheetId="2" hidden="1">{"via1",#N/A,TRUE,"general";"via2",#N/A,TRUE,"general";"via3",#N/A,TRUE,"general"}</definedName>
    <definedName name="reyety" hidden="1">{"via1",#N/A,TRUE,"general";"via2",#N/A,TRUE,"general";"via3",#N/A,TRUE,"general"}</definedName>
    <definedName name="reyty" localSheetId="3" hidden="1">{"via1",#N/A,TRUE,"general";"via2",#N/A,TRUE,"general";"via3",#N/A,TRUE,"general"}</definedName>
    <definedName name="reyty" localSheetId="1" hidden="1">{"via1",#N/A,TRUE,"general";"via2",#N/A,TRUE,"general";"via3",#N/A,TRUE,"general"}</definedName>
    <definedName name="reyty" localSheetId="2" hidden="1">{"via1",#N/A,TRUE,"general";"via2",#N/A,TRUE,"general";"via3",#N/A,TRUE,"general"}</definedName>
    <definedName name="reyty" hidden="1">{"via1",#N/A,TRUE,"general";"via2",#N/A,TRUE,"general";"via3",#N/A,TRUE,"general"}</definedName>
    <definedName name="reyyt" localSheetId="3" hidden="1">{"via1",#N/A,TRUE,"general";"via2",#N/A,TRUE,"general";"via3",#N/A,TRUE,"general"}</definedName>
    <definedName name="reyyt" localSheetId="1" hidden="1">{"via1",#N/A,TRUE,"general";"via2",#N/A,TRUE,"general";"via3",#N/A,TRUE,"general"}</definedName>
    <definedName name="reyyt" localSheetId="2" hidden="1">{"via1",#N/A,TRUE,"general";"via2",#N/A,TRUE,"general";"via3",#N/A,TRUE,"general"}</definedName>
    <definedName name="reyyt" hidden="1">{"via1",#N/A,TRUE,"general";"via2",#N/A,TRUE,"general";"via3",#N/A,TRUE,"general"}</definedName>
    <definedName name="rfhnhjyu" localSheetId="3" hidden="1">{"TAB1",#N/A,TRUE,"GENERAL";"TAB2",#N/A,TRUE,"GENERAL";"TAB3",#N/A,TRUE,"GENERAL";"TAB4",#N/A,TRUE,"GENERAL";"TAB5",#N/A,TRUE,"GENERAL"}</definedName>
    <definedName name="rfhnhjyu" localSheetId="1" hidden="1">{"TAB1",#N/A,TRUE,"GENERAL";"TAB2",#N/A,TRUE,"GENERAL";"TAB3",#N/A,TRUE,"GENERAL";"TAB4",#N/A,TRUE,"GENERAL";"TAB5",#N/A,TRUE,"GENERAL"}</definedName>
    <definedName name="rfhnhjyu" localSheetId="2" hidden="1">{"TAB1",#N/A,TRUE,"GENERAL";"TAB2",#N/A,TRUE,"GENERAL";"TAB3",#N/A,TRUE,"GENERAL";"TAB4",#N/A,TRUE,"GENERAL";"TAB5",#N/A,TRUE,"GENERAL"}</definedName>
    <definedName name="rfhnhjyu" hidden="1">{"TAB1",#N/A,TRUE,"GENERAL";"TAB2",#N/A,TRUE,"GENERAL";"TAB3",#N/A,TRUE,"GENERAL";"TAB4",#N/A,TRUE,"GENERAL";"TAB5",#N/A,TRUE,"GENERAL"}</definedName>
    <definedName name="rfrf" localSheetId="3" hidden="1">{"via1",#N/A,TRUE,"general";"via2",#N/A,TRUE,"general";"via3",#N/A,TRUE,"general"}</definedName>
    <definedName name="rfrf" localSheetId="1" hidden="1">{"via1",#N/A,TRUE,"general";"via2",#N/A,TRUE,"general";"via3",#N/A,TRUE,"general"}</definedName>
    <definedName name="rfrf" localSheetId="2" hidden="1">{"via1",#N/A,TRUE,"general";"via2",#N/A,TRUE,"general";"via3",#N/A,TRUE,"general"}</definedName>
    <definedName name="rfrf" hidden="1">{"via1",#N/A,TRUE,"general";"via2",#N/A,TRUE,"general";"via3",#N/A,TRUE,"general"}</definedName>
    <definedName name="RFV">#REF!</definedName>
    <definedName name="RG">#REF!</definedName>
    <definedName name="rge" localSheetId="3" hidden="1">{"via1",#N/A,TRUE,"general";"via2",#N/A,TRUE,"general";"via3",#N/A,TRUE,"general"}</definedName>
    <definedName name="rge" localSheetId="1" hidden="1">{"via1",#N/A,TRUE,"general";"via2",#N/A,TRUE,"general";"via3",#N/A,TRUE,"general"}</definedName>
    <definedName name="rge" localSheetId="2" hidden="1">{"via1",#N/A,TRUE,"general";"via2",#N/A,TRUE,"general";"via3",#N/A,TRUE,"general"}</definedName>
    <definedName name="rge" hidden="1">{"via1",#N/A,TRUE,"general";"via2",#N/A,TRUE,"general";"via3",#N/A,TRUE,"general"}</definedName>
    <definedName name="rgegg" localSheetId="3" hidden="1">{"via1",#N/A,TRUE,"general";"via2",#N/A,TRUE,"general";"via3",#N/A,TRUE,"general"}</definedName>
    <definedName name="rgegg" localSheetId="1" hidden="1">{"via1",#N/A,TRUE,"general";"via2",#N/A,TRUE,"general";"via3",#N/A,TRUE,"general"}</definedName>
    <definedName name="rgegg" localSheetId="2" hidden="1">{"via1",#N/A,TRUE,"general";"via2",#N/A,TRUE,"general";"via3",#N/A,TRUE,"general"}</definedName>
    <definedName name="rgegg" hidden="1">{"via1",#N/A,TRUE,"general";"via2",#N/A,TRUE,"general";"via3",#N/A,TRUE,"general"}</definedName>
    <definedName name="rgwdf">#REF!</definedName>
    <definedName name="rhh" localSheetId="3" hidden="1">{"TAB1",#N/A,TRUE,"GENERAL";"TAB2",#N/A,TRUE,"GENERAL";"TAB3",#N/A,TRUE,"GENERAL";"TAB4",#N/A,TRUE,"GENERAL";"TAB5",#N/A,TRUE,"GENERAL"}</definedName>
    <definedName name="rhh" localSheetId="1" hidden="1">{"TAB1",#N/A,TRUE,"GENERAL";"TAB2",#N/A,TRUE,"GENERAL";"TAB3",#N/A,TRUE,"GENERAL";"TAB4",#N/A,TRUE,"GENERAL";"TAB5",#N/A,TRUE,"GENERAL"}</definedName>
    <definedName name="rhh" localSheetId="2" hidden="1">{"TAB1",#N/A,TRUE,"GENERAL";"TAB2",#N/A,TRUE,"GENERAL";"TAB3",#N/A,TRUE,"GENERAL";"TAB4",#N/A,TRUE,"GENERAL";"TAB5",#N/A,TRUE,"GENERAL"}</definedName>
    <definedName name="rhh" hidden="1">{"TAB1",#N/A,TRUE,"GENERAL";"TAB2",#N/A,TRUE,"GENERAL";"TAB3",#N/A,TRUE,"GENERAL";"TAB4",#N/A,TRUE,"GENERAL";"TAB5",#N/A,TRUE,"GENERAL"}</definedName>
    <definedName name="rhrtd" localSheetId="3" hidden="1">{"TAB1",#N/A,TRUE,"GENERAL";"TAB2",#N/A,TRUE,"GENERAL";"TAB3",#N/A,TRUE,"GENERAL";"TAB4",#N/A,TRUE,"GENERAL";"TAB5",#N/A,TRUE,"GENERAL"}</definedName>
    <definedName name="rhrtd" localSheetId="1" hidden="1">{"TAB1",#N/A,TRUE,"GENERAL";"TAB2",#N/A,TRUE,"GENERAL";"TAB3",#N/A,TRUE,"GENERAL";"TAB4",#N/A,TRUE,"GENERAL";"TAB5",#N/A,TRUE,"GENERAL"}</definedName>
    <definedName name="rhrtd" localSheetId="2" hidden="1">{"TAB1",#N/A,TRUE,"GENERAL";"TAB2",#N/A,TRUE,"GENERAL";"TAB3",#N/A,TRUE,"GENERAL";"TAB4",#N/A,TRUE,"GENERAL";"TAB5",#N/A,TRUE,"GENERAL"}</definedName>
    <definedName name="rhrtd" hidden="1">{"TAB1",#N/A,TRUE,"GENERAL";"TAB2",#N/A,TRUE,"GENERAL";"TAB3",#N/A,TRUE,"GENERAL";"TAB4",#N/A,TRUE,"GENERAL";"TAB5",#N/A,TRUE,"GENERAL"}</definedName>
    <definedName name="rhtry" localSheetId="3" hidden="1">{"TAB1",#N/A,TRUE,"GENERAL";"TAB2",#N/A,TRUE,"GENERAL";"TAB3",#N/A,TRUE,"GENERAL";"TAB4",#N/A,TRUE,"GENERAL";"TAB5",#N/A,TRUE,"GENERAL"}</definedName>
    <definedName name="rhtry" localSheetId="1" hidden="1">{"TAB1",#N/A,TRUE,"GENERAL";"TAB2",#N/A,TRUE,"GENERAL";"TAB3",#N/A,TRUE,"GENERAL";"TAB4",#N/A,TRUE,"GENERAL";"TAB5",#N/A,TRUE,"GENERAL"}</definedName>
    <definedName name="rhtry" localSheetId="2" hidden="1">{"TAB1",#N/A,TRUE,"GENERAL";"TAB2",#N/A,TRUE,"GENERAL";"TAB3",#N/A,TRUE,"GENERAL";"TAB4",#N/A,TRUE,"GENERAL";"TAB5",#N/A,TRUE,"GENERAL"}</definedName>
    <definedName name="rhtry" hidden="1">{"TAB1",#N/A,TRUE,"GENERAL";"TAB2",#N/A,TRUE,"GENERAL";"TAB3",#N/A,TRUE,"GENERAL";"TAB4",#N/A,TRUE,"GENERAL";"TAB5",#N/A,TRUE,"GENERAL"}</definedName>
    <definedName name="RICARDO">#REF!,#REF!,#REF!,#REF!,#REF!,#REF!,#REF!,#REF!,#REF!</definedName>
    <definedName name="RICO">#N/A</definedName>
    <definedName name="RID">#REF!</definedName>
    <definedName name="RISP">#REF!</definedName>
    <definedName name="rj" localSheetId="3" hidden="1">{"TAB1",#N/A,TRUE,"GENERAL";"TAB2",#N/A,TRUE,"GENERAL";"TAB3",#N/A,TRUE,"GENERAL";"TAB4",#N/A,TRUE,"GENERAL";"TAB5",#N/A,TRUE,"GENERAL"}</definedName>
    <definedName name="rj" localSheetId="1" hidden="1">{"TAB1",#N/A,TRUE,"GENERAL";"TAB2",#N/A,TRUE,"GENERAL";"TAB3",#N/A,TRUE,"GENERAL";"TAB4",#N/A,TRUE,"GENERAL";"TAB5",#N/A,TRUE,"GENERAL"}</definedName>
    <definedName name="rj" localSheetId="2" hidden="1">{"TAB1",#N/A,TRUE,"GENERAL";"TAB2",#N/A,TRUE,"GENERAL";"TAB3",#N/A,TRUE,"GENERAL";"TAB4",#N/A,TRUE,"GENERAL";"TAB5",#N/A,TRUE,"GENERAL"}</definedName>
    <definedName name="rj" hidden="1">{"TAB1",#N/A,TRUE,"GENERAL";"TAB2",#N/A,TRUE,"GENERAL";"TAB3",#N/A,TRUE,"GENERAL";"TAB4",#N/A,TRUE,"GENERAL";"TAB5",#N/A,TRUE,"GENERAL"}</definedName>
    <definedName name="rjjth" localSheetId="3" hidden="1">{"TAB1",#N/A,TRUE,"GENERAL";"TAB2",#N/A,TRUE,"GENERAL";"TAB3",#N/A,TRUE,"GENERAL";"TAB4",#N/A,TRUE,"GENERAL";"TAB5",#N/A,TRUE,"GENERAL"}</definedName>
    <definedName name="rjjth" localSheetId="1" hidden="1">{"TAB1",#N/A,TRUE,"GENERAL";"TAB2",#N/A,TRUE,"GENERAL";"TAB3",#N/A,TRUE,"GENERAL";"TAB4",#N/A,TRUE,"GENERAL";"TAB5",#N/A,TRUE,"GENERAL"}</definedName>
    <definedName name="rjjth" localSheetId="2" hidden="1">{"TAB1",#N/A,TRUE,"GENERAL";"TAB2",#N/A,TRUE,"GENERAL";"TAB3",#N/A,TRUE,"GENERAL";"TAB4",#N/A,TRUE,"GENERAL";"TAB5",#N/A,TRUE,"GENERAL"}</definedName>
    <definedName name="rjjth" hidden="1">{"TAB1",#N/A,TRUE,"GENERAL";"TAB2",#N/A,TRUE,"GENERAL";"TAB3",#N/A,TRUE,"GENERAL";"TAB4",#N/A,TRUE,"GENERAL";"TAB5",#N/A,TRUE,"GENERAL"}</definedName>
    <definedName name="rjy" localSheetId="3" hidden="1">{"via1",#N/A,TRUE,"general";"via2",#N/A,TRUE,"general";"via3",#N/A,TRUE,"general"}</definedName>
    <definedName name="rjy" localSheetId="1" hidden="1">{"via1",#N/A,TRUE,"general";"via2",#N/A,TRUE,"general";"via3",#N/A,TRUE,"general"}</definedName>
    <definedName name="rjy" localSheetId="2" hidden="1">{"via1",#N/A,TRUE,"general";"via2",#N/A,TRUE,"general";"via3",#N/A,TRUE,"general"}</definedName>
    <definedName name="rjy" hidden="1">{"via1",#N/A,TRUE,"general";"via2",#N/A,TRUE,"general";"via3",#N/A,TRUE,"general"}</definedName>
    <definedName name="rkjyk" localSheetId="3" hidden="1">{"TAB1",#N/A,TRUE,"GENERAL";"TAB2",#N/A,TRUE,"GENERAL";"TAB3",#N/A,TRUE,"GENERAL";"TAB4",#N/A,TRUE,"GENERAL";"TAB5",#N/A,TRUE,"GENERAL"}</definedName>
    <definedName name="rkjyk" localSheetId="1" hidden="1">{"TAB1",#N/A,TRUE,"GENERAL";"TAB2",#N/A,TRUE,"GENERAL";"TAB3",#N/A,TRUE,"GENERAL";"TAB4",#N/A,TRUE,"GENERAL";"TAB5",#N/A,TRUE,"GENERAL"}</definedName>
    <definedName name="rkjyk" localSheetId="2" hidden="1">{"TAB1",#N/A,TRUE,"GENERAL";"TAB2",#N/A,TRUE,"GENERAL";"TAB3",#N/A,TRUE,"GENERAL";"TAB4",#N/A,TRUE,"GENERAL";"TAB5",#N/A,TRUE,"GENERAL"}</definedName>
    <definedName name="rkjyk" hidden="1">{"TAB1",#N/A,TRUE,"GENERAL";"TAB2",#N/A,TRUE,"GENERAL";"TAB3",#N/A,TRUE,"GENERAL";"TAB4",#N/A,TRUE,"GENERAL";"TAB5",#N/A,TRUE,"GENERAL"}</definedName>
    <definedName name="rkru" localSheetId="3" hidden="1">{"via1",#N/A,TRUE,"general";"via2",#N/A,TRUE,"general";"via3",#N/A,TRUE,"general"}</definedName>
    <definedName name="rkru" localSheetId="1" hidden="1">{"via1",#N/A,TRUE,"general";"via2",#N/A,TRUE,"general";"via3",#N/A,TRUE,"general"}</definedName>
    <definedName name="rkru" localSheetId="2" hidden="1">{"via1",#N/A,TRUE,"general";"via2",#N/A,TRUE,"general";"via3",#N/A,TRUE,"general"}</definedName>
    <definedName name="rkru" hidden="1">{"via1",#N/A,TRUE,"general";"via2",#N/A,TRUE,"general";"via3",#N/A,TRUE,"general"}</definedName>
    <definedName name="rky" localSheetId="3" hidden="1">{"TAB1",#N/A,TRUE,"GENERAL";"TAB2",#N/A,TRUE,"GENERAL";"TAB3",#N/A,TRUE,"GENERAL";"TAB4",#N/A,TRUE,"GENERAL";"TAB5",#N/A,TRUE,"GENERAL"}</definedName>
    <definedName name="rky" localSheetId="1" hidden="1">{"TAB1",#N/A,TRUE,"GENERAL";"TAB2",#N/A,TRUE,"GENERAL";"TAB3",#N/A,TRUE,"GENERAL";"TAB4",#N/A,TRUE,"GENERAL";"TAB5",#N/A,TRUE,"GENERAL"}</definedName>
    <definedName name="rky" localSheetId="2" hidden="1">{"TAB1",#N/A,TRUE,"GENERAL";"TAB2",#N/A,TRUE,"GENERAL";"TAB3",#N/A,TRUE,"GENERAL";"TAB4",#N/A,TRUE,"GENERAL";"TAB5",#N/A,TRUE,"GENERAL"}</definedName>
    <definedName name="rky" hidden="1">{"TAB1",#N/A,TRUE,"GENERAL";"TAB2",#N/A,TRUE,"GENERAL";"TAB3",#N/A,TRUE,"GENERAL";"TAB4",#N/A,TRUE,"GENERAL";"TAB5",#N/A,TRUE,"GENERAL"}</definedName>
    <definedName name="rl">#REF!</definedName>
    <definedName name="rlo">#REF!</definedName>
    <definedName name="rm">#REF!</definedName>
    <definedName name="rnf">#REF!</definedName>
    <definedName name="rñ">#REF!</definedName>
    <definedName name="Ro">#REF!,#REF!,#REF!</definedName>
    <definedName name="rr" localSheetId="3">RESUMEN!err</definedName>
    <definedName name="rr" localSheetId="1">'TRAMO 2 '!err</definedName>
    <definedName name="rr" localSheetId="2">'TRAMO 3 '!err</definedName>
    <definedName name="rr">[0]!err</definedName>
    <definedName name="rrr" localSheetId="3" hidden="1">{"via1",#N/A,TRUE,"general";"via2",#N/A,TRUE,"general";"via3",#N/A,TRUE,"general"}</definedName>
    <definedName name="rrr" localSheetId="1" hidden="1">{"via1",#N/A,TRUE,"general";"via2",#N/A,TRUE,"general";"via3",#N/A,TRUE,"general"}</definedName>
    <definedName name="rrr" localSheetId="2" hidden="1">{"via1",#N/A,TRUE,"general";"via2",#N/A,TRUE,"general";"via3",#N/A,TRUE,"general"}</definedName>
    <definedName name="rrr" hidden="1">{"via1",#N/A,TRUE,"general";"via2",#N/A,TRUE,"general";"via3",#N/A,TRUE,"general"}</definedName>
    <definedName name="rrrr">#REF!</definedName>
    <definedName name="rrrrrb" localSheetId="3" hidden="1">{"via1",#N/A,TRUE,"general";"via2",#N/A,TRUE,"general";"via3",#N/A,TRUE,"general"}</definedName>
    <definedName name="rrrrrb" localSheetId="1" hidden="1">{"via1",#N/A,TRUE,"general";"via2",#N/A,TRUE,"general";"via3",#N/A,TRUE,"general"}</definedName>
    <definedName name="rrrrrb" localSheetId="2" hidden="1">{"via1",#N/A,TRUE,"general";"via2",#N/A,TRUE,"general";"via3",#N/A,TRUE,"general"}</definedName>
    <definedName name="rrrrrb" hidden="1">{"via1",#N/A,TRUE,"general";"via2",#N/A,TRUE,"general";"via3",#N/A,TRUE,"general"}</definedName>
    <definedName name="rrrrrrre" localSheetId="3" hidden="1">{"TAB1",#N/A,TRUE,"GENERAL";"TAB2",#N/A,TRUE,"GENERAL";"TAB3",#N/A,TRUE,"GENERAL";"TAB4",#N/A,TRUE,"GENERAL";"TAB5",#N/A,TRUE,"GENERAL"}</definedName>
    <definedName name="rrrrrrre" localSheetId="1" hidden="1">{"TAB1",#N/A,TRUE,"GENERAL";"TAB2",#N/A,TRUE,"GENERAL";"TAB3",#N/A,TRUE,"GENERAL";"TAB4",#N/A,TRUE,"GENERAL";"TAB5",#N/A,TRUE,"GENERAL"}</definedName>
    <definedName name="rrrrrrre" localSheetId="2" hidden="1">{"TAB1",#N/A,TRUE,"GENERAL";"TAB2",#N/A,TRUE,"GENERAL";"TAB3",#N/A,TRUE,"GENERAL";"TAB4",#N/A,TRUE,"GENERAL";"TAB5",#N/A,TRUE,"GENERAL"}</definedName>
    <definedName name="rrrrrrre" hidden="1">{"TAB1",#N/A,TRUE,"GENERAL";"TAB2",#N/A,TRUE,"GENERAL";"TAB3",#N/A,TRUE,"GENERAL";"TAB4",#N/A,TRUE,"GENERAL";"TAB5",#N/A,TRUE,"GENERAL"}</definedName>
    <definedName name="rrrrt" localSheetId="3" hidden="1">{"via1",#N/A,TRUE,"general";"via2",#N/A,TRUE,"general";"via3",#N/A,TRUE,"general"}</definedName>
    <definedName name="rrrrt" localSheetId="1" hidden="1">{"via1",#N/A,TRUE,"general";"via2",#N/A,TRUE,"general";"via3",#N/A,TRUE,"general"}</definedName>
    <definedName name="rrrrt" localSheetId="2" hidden="1">{"via1",#N/A,TRUE,"general";"via2",#N/A,TRUE,"general";"via3",#N/A,TRUE,"general"}</definedName>
    <definedName name="rrrrt" hidden="1">{"via1",#N/A,TRUE,"general";"via2",#N/A,TRUE,"general";"via3",#N/A,TRUE,"general"}</definedName>
    <definedName name="Rs">#REF!</definedName>
    <definedName name="rsadf">#REF!</definedName>
    <definedName name="rsdgsd5" localSheetId="3" hidden="1">{"TAB1",#N/A,TRUE,"GENERAL";"TAB2",#N/A,TRUE,"GENERAL";"TAB3",#N/A,TRUE,"GENERAL";"TAB4",#N/A,TRUE,"GENERAL";"TAB5",#N/A,TRUE,"GENERAL"}</definedName>
    <definedName name="rsdgsd5" localSheetId="1" hidden="1">{"TAB1",#N/A,TRUE,"GENERAL";"TAB2",#N/A,TRUE,"GENERAL";"TAB3",#N/A,TRUE,"GENERAL";"TAB4",#N/A,TRUE,"GENERAL";"TAB5",#N/A,TRUE,"GENERAL"}</definedName>
    <definedName name="rsdgsd5" localSheetId="2" hidden="1">{"TAB1",#N/A,TRUE,"GENERAL";"TAB2",#N/A,TRUE,"GENERAL";"TAB3",#N/A,TRUE,"GENERAL";"TAB4",#N/A,TRUE,"GENERAL";"TAB5",#N/A,TRUE,"GENERAL"}</definedName>
    <definedName name="rsdgsd5" hidden="1">{"TAB1",#N/A,TRUE,"GENERAL";"TAB2",#N/A,TRUE,"GENERAL";"TAB3",#N/A,TRUE,"GENERAL";"TAB4",#N/A,TRUE,"GENERAL";"TAB5",#N/A,TRUE,"GENERAL"}</definedName>
    <definedName name="RSS">#REF!</definedName>
    <definedName name="rt" localSheetId="3" hidden="1">{"TAB1",#N/A,TRUE,"GENERAL";"TAB2",#N/A,TRUE,"GENERAL";"TAB3",#N/A,TRUE,"GENERAL";"TAB4",#N/A,TRUE,"GENERAL";"TAB5",#N/A,TRUE,"GENERAL"}</definedName>
    <definedName name="rt" localSheetId="1" hidden="1">{"TAB1",#N/A,TRUE,"GENERAL";"TAB2",#N/A,TRUE,"GENERAL";"TAB3",#N/A,TRUE,"GENERAL";"TAB4",#N/A,TRUE,"GENERAL";"TAB5",#N/A,TRUE,"GENERAL"}</definedName>
    <definedName name="rt" localSheetId="2" hidden="1">{"TAB1",#N/A,TRUE,"GENERAL";"TAB2",#N/A,TRUE,"GENERAL";"TAB3",#N/A,TRUE,"GENERAL";"TAB4",#N/A,TRUE,"GENERAL";"TAB5",#N/A,TRUE,"GENERAL"}</definedName>
    <definedName name="rt" hidden="1">{"TAB1",#N/A,TRUE,"GENERAL";"TAB2",#N/A,TRUE,"GENERAL";"TAB3",#N/A,TRUE,"GENERAL";"TAB4",#N/A,TRUE,"GENERAL";"TAB5",#N/A,TRUE,"GENERAL"}</definedName>
    <definedName name="rte" localSheetId="3" hidden="1">{"TAB1",#N/A,TRUE,"GENERAL";"TAB2",#N/A,TRUE,"GENERAL";"TAB3",#N/A,TRUE,"GENERAL";"TAB4",#N/A,TRUE,"GENERAL";"TAB5",#N/A,TRUE,"GENERAL"}</definedName>
    <definedName name="rte" localSheetId="1" hidden="1">{"TAB1",#N/A,TRUE,"GENERAL";"TAB2",#N/A,TRUE,"GENERAL";"TAB3",#N/A,TRUE,"GENERAL";"TAB4",#N/A,TRUE,"GENERAL";"TAB5",#N/A,TRUE,"GENERAL"}</definedName>
    <definedName name="rte" localSheetId="2" hidden="1">{"TAB1",#N/A,TRUE,"GENERAL";"TAB2",#N/A,TRUE,"GENERAL";"TAB3",#N/A,TRUE,"GENERAL";"TAB4",#N/A,TRUE,"GENERAL";"TAB5",#N/A,TRUE,"GENERAL"}</definedName>
    <definedName name="rte" hidden="1">{"TAB1",#N/A,TRUE,"GENERAL";"TAB2",#N/A,TRUE,"GENERAL";"TAB3",#N/A,TRUE,"GENERAL";"TAB4",#N/A,TRUE,"GENERAL";"TAB5",#N/A,TRUE,"GENERAL"}</definedName>
    <definedName name="rteg" localSheetId="3" hidden="1">{"via1",#N/A,TRUE,"general";"via2",#N/A,TRUE,"general";"via3",#N/A,TRUE,"general"}</definedName>
    <definedName name="rteg" localSheetId="1" hidden="1">{"via1",#N/A,TRUE,"general";"via2",#N/A,TRUE,"general";"via3",#N/A,TRUE,"general"}</definedName>
    <definedName name="rteg" localSheetId="2" hidden="1">{"via1",#N/A,TRUE,"general";"via2",#N/A,TRUE,"general";"via3",#N/A,TRUE,"general"}</definedName>
    <definedName name="rteg" hidden="1">{"via1",#N/A,TRUE,"general";"via2",#N/A,TRUE,"general";"via3",#N/A,TRUE,"general"}</definedName>
    <definedName name="rtert" localSheetId="3" hidden="1">{"TAB1",#N/A,TRUE,"GENERAL";"TAB2",#N/A,TRUE,"GENERAL";"TAB3",#N/A,TRUE,"GENERAL";"TAB4",#N/A,TRUE,"GENERAL";"TAB5",#N/A,TRUE,"GENERAL"}</definedName>
    <definedName name="rtert" localSheetId="1" hidden="1">{"TAB1",#N/A,TRUE,"GENERAL";"TAB2",#N/A,TRUE,"GENERAL";"TAB3",#N/A,TRUE,"GENERAL";"TAB4",#N/A,TRUE,"GENERAL";"TAB5",#N/A,TRUE,"GENERAL"}</definedName>
    <definedName name="rtert" localSheetId="2" hidden="1">{"TAB1",#N/A,TRUE,"GENERAL";"TAB2",#N/A,TRUE,"GENERAL";"TAB3",#N/A,TRUE,"GENERAL";"TAB4",#N/A,TRUE,"GENERAL";"TAB5",#N/A,TRUE,"GENERAL"}</definedName>
    <definedName name="rtert" hidden="1">{"TAB1",#N/A,TRUE,"GENERAL";"TAB2",#N/A,TRUE,"GENERAL";"TAB3",#N/A,TRUE,"GENERAL";"TAB4",#N/A,TRUE,"GENERAL";"TAB5",#N/A,TRUE,"GENERAL"}</definedName>
    <definedName name="rtes" localSheetId="3" hidden="1">{"via1",#N/A,TRUE,"general";"via2",#N/A,TRUE,"general";"via3",#N/A,TRUE,"general"}</definedName>
    <definedName name="rtes" localSheetId="1" hidden="1">{"via1",#N/A,TRUE,"general";"via2",#N/A,TRUE,"general";"via3",#N/A,TRUE,"general"}</definedName>
    <definedName name="rtes" localSheetId="2" hidden="1">{"via1",#N/A,TRUE,"general";"via2",#N/A,TRUE,"general";"via3",#N/A,TRUE,"general"}</definedName>
    <definedName name="rtes" hidden="1">{"via1",#N/A,TRUE,"general";"via2",#N/A,TRUE,"general";"via3",#N/A,TRUE,"general"}</definedName>
    <definedName name="rtewth" localSheetId="3" hidden="1">{"TAB1",#N/A,TRUE,"GENERAL";"TAB2",#N/A,TRUE,"GENERAL";"TAB3",#N/A,TRUE,"GENERAL";"TAB4",#N/A,TRUE,"GENERAL";"TAB5",#N/A,TRUE,"GENERAL"}</definedName>
    <definedName name="rtewth" localSheetId="1" hidden="1">{"TAB1",#N/A,TRUE,"GENERAL";"TAB2",#N/A,TRUE,"GENERAL";"TAB3",#N/A,TRUE,"GENERAL";"TAB4",#N/A,TRUE,"GENERAL";"TAB5",#N/A,TRUE,"GENERAL"}</definedName>
    <definedName name="rtewth" localSheetId="2" hidden="1">{"TAB1",#N/A,TRUE,"GENERAL";"TAB2",#N/A,TRUE,"GENERAL";"TAB3",#N/A,TRUE,"GENERAL";"TAB4",#N/A,TRUE,"GENERAL";"TAB5",#N/A,TRUE,"GENERAL"}</definedName>
    <definedName name="rtewth" hidden="1">{"TAB1",#N/A,TRUE,"GENERAL";"TAB2",#N/A,TRUE,"GENERAL";"TAB3",#N/A,TRUE,"GENERAL";"TAB4",#N/A,TRUE,"GENERAL";"TAB5",#N/A,TRUE,"GENERAL"}</definedName>
    <definedName name="rthjtj" localSheetId="3" hidden="1">{"TAB1",#N/A,TRUE,"GENERAL";"TAB2",#N/A,TRUE,"GENERAL";"TAB3",#N/A,TRUE,"GENERAL";"TAB4",#N/A,TRUE,"GENERAL";"TAB5",#N/A,TRUE,"GENERAL"}</definedName>
    <definedName name="rthjtj" localSheetId="1" hidden="1">{"TAB1",#N/A,TRUE,"GENERAL";"TAB2",#N/A,TRUE,"GENERAL";"TAB3",#N/A,TRUE,"GENERAL";"TAB4",#N/A,TRUE,"GENERAL";"TAB5",#N/A,TRUE,"GENERAL"}</definedName>
    <definedName name="rthjtj" localSheetId="2" hidden="1">{"TAB1",#N/A,TRUE,"GENERAL";"TAB2",#N/A,TRUE,"GENERAL";"TAB3",#N/A,TRUE,"GENERAL";"TAB4",#N/A,TRUE,"GENERAL";"TAB5",#N/A,TRUE,"GENERAL"}</definedName>
    <definedName name="rthjtj" hidden="1">{"TAB1",#N/A,TRUE,"GENERAL";"TAB2",#N/A,TRUE,"GENERAL";"TAB3",#N/A,TRUE,"GENERAL";"TAB4",#N/A,TRUE,"GENERAL";"TAB5",#N/A,TRUE,"GENERAL"}</definedName>
    <definedName name="rthrthg" localSheetId="3" hidden="1">{"via1",#N/A,TRUE,"general";"via2",#N/A,TRUE,"general";"via3",#N/A,TRUE,"general"}</definedName>
    <definedName name="rthrthg" localSheetId="1" hidden="1">{"via1",#N/A,TRUE,"general";"via2",#N/A,TRUE,"general";"via3",#N/A,TRUE,"general"}</definedName>
    <definedName name="rthrthg" localSheetId="2" hidden="1">{"via1",#N/A,TRUE,"general";"via2",#N/A,TRUE,"general";"via3",#N/A,TRUE,"general"}</definedName>
    <definedName name="rthrthg" hidden="1">{"via1",#N/A,TRUE,"general";"via2",#N/A,TRUE,"general";"via3",#N/A,TRUE,"general"}</definedName>
    <definedName name="rthtrh" localSheetId="3" hidden="1">{"via1",#N/A,TRUE,"general";"via2",#N/A,TRUE,"general";"via3",#N/A,TRUE,"general"}</definedName>
    <definedName name="rthtrh" localSheetId="1" hidden="1">{"via1",#N/A,TRUE,"general";"via2",#N/A,TRUE,"general";"via3",#N/A,TRUE,"general"}</definedName>
    <definedName name="rthtrh" localSheetId="2" hidden="1">{"via1",#N/A,TRUE,"general";"via2",#N/A,TRUE,"general";"via3",#N/A,TRUE,"general"}</definedName>
    <definedName name="rthtrh" hidden="1">{"via1",#N/A,TRUE,"general";"via2",#N/A,TRUE,"general";"via3",#N/A,TRUE,"general"}</definedName>
    <definedName name="rtkk" localSheetId="3" hidden="1">{"via1",#N/A,TRUE,"general";"via2",#N/A,TRUE,"general";"via3",#N/A,TRUE,"general"}</definedName>
    <definedName name="rtkk" localSheetId="1" hidden="1">{"via1",#N/A,TRUE,"general";"via2",#N/A,TRUE,"general";"via3",#N/A,TRUE,"general"}</definedName>
    <definedName name="rtkk" localSheetId="2" hidden="1">{"via1",#N/A,TRUE,"general";"via2",#N/A,TRUE,"general";"via3",#N/A,TRUE,"general"}</definedName>
    <definedName name="rtkk" hidden="1">{"via1",#N/A,TRUE,"general";"via2",#N/A,TRUE,"general";"via3",#N/A,TRUE,"general"}</definedName>
    <definedName name="rttthy" localSheetId="3" hidden="1">{"via1",#N/A,TRUE,"general";"via2",#N/A,TRUE,"general";"via3",#N/A,TRUE,"general"}</definedName>
    <definedName name="rttthy" localSheetId="1" hidden="1">{"via1",#N/A,TRUE,"general";"via2",#N/A,TRUE,"general";"via3",#N/A,TRUE,"general"}</definedName>
    <definedName name="rttthy" localSheetId="2" hidden="1">{"via1",#N/A,TRUE,"general";"via2",#N/A,TRUE,"general";"via3",#N/A,TRUE,"general"}</definedName>
    <definedName name="rttthy" hidden="1">{"via1",#N/A,TRUE,"general";"via2",#N/A,TRUE,"general";"via3",#N/A,TRUE,"general"}</definedName>
    <definedName name="rtu" localSheetId="3" hidden="1">{"via1",#N/A,TRUE,"general";"via2",#N/A,TRUE,"general";"via3",#N/A,TRUE,"general"}</definedName>
    <definedName name="rtu" localSheetId="1" hidden="1">{"via1",#N/A,TRUE,"general";"via2",#N/A,TRUE,"general";"via3",#N/A,TRUE,"general"}</definedName>
    <definedName name="rtu" localSheetId="2" hidden="1">{"via1",#N/A,TRUE,"general";"via2",#N/A,TRUE,"general";"via3",#N/A,TRUE,"general"}</definedName>
    <definedName name="rtu" hidden="1">{"via1",#N/A,TRUE,"general";"via2",#N/A,TRUE,"general";"via3",#N/A,TRUE,"general"}</definedName>
    <definedName name="rtug" localSheetId="3" hidden="1">{"TAB1",#N/A,TRUE,"GENERAL";"TAB2",#N/A,TRUE,"GENERAL";"TAB3",#N/A,TRUE,"GENERAL";"TAB4",#N/A,TRUE,"GENERAL";"TAB5",#N/A,TRUE,"GENERAL"}</definedName>
    <definedName name="rtug" localSheetId="1" hidden="1">{"TAB1",#N/A,TRUE,"GENERAL";"TAB2",#N/A,TRUE,"GENERAL";"TAB3",#N/A,TRUE,"GENERAL";"TAB4",#N/A,TRUE,"GENERAL";"TAB5",#N/A,TRUE,"GENERAL"}</definedName>
    <definedName name="rtug" localSheetId="2" hidden="1">{"TAB1",#N/A,TRUE,"GENERAL";"TAB2",#N/A,TRUE,"GENERAL";"TAB3",#N/A,TRUE,"GENERAL";"TAB4",#N/A,TRUE,"GENERAL";"TAB5",#N/A,TRUE,"GENERAL"}</definedName>
    <definedName name="rtug" hidden="1">{"TAB1",#N/A,TRUE,"GENERAL";"TAB2",#N/A,TRUE,"GENERAL";"TAB3",#N/A,TRUE,"GENERAL";"TAB4",#N/A,TRUE,"GENERAL";"TAB5",#N/A,TRUE,"GENERAL"}</definedName>
    <definedName name="rtugsd" localSheetId="3" hidden="1">{"TAB1",#N/A,TRUE,"GENERAL";"TAB2",#N/A,TRUE,"GENERAL";"TAB3",#N/A,TRUE,"GENERAL";"TAB4",#N/A,TRUE,"GENERAL";"TAB5",#N/A,TRUE,"GENERAL"}</definedName>
    <definedName name="rtugsd" localSheetId="1" hidden="1">{"TAB1",#N/A,TRUE,"GENERAL";"TAB2",#N/A,TRUE,"GENERAL";"TAB3",#N/A,TRUE,"GENERAL";"TAB4",#N/A,TRUE,"GENERAL";"TAB5",#N/A,TRUE,"GENERAL"}</definedName>
    <definedName name="rtugsd" localSheetId="2" hidden="1">{"TAB1",#N/A,TRUE,"GENERAL";"TAB2",#N/A,TRUE,"GENERAL";"TAB3",#N/A,TRUE,"GENERAL";"TAB4",#N/A,TRUE,"GENERAL";"TAB5",#N/A,TRUE,"GENERAL"}</definedName>
    <definedName name="rtugsd" hidden="1">{"TAB1",#N/A,TRUE,"GENERAL";"TAB2",#N/A,TRUE,"GENERAL";"TAB3",#N/A,TRUE,"GENERAL";"TAB4",#N/A,TRUE,"GENERAL";"TAB5",#N/A,TRUE,"GENERAL"}</definedName>
    <definedName name="rturtu" localSheetId="3" hidden="1">{"via1",#N/A,TRUE,"general";"via2",#N/A,TRUE,"general";"via3",#N/A,TRUE,"general"}</definedName>
    <definedName name="rturtu" localSheetId="1" hidden="1">{"via1",#N/A,TRUE,"general";"via2",#N/A,TRUE,"general";"via3",#N/A,TRUE,"general"}</definedName>
    <definedName name="rturtu" localSheetId="2" hidden="1">{"via1",#N/A,TRUE,"general";"via2",#N/A,TRUE,"general";"via3",#N/A,TRUE,"general"}</definedName>
    <definedName name="rturtu" hidden="1">{"via1",#N/A,TRUE,"general";"via2",#N/A,TRUE,"general";"via3",#N/A,TRUE,"general"}</definedName>
    <definedName name="rturu" localSheetId="3" hidden="1">{"via1",#N/A,TRUE,"general";"via2",#N/A,TRUE,"general";"via3",#N/A,TRUE,"general"}</definedName>
    <definedName name="rturu" localSheetId="1" hidden="1">{"via1",#N/A,TRUE,"general";"via2",#N/A,TRUE,"general";"via3",#N/A,TRUE,"general"}</definedName>
    <definedName name="rturu" localSheetId="2" hidden="1">{"via1",#N/A,TRUE,"general";"via2",#N/A,TRUE,"general";"via3",#N/A,TRUE,"general"}</definedName>
    <definedName name="rturu" hidden="1">{"via1",#N/A,TRUE,"general";"via2",#N/A,TRUE,"general";"via3",#N/A,TRUE,"general"}</definedName>
    <definedName name="rtut" localSheetId="3" hidden="1">{"via1",#N/A,TRUE,"general";"via2",#N/A,TRUE,"general";"via3",#N/A,TRUE,"general"}</definedName>
    <definedName name="rtut" localSheetId="1" hidden="1">{"via1",#N/A,TRUE,"general";"via2",#N/A,TRUE,"general";"via3",#N/A,TRUE,"general"}</definedName>
    <definedName name="rtut" localSheetId="2" hidden="1">{"via1",#N/A,TRUE,"general";"via2",#N/A,TRUE,"general";"via3",#N/A,TRUE,"general"}</definedName>
    <definedName name="rtut" hidden="1">{"via1",#N/A,TRUE,"general";"via2",#N/A,TRUE,"general";"via3",#N/A,TRUE,"general"}</definedName>
    <definedName name="rtutru" localSheetId="3" hidden="1">{"via1",#N/A,TRUE,"general";"via2",#N/A,TRUE,"general";"via3",#N/A,TRUE,"general"}</definedName>
    <definedName name="rtutru" localSheetId="1" hidden="1">{"via1",#N/A,TRUE,"general";"via2",#N/A,TRUE,"general";"via3",#N/A,TRUE,"general"}</definedName>
    <definedName name="rtutru" localSheetId="2" hidden="1">{"via1",#N/A,TRUE,"general";"via2",#N/A,TRUE,"general";"via3",#N/A,TRUE,"general"}</definedName>
    <definedName name="rtutru" hidden="1">{"via1",#N/A,TRUE,"general";"via2",#N/A,TRUE,"general";"via3",#N/A,TRUE,"general"}</definedName>
    <definedName name="rtuy" localSheetId="3" hidden="1">{"via1",#N/A,TRUE,"general";"via2",#N/A,TRUE,"general";"via3",#N/A,TRUE,"general"}</definedName>
    <definedName name="rtuy" localSheetId="1" hidden="1">{"via1",#N/A,TRUE,"general";"via2",#N/A,TRUE,"general";"via3",#N/A,TRUE,"general"}</definedName>
    <definedName name="rtuy" localSheetId="2" hidden="1">{"via1",#N/A,TRUE,"general";"via2",#N/A,TRUE,"general";"via3",#N/A,TRUE,"general"}</definedName>
    <definedName name="rtuy" hidden="1">{"via1",#N/A,TRUE,"general";"via2",#N/A,TRUE,"general";"via3",#N/A,TRUE,"general"}</definedName>
    <definedName name="rty">#REF!</definedName>
    <definedName name="rtyhr" localSheetId="3" hidden="1">{"TAB1",#N/A,TRUE,"GENERAL";"TAB2",#N/A,TRUE,"GENERAL";"TAB3",#N/A,TRUE,"GENERAL";"TAB4",#N/A,TRUE,"GENERAL";"TAB5",#N/A,TRUE,"GENERAL"}</definedName>
    <definedName name="rtyhr" localSheetId="1" hidden="1">{"TAB1",#N/A,TRUE,"GENERAL";"TAB2",#N/A,TRUE,"GENERAL";"TAB3",#N/A,TRUE,"GENERAL";"TAB4",#N/A,TRUE,"GENERAL";"TAB5",#N/A,TRUE,"GENERAL"}</definedName>
    <definedName name="rtyhr" localSheetId="2" hidden="1">{"TAB1",#N/A,TRUE,"GENERAL";"TAB2",#N/A,TRUE,"GENERAL";"TAB3",#N/A,TRUE,"GENERAL";"TAB4",#N/A,TRUE,"GENERAL";"TAB5",#N/A,TRUE,"GENERAL"}</definedName>
    <definedName name="rtyhr" hidden="1">{"TAB1",#N/A,TRUE,"GENERAL";"TAB2",#N/A,TRUE,"GENERAL";"TAB3",#N/A,TRUE,"GENERAL";"TAB4",#N/A,TRUE,"GENERAL";"TAB5",#N/A,TRUE,"GENERAL"}</definedName>
    <definedName name="rtym" localSheetId="3" hidden="1">{"via1",#N/A,TRUE,"general";"via2",#N/A,TRUE,"general";"via3",#N/A,TRUE,"general"}</definedName>
    <definedName name="rtym" localSheetId="1" hidden="1">{"via1",#N/A,TRUE,"general";"via2",#N/A,TRUE,"general";"via3",#N/A,TRUE,"general"}</definedName>
    <definedName name="rtym" localSheetId="2" hidden="1">{"via1",#N/A,TRUE,"general";"via2",#N/A,TRUE,"general";"via3",#N/A,TRUE,"general"}</definedName>
    <definedName name="rtym" hidden="1">{"via1",#N/A,TRUE,"general";"via2",#N/A,TRUE,"general";"via3",#N/A,TRUE,"general"}</definedName>
    <definedName name="rtyrey" localSheetId="3" hidden="1">{"TAB1",#N/A,TRUE,"GENERAL";"TAB2",#N/A,TRUE,"GENERAL";"TAB3",#N/A,TRUE,"GENERAL";"TAB4",#N/A,TRUE,"GENERAL";"TAB5",#N/A,TRUE,"GENERAL"}</definedName>
    <definedName name="rtyrey" localSheetId="1" hidden="1">{"TAB1",#N/A,TRUE,"GENERAL";"TAB2",#N/A,TRUE,"GENERAL";"TAB3",#N/A,TRUE,"GENERAL";"TAB4",#N/A,TRUE,"GENERAL";"TAB5",#N/A,TRUE,"GENERAL"}</definedName>
    <definedName name="rtyrey" localSheetId="2" hidden="1">{"TAB1",#N/A,TRUE,"GENERAL";"TAB2",#N/A,TRUE,"GENERAL";"TAB3",#N/A,TRUE,"GENERAL";"TAB4",#N/A,TRUE,"GENERAL";"TAB5",#N/A,TRUE,"GENERAL"}</definedName>
    <definedName name="rtyrey" hidden="1">{"TAB1",#N/A,TRUE,"GENERAL";"TAB2",#N/A,TRUE,"GENERAL";"TAB3",#N/A,TRUE,"GENERAL";"TAB4",#N/A,TRUE,"GENERAL";"TAB5",#N/A,TRUE,"GENERAL"}</definedName>
    <definedName name="rtyrh" localSheetId="3" hidden="1">{"via1",#N/A,TRUE,"general";"via2",#N/A,TRUE,"general";"via3",#N/A,TRUE,"general"}</definedName>
    <definedName name="rtyrh" localSheetId="1" hidden="1">{"via1",#N/A,TRUE,"general";"via2",#N/A,TRUE,"general";"via3",#N/A,TRUE,"general"}</definedName>
    <definedName name="rtyrh" localSheetId="2" hidden="1">{"via1",#N/A,TRUE,"general";"via2",#N/A,TRUE,"general";"via3",#N/A,TRUE,"general"}</definedName>
    <definedName name="rtyrh" hidden="1">{"via1",#N/A,TRUE,"general";"via2",#N/A,TRUE,"general";"via3",#N/A,TRUE,"general"}</definedName>
    <definedName name="RTYRTY" localSheetId="3" hidden="1">{"via1",#N/A,TRUE,"general";"via2",#N/A,TRUE,"general";"via3",#N/A,TRUE,"general"}</definedName>
    <definedName name="RTYRTY" localSheetId="1" hidden="1">{"via1",#N/A,TRUE,"general";"via2",#N/A,TRUE,"general";"via3",#N/A,TRUE,"general"}</definedName>
    <definedName name="RTYRTY" localSheetId="2" hidden="1">{"via1",#N/A,TRUE,"general";"via2",#N/A,TRUE,"general";"via3",#N/A,TRUE,"general"}</definedName>
    <definedName name="RTYRTY" hidden="1">{"via1",#N/A,TRUE,"general";"via2",#N/A,TRUE,"general";"via3",#N/A,TRUE,"general"}</definedName>
    <definedName name="rtyt" localSheetId="3" hidden="1">{"TAB1",#N/A,TRUE,"GENERAL";"TAB2",#N/A,TRUE,"GENERAL";"TAB3",#N/A,TRUE,"GENERAL";"TAB4",#N/A,TRUE,"GENERAL";"TAB5",#N/A,TRUE,"GENERAL"}</definedName>
    <definedName name="rtyt" localSheetId="1" hidden="1">{"TAB1",#N/A,TRUE,"GENERAL";"TAB2",#N/A,TRUE,"GENERAL";"TAB3",#N/A,TRUE,"GENERAL";"TAB4",#N/A,TRUE,"GENERAL";"TAB5",#N/A,TRUE,"GENERAL"}</definedName>
    <definedName name="rtyt" localSheetId="2" hidden="1">{"TAB1",#N/A,TRUE,"GENERAL";"TAB2",#N/A,TRUE,"GENERAL";"TAB3",#N/A,TRUE,"GENERAL";"TAB4",#N/A,TRUE,"GENERAL";"TAB5",#N/A,TRUE,"GENERAL"}</definedName>
    <definedName name="rtyt" hidden="1">{"TAB1",#N/A,TRUE,"GENERAL";"TAB2",#N/A,TRUE,"GENERAL";"TAB3",#N/A,TRUE,"GENERAL";"TAB4",#N/A,TRUE,"GENERAL";"TAB5",#N/A,TRUE,"GENERAL"}</definedName>
    <definedName name="rtytry" localSheetId="3" hidden="1">{"via1",#N/A,TRUE,"general";"via2",#N/A,TRUE,"general";"via3",#N/A,TRUE,"general"}</definedName>
    <definedName name="rtytry" localSheetId="1" hidden="1">{"via1",#N/A,TRUE,"general";"via2",#N/A,TRUE,"general";"via3",#N/A,TRUE,"general"}</definedName>
    <definedName name="rtytry" localSheetId="2" hidden="1">{"via1",#N/A,TRUE,"general";"via2",#N/A,TRUE,"general";"via3",#N/A,TRUE,"general"}</definedName>
    <definedName name="rtytry" hidden="1">{"via1",#N/A,TRUE,"general";"via2",#N/A,TRUE,"general";"via3",#N/A,TRUE,"general"}</definedName>
    <definedName name="ruru" localSheetId="3" hidden="1">{"TAB1",#N/A,TRUE,"GENERAL";"TAB2",#N/A,TRUE,"GENERAL";"TAB3",#N/A,TRUE,"GENERAL";"TAB4",#N/A,TRUE,"GENERAL";"TAB5",#N/A,TRUE,"GENERAL"}</definedName>
    <definedName name="ruru" localSheetId="1" hidden="1">{"TAB1",#N/A,TRUE,"GENERAL";"TAB2",#N/A,TRUE,"GENERAL";"TAB3",#N/A,TRUE,"GENERAL";"TAB4",#N/A,TRUE,"GENERAL";"TAB5",#N/A,TRUE,"GENERAL"}</definedName>
    <definedName name="ruru" localSheetId="2" hidden="1">{"TAB1",#N/A,TRUE,"GENERAL";"TAB2",#N/A,TRUE,"GENERAL";"TAB3",#N/A,TRUE,"GENERAL";"TAB4",#N/A,TRUE,"GENERAL";"TAB5",#N/A,TRUE,"GENERAL"}</definedName>
    <definedName name="ruru" hidden="1">{"TAB1",#N/A,TRUE,"GENERAL";"TAB2",#N/A,TRUE,"GENERAL";"TAB3",#N/A,TRUE,"GENERAL";"TAB4",#N/A,TRUE,"GENERAL";"TAB5",#N/A,TRUE,"GENERAL"}</definedName>
    <definedName name="RUT">#REF!</definedName>
    <definedName name="RUTA">#N/A</definedName>
    <definedName name="rutu" localSheetId="3" hidden="1">{"via1",#N/A,TRUE,"general";"via2",#N/A,TRUE,"general";"via3",#N/A,TRUE,"general"}</definedName>
    <definedName name="rutu" localSheetId="1" hidden="1">{"via1",#N/A,TRUE,"general";"via2",#N/A,TRUE,"general";"via3",#N/A,TRUE,"general"}</definedName>
    <definedName name="rutu" localSheetId="2" hidden="1">{"via1",#N/A,TRUE,"general";"via2",#N/A,TRUE,"general";"via3",#N/A,TRUE,"general"}</definedName>
    <definedName name="rutu" hidden="1">{"via1",#N/A,TRUE,"general";"via2",#N/A,TRUE,"general";"via3",#N/A,TRUE,"general"}</definedName>
    <definedName name="RW">#REF!</definedName>
    <definedName name="rwt" localSheetId="3" hidden="1">{"via1",#N/A,TRUE,"general";"via2",#N/A,TRUE,"general";"via3",#N/A,TRUE,"general"}</definedName>
    <definedName name="rwt" localSheetId="1" hidden="1">{"via1",#N/A,TRUE,"general";"via2",#N/A,TRUE,"general";"via3",#N/A,TRUE,"general"}</definedName>
    <definedName name="rwt" localSheetId="2" hidden="1">{"via1",#N/A,TRUE,"general";"via2",#N/A,TRUE,"general";"via3",#N/A,TRUE,"general"}</definedName>
    <definedName name="rwt" hidden="1">{"via1",#N/A,TRUE,"general";"via2",#N/A,TRUE,"general";"via3",#N/A,TRUE,"general"}</definedName>
    <definedName name="ry" localSheetId="3" hidden="1">{"via1",#N/A,TRUE,"general";"via2",#N/A,TRUE,"general";"via3",#N/A,TRUE,"general"}</definedName>
    <definedName name="ry" localSheetId="1" hidden="1">{"via1",#N/A,TRUE,"general";"via2",#N/A,TRUE,"general";"via3",#N/A,TRUE,"general"}</definedName>
    <definedName name="ry" localSheetId="2" hidden="1">{"via1",#N/A,TRUE,"general";"via2",#N/A,TRUE,"general";"via3",#N/A,TRUE,"general"}</definedName>
    <definedName name="ry" hidden="1">{"via1",#N/A,TRUE,"general";"via2",#N/A,TRUE,"general";"via3",#N/A,TRUE,"general"}</definedName>
    <definedName name="ryeryb" localSheetId="3" hidden="1">{"TAB1",#N/A,TRUE,"GENERAL";"TAB2",#N/A,TRUE,"GENERAL";"TAB3",#N/A,TRUE,"GENERAL";"TAB4",#N/A,TRUE,"GENERAL";"TAB5",#N/A,TRUE,"GENERAL"}</definedName>
    <definedName name="ryeryb" localSheetId="1" hidden="1">{"TAB1",#N/A,TRUE,"GENERAL";"TAB2",#N/A,TRUE,"GENERAL";"TAB3",#N/A,TRUE,"GENERAL";"TAB4",#N/A,TRUE,"GENERAL";"TAB5",#N/A,TRUE,"GENERAL"}</definedName>
    <definedName name="ryeryb" localSheetId="2" hidden="1">{"TAB1",#N/A,TRUE,"GENERAL";"TAB2",#N/A,TRUE,"GENERAL";"TAB3",#N/A,TRUE,"GENERAL";"TAB4",#N/A,TRUE,"GENERAL";"TAB5",#N/A,TRUE,"GENERAL"}</definedName>
    <definedName name="ryeryb" hidden="1">{"TAB1",#N/A,TRUE,"GENERAL";"TAB2",#N/A,TRUE,"GENERAL";"TAB3",#N/A,TRUE,"GENERAL";"TAB4",#N/A,TRUE,"GENERAL";"TAB5",#N/A,TRUE,"GENERAL"}</definedName>
    <definedName name="rytrsdg" localSheetId="3" hidden="1">{"via1",#N/A,TRUE,"general";"via2",#N/A,TRUE,"general";"via3",#N/A,TRUE,"general"}</definedName>
    <definedName name="rytrsdg" localSheetId="1" hidden="1">{"via1",#N/A,TRUE,"general";"via2",#N/A,TRUE,"general";"via3",#N/A,TRUE,"general"}</definedName>
    <definedName name="rytrsdg" localSheetId="2" hidden="1">{"via1",#N/A,TRUE,"general";"via2",#N/A,TRUE,"general";"via3",#N/A,TRUE,"general"}</definedName>
    <definedName name="rytrsdg" hidden="1">{"via1",#N/A,TRUE,"general";"via2",#N/A,TRUE,"general";"via3",#N/A,TRUE,"general"}</definedName>
    <definedName name="s" localSheetId="3">RESUMEN!err</definedName>
    <definedName name="s" localSheetId="1">'TRAMO 2 '!err</definedName>
    <definedName name="s" localSheetId="2">'TRAMO 3 '!err</definedName>
    <definedName name="s">[0]!err</definedName>
    <definedName name="saa" localSheetId="3" hidden="1">{"via1",#N/A,TRUE,"general";"via2",#N/A,TRUE,"general";"via3",#N/A,TRUE,"general"}</definedName>
    <definedName name="saa" localSheetId="1" hidden="1">{"via1",#N/A,TRUE,"general";"via2",#N/A,TRUE,"general";"via3",#N/A,TRUE,"general"}</definedName>
    <definedName name="saa" localSheetId="2" hidden="1">{"via1",#N/A,TRUE,"general";"via2",#N/A,TRUE,"general";"via3",#N/A,TRUE,"general"}</definedName>
    <definedName name="saa" hidden="1">{"via1",#N/A,TRUE,"general";"via2",#N/A,TRUE,"general";"via3",#N/A,TRUE,"general"}</definedName>
    <definedName name="SAD" localSheetId="3" hidden="1">{"via1",#N/A,TRUE,"general";"via2",#N/A,TRUE,"general";"via3",#N/A,TRUE,"general"}</definedName>
    <definedName name="SAD" localSheetId="1" hidden="1">{"via1",#N/A,TRUE,"general";"via2",#N/A,TRUE,"general";"via3",#N/A,TRUE,"general"}</definedName>
    <definedName name="SAD" localSheetId="2" hidden="1">{"via1",#N/A,TRUE,"general";"via2",#N/A,TRUE,"general";"via3",#N/A,TRUE,"general"}</definedName>
    <definedName name="SAD" hidden="1">{"via1",#N/A,TRUE,"general";"via2",#N/A,TRUE,"general";"via3",#N/A,TRUE,"general"}</definedName>
    <definedName name="SADF" localSheetId="3" hidden="1">{"via1",#N/A,TRUE,"general";"via2",#N/A,TRUE,"general";"via3",#N/A,TRUE,"general"}</definedName>
    <definedName name="SADF" localSheetId="1" hidden="1">{"via1",#N/A,TRUE,"general";"via2",#N/A,TRUE,"general";"via3",#N/A,TRUE,"general"}</definedName>
    <definedName name="SADF" localSheetId="2" hidden="1">{"via1",#N/A,TRUE,"general";"via2",#N/A,TRUE,"general";"via3",#N/A,TRUE,"general"}</definedName>
    <definedName name="SADF" hidden="1">{"via1",#N/A,TRUE,"general";"via2",#N/A,TRUE,"general";"via3",#N/A,TRUE,"general"}</definedName>
    <definedName name="sadff" localSheetId="3" hidden="1">{"TAB1",#N/A,TRUE,"GENERAL";"TAB2",#N/A,TRUE,"GENERAL";"TAB3",#N/A,TRUE,"GENERAL";"TAB4",#N/A,TRUE,"GENERAL";"TAB5",#N/A,TRUE,"GENERAL"}</definedName>
    <definedName name="sadff" localSheetId="1" hidden="1">{"TAB1",#N/A,TRUE,"GENERAL";"TAB2",#N/A,TRUE,"GENERAL";"TAB3",#N/A,TRUE,"GENERAL";"TAB4",#N/A,TRUE,"GENERAL";"TAB5",#N/A,TRUE,"GENERAL"}</definedName>
    <definedName name="sadff" localSheetId="2" hidden="1">{"TAB1",#N/A,TRUE,"GENERAL";"TAB2",#N/A,TRUE,"GENERAL";"TAB3",#N/A,TRUE,"GENERAL";"TAB4",#N/A,TRUE,"GENERAL";"TAB5",#N/A,TRUE,"GENERAL"}</definedName>
    <definedName name="sadff" hidden="1">{"TAB1",#N/A,TRUE,"GENERAL";"TAB2",#N/A,TRUE,"GENERAL";"TAB3",#N/A,TRUE,"GENERAL";"TAB4",#N/A,TRUE,"GENERAL";"TAB5",#N/A,TRUE,"GENERAL"}</definedName>
    <definedName name="sadfo" localSheetId="3" hidden="1">{"via1",#N/A,TRUE,"general";"via2",#N/A,TRUE,"general";"via3",#N/A,TRUE,"general"}</definedName>
    <definedName name="sadfo" localSheetId="1" hidden="1">{"via1",#N/A,TRUE,"general";"via2",#N/A,TRUE,"general";"via3",#N/A,TRUE,"general"}</definedName>
    <definedName name="sadfo" localSheetId="2" hidden="1">{"via1",#N/A,TRUE,"general";"via2",#N/A,TRUE,"general";"via3",#N/A,TRUE,"general"}</definedName>
    <definedName name="sadfo" hidden="1">{"via1",#N/A,TRUE,"general";"via2",#N/A,TRUE,"general";"via3",#N/A,TRUE,"general"}</definedName>
    <definedName name="safdp" localSheetId="3" hidden="1">{"TAB1",#N/A,TRUE,"GENERAL";"TAB2",#N/A,TRUE,"GENERAL";"TAB3",#N/A,TRUE,"GENERAL";"TAB4",#N/A,TRUE,"GENERAL";"TAB5",#N/A,TRUE,"GENERAL"}</definedName>
    <definedName name="safdp" localSheetId="1" hidden="1">{"TAB1",#N/A,TRUE,"GENERAL";"TAB2",#N/A,TRUE,"GENERAL";"TAB3",#N/A,TRUE,"GENERAL";"TAB4",#N/A,TRUE,"GENERAL";"TAB5",#N/A,TRUE,"GENERAL"}</definedName>
    <definedName name="safdp" localSheetId="2" hidden="1">{"TAB1",#N/A,TRUE,"GENERAL";"TAB2",#N/A,TRUE,"GENERAL";"TAB3",#N/A,TRUE,"GENERAL";"TAB4",#N/A,TRUE,"GENERAL";"TAB5",#N/A,TRUE,"GENERAL"}</definedName>
    <definedName name="safdp" hidden="1">{"TAB1",#N/A,TRUE,"GENERAL";"TAB2",#N/A,TRUE,"GENERAL";"TAB3",#N/A,TRUE,"GENERAL";"TAB4",#N/A,TRUE,"GENERAL";"TAB5",#N/A,TRUE,"GENERAL"}</definedName>
    <definedName name="salarios" localSheetId="3">RESUMEN!err</definedName>
    <definedName name="salarios" localSheetId="1">'TRAMO 2 '!err</definedName>
    <definedName name="salarios" localSheetId="2">'TRAMO 3 '!err</definedName>
    <definedName name="salarios">[0]!err</definedName>
    <definedName name="SalConv">#REF!</definedName>
    <definedName name="SALID1">#REF!</definedName>
    <definedName name="SalMinimo">#REF!</definedName>
    <definedName name="sbe">#REF!</definedName>
    <definedName name="sbgfbgdr" localSheetId="3" hidden="1">{"via1",#N/A,TRUE,"general";"via2",#N/A,TRUE,"general";"via3",#N/A,TRUE,"general"}</definedName>
    <definedName name="sbgfbgdr" localSheetId="1" hidden="1">{"via1",#N/A,TRUE,"general";"via2",#N/A,TRUE,"general";"via3",#N/A,TRUE,"general"}</definedName>
    <definedName name="sbgfbgdr" localSheetId="2" hidden="1">{"via1",#N/A,TRUE,"general";"via2",#N/A,TRUE,"general";"via3",#N/A,TRUE,"general"}</definedName>
    <definedName name="sbgfbgdr" hidden="1">{"via1",#N/A,TRUE,"general";"via2",#N/A,TRUE,"general";"via3",#N/A,TRUE,"general"}</definedName>
    <definedName name="SBS">#REF!</definedName>
    <definedName name="SbtPpto">#REF!</definedName>
    <definedName name="s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 localSheetId="3" hidden="1">{"TAB1",#N/A,TRUE,"GENERAL";"TAB2",#N/A,TRUE,"GENERAL";"TAB3",#N/A,TRUE,"GENERAL";"TAB4",#N/A,TRUE,"GENERAL";"TAB5",#N/A,TRUE,"GENERAL"}</definedName>
    <definedName name="sd" localSheetId="1" hidden="1">{"TAB1",#N/A,TRUE,"GENERAL";"TAB2",#N/A,TRUE,"GENERAL";"TAB3",#N/A,TRUE,"GENERAL";"TAB4",#N/A,TRUE,"GENERAL";"TAB5",#N/A,TRUE,"GENERAL"}</definedName>
    <definedName name="sd" localSheetId="2" hidden="1">{"TAB1",#N/A,TRUE,"GENERAL";"TAB2",#N/A,TRUE,"GENERAL";"TAB3",#N/A,TRUE,"GENERAL";"TAB4",#N/A,TRUE,"GENERAL";"TAB5",#N/A,TRUE,"GENERAL"}</definedName>
    <definedName name="sd" hidden="1">{"TAB1",#N/A,TRUE,"GENERAL";"TAB2",#N/A,TRUE,"GENERAL";"TAB3",#N/A,TRUE,"GENERAL";"TAB4",#N/A,TRUE,"GENERAL";"TAB5",#N/A,TRUE,"GENERAL"}</definedName>
    <definedName name="sdaf" localSheetId="3" hidden="1">{"via1",#N/A,TRUE,"general";"via2",#N/A,TRUE,"general";"via3",#N/A,TRUE,"general"}</definedName>
    <definedName name="sdaf" localSheetId="1" hidden="1">{"via1",#N/A,TRUE,"general";"via2",#N/A,TRUE,"general";"via3",#N/A,TRUE,"general"}</definedName>
    <definedName name="sdaf" localSheetId="2" hidden="1">{"via1",#N/A,TRUE,"general";"via2",#N/A,TRUE,"general";"via3",#N/A,TRUE,"general"}</definedName>
    <definedName name="sdaf" hidden="1">{"via1",#N/A,TRUE,"general";"via2",#N/A,TRUE,"general";"via3",#N/A,TRUE,"general"}</definedName>
    <definedName name="sdas" localSheetId="3" hidden="1">{"via1",#N/A,TRUE,"general";"via2",#N/A,TRUE,"general";"via3",#N/A,TRUE,"general"}</definedName>
    <definedName name="sdas" localSheetId="1" hidden="1">{"via1",#N/A,TRUE,"general";"via2",#N/A,TRUE,"general";"via3",#N/A,TRUE,"general"}</definedName>
    <definedName name="sdas" localSheetId="2" hidden="1">{"via1",#N/A,TRUE,"general";"via2",#N/A,TRUE,"general";"via3",#N/A,TRUE,"general"}</definedName>
    <definedName name="sdas" hidden="1">{"via1",#N/A,TRUE,"general";"via2",#N/A,TRUE,"general";"via3",#N/A,TRUE,"general"}</definedName>
    <definedName name="sdasdf" localSheetId="3" hidden="1">{"via1",#N/A,TRUE,"general";"via2",#N/A,TRUE,"general";"via3",#N/A,TRUE,"general"}</definedName>
    <definedName name="sdasdf" localSheetId="1" hidden="1">{"via1",#N/A,TRUE,"general";"via2",#N/A,TRUE,"general";"via3",#N/A,TRUE,"general"}</definedName>
    <definedName name="sdasdf" localSheetId="2" hidden="1">{"via1",#N/A,TRUE,"general";"via2",#N/A,TRUE,"general";"via3",#N/A,TRUE,"general"}</definedName>
    <definedName name="sdasdf" hidden="1">{"via1",#N/A,TRUE,"general";"via2",#N/A,TRUE,"general";"via3",#N/A,TRUE,"general"}</definedName>
    <definedName name="SDCDSCT" localSheetId="3" hidden="1">{"TAB1",#N/A,TRUE,"GENERAL";"TAB2",#N/A,TRUE,"GENERAL";"TAB3",#N/A,TRUE,"GENERAL";"TAB4",#N/A,TRUE,"GENERAL";"TAB5",#N/A,TRUE,"GENERAL"}</definedName>
    <definedName name="SDCDSCT" localSheetId="1" hidden="1">{"TAB1",#N/A,TRUE,"GENERAL";"TAB2",#N/A,TRUE,"GENERAL";"TAB3",#N/A,TRUE,"GENERAL";"TAB4",#N/A,TRUE,"GENERAL";"TAB5",#N/A,TRUE,"GENERAL"}</definedName>
    <definedName name="SDCDSCT" localSheetId="2" hidden="1">{"TAB1",#N/A,TRUE,"GENERAL";"TAB2",#N/A,TRUE,"GENERAL";"TAB3",#N/A,TRUE,"GENERAL";"TAB4",#N/A,TRUE,"GENERAL";"TAB5",#N/A,TRUE,"GENERAL"}</definedName>
    <definedName name="SDCDSCT" hidden="1">{"TAB1",#N/A,TRUE,"GENERAL";"TAB2",#N/A,TRUE,"GENERAL";"TAB3",#N/A,TRUE,"GENERAL";"TAB4",#N/A,TRUE,"GENERAL";"TAB5",#N/A,TRUE,"GENERAL"}</definedName>
    <definedName name="SDDSAFF" localSheetId="3" hidden="1">{#N/A,#N/A,TRUE,"1842CWN0"}</definedName>
    <definedName name="SDDSAFF" localSheetId="1" hidden="1">{#N/A,#N/A,TRUE,"1842CWN0"}</definedName>
    <definedName name="SDDSAFF" localSheetId="2" hidden="1">{#N/A,#N/A,TRUE,"1842CWN0"}</definedName>
    <definedName name="SDDSAFF" hidden="1">{#N/A,#N/A,TRUE,"1842CWN0"}</definedName>
    <definedName name="SDDSDSD">#REF!</definedName>
    <definedName name="SDE">#REF!</definedName>
    <definedName name="SDFCE" localSheetId="3" hidden="1">{"TAB1",#N/A,TRUE,"GENERAL";"TAB2",#N/A,TRUE,"GENERAL";"TAB3",#N/A,TRUE,"GENERAL";"TAB4",#N/A,TRUE,"GENERAL";"TAB5",#N/A,TRUE,"GENERAL"}</definedName>
    <definedName name="SDFCE" localSheetId="1" hidden="1">{"TAB1",#N/A,TRUE,"GENERAL";"TAB2",#N/A,TRUE,"GENERAL";"TAB3",#N/A,TRUE,"GENERAL";"TAB4",#N/A,TRUE,"GENERAL";"TAB5",#N/A,TRUE,"GENERAL"}</definedName>
    <definedName name="SDFCE" localSheetId="2" hidden="1">{"TAB1",#N/A,TRUE,"GENERAL";"TAB2",#N/A,TRUE,"GENERAL";"TAB3",#N/A,TRUE,"GENERAL";"TAB4",#N/A,TRUE,"GENERAL";"TAB5",#N/A,TRUE,"GENERAL"}</definedName>
    <definedName name="SDFCE" hidden="1">{"TAB1",#N/A,TRUE,"GENERAL";"TAB2",#N/A,TRUE,"GENERAL";"TAB3",#N/A,TRUE,"GENERAL";"TAB4",#N/A,TRUE,"GENERAL";"TAB5",#N/A,TRUE,"GENERAL"}</definedName>
    <definedName name="sdfd" localSheetId="3" hidden="1">{"via1",#N/A,TRUE,"general";"via2",#N/A,TRUE,"general";"via3",#N/A,TRUE,"general"}</definedName>
    <definedName name="sdfd" localSheetId="1" hidden="1">{"via1",#N/A,TRUE,"general";"via2",#N/A,TRUE,"general";"via3",#N/A,TRUE,"general"}</definedName>
    <definedName name="sdfd" localSheetId="2" hidden="1">{"via1",#N/A,TRUE,"general";"via2",#N/A,TRUE,"general";"via3",#N/A,TRUE,"general"}</definedName>
    <definedName name="sdfd" hidden="1">{"via1",#N/A,TRUE,"general";"via2",#N/A,TRUE,"general";"via3",#N/A,TRUE,"general"}</definedName>
    <definedName name="SDFDG" localSheetId="3" hidden="1">{#N/A,#N/A,TRUE,"1842CWN0"}</definedName>
    <definedName name="SDFDG" localSheetId="1" hidden="1">{#N/A,#N/A,TRUE,"1842CWN0"}</definedName>
    <definedName name="SDFDG" localSheetId="2" hidden="1">{#N/A,#N/A,TRUE,"1842CWN0"}</definedName>
    <definedName name="SDFDG" hidden="1">{#N/A,#N/A,TRUE,"1842CWN0"}</definedName>
    <definedName name="sdfds" localSheetId="3" hidden="1">{"via1",#N/A,TRUE,"general";"via2",#N/A,TRUE,"general";"via3",#N/A,TRUE,"general"}</definedName>
    <definedName name="sdfds" localSheetId="1" hidden="1">{"via1",#N/A,TRUE,"general";"via2",#N/A,TRUE,"general";"via3",#N/A,TRUE,"general"}</definedName>
    <definedName name="sdfds" localSheetId="2" hidden="1">{"via1",#N/A,TRUE,"general";"via2",#N/A,TRUE,"general";"via3",#N/A,TRUE,"general"}</definedName>
    <definedName name="sdfds" hidden="1">{"via1",#N/A,TRUE,"general";"via2",#N/A,TRUE,"general";"via3",#N/A,TRUE,"general"}</definedName>
    <definedName name="SDFDSO" localSheetId="3" hidden="1">{"via1",#N/A,TRUE,"general";"via2",#N/A,TRUE,"general";"via3",#N/A,TRUE,"general"}</definedName>
    <definedName name="SDFDSO" localSheetId="1" hidden="1">{"via1",#N/A,TRUE,"general";"via2",#N/A,TRUE,"general";"via3",#N/A,TRUE,"general"}</definedName>
    <definedName name="SDFDSO" localSheetId="2" hidden="1">{"via1",#N/A,TRUE,"general";"via2",#N/A,TRUE,"general";"via3",#N/A,TRUE,"general"}</definedName>
    <definedName name="SDFDSO" hidden="1">{"via1",#N/A,TRUE,"general";"via2",#N/A,TRUE,"general";"via3",#N/A,TRUE,"general"}</definedName>
    <definedName name="sdfdstp" localSheetId="3" hidden="1">{"TAB1",#N/A,TRUE,"GENERAL";"TAB2",#N/A,TRUE,"GENERAL";"TAB3",#N/A,TRUE,"GENERAL";"TAB4",#N/A,TRUE,"GENERAL";"TAB5",#N/A,TRUE,"GENERAL"}</definedName>
    <definedName name="sdfdstp" localSheetId="1" hidden="1">{"TAB1",#N/A,TRUE,"GENERAL";"TAB2",#N/A,TRUE,"GENERAL";"TAB3",#N/A,TRUE,"GENERAL";"TAB4",#N/A,TRUE,"GENERAL";"TAB5",#N/A,TRUE,"GENERAL"}</definedName>
    <definedName name="sdfdstp" localSheetId="2" hidden="1">{"TAB1",#N/A,TRUE,"GENERAL";"TAB2",#N/A,TRUE,"GENERAL";"TAB3",#N/A,TRUE,"GENERAL";"TAB4",#N/A,TRUE,"GENERAL";"TAB5",#N/A,TRUE,"GENERAL"}</definedName>
    <definedName name="sdfdstp" hidden="1">{"TAB1",#N/A,TRUE,"GENERAL";"TAB2",#N/A,TRUE,"GENERAL";"TAB3",#N/A,TRUE,"GENERAL";"TAB4",#N/A,TRUE,"GENERAL";"TAB5",#N/A,TRUE,"GENERAL"}</definedName>
    <definedName name="SDFEO" localSheetId="3" hidden="1">{"via1",#N/A,TRUE,"general";"via2",#N/A,TRUE,"general";"via3",#N/A,TRUE,"general"}</definedName>
    <definedName name="SDFEO" localSheetId="1" hidden="1">{"via1",#N/A,TRUE,"general";"via2",#N/A,TRUE,"general";"via3",#N/A,TRUE,"general"}</definedName>
    <definedName name="SDFEO" localSheetId="2" hidden="1">{"via1",#N/A,TRUE,"general";"via2",#N/A,TRUE,"general";"via3",#N/A,TRUE,"general"}</definedName>
    <definedName name="SDFEO" hidden="1">{"via1",#N/A,TRUE,"general";"via2",#N/A,TRUE,"general";"via3",#N/A,TRUE,"general"}</definedName>
    <definedName name="sdfg" localSheetId="3" hidden="1">{"TAB1",#N/A,TRUE,"GENERAL";"TAB2",#N/A,TRUE,"GENERAL";"TAB3",#N/A,TRUE,"GENERAL";"TAB4",#N/A,TRUE,"GENERAL";"TAB5",#N/A,TRUE,"GENERAL"}</definedName>
    <definedName name="sdfg" localSheetId="1" hidden="1">{"TAB1",#N/A,TRUE,"GENERAL";"TAB2",#N/A,TRUE,"GENERAL";"TAB3",#N/A,TRUE,"GENERAL";"TAB4",#N/A,TRUE,"GENERAL";"TAB5",#N/A,TRUE,"GENERAL"}</definedName>
    <definedName name="sdfg" localSheetId="2" hidden="1">{"TAB1",#N/A,TRUE,"GENERAL";"TAB2",#N/A,TRUE,"GENERAL";"TAB3",#N/A,TRUE,"GENERAL";"TAB4",#N/A,TRUE,"GENERAL";"TAB5",#N/A,TRUE,"GENERAL"}</definedName>
    <definedName name="sdfg" hidden="1">{"TAB1",#N/A,TRUE,"GENERAL";"TAB2",#N/A,TRUE,"GENERAL";"TAB3",#N/A,TRUE,"GENERAL";"TAB4",#N/A,TRUE,"GENERAL";"TAB5",#N/A,TRUE,"GENERAL"}</definedName>
    <definedName name="sdfgdsfk" localSheetId="3" hidden="1">{"via1",#N/A,TRUE,"general";"via2",#N/A,TRUE,"general";"via3",#N/A,TRUE,"general"}</definedName>
    <definedName name="sdfgdsfk" localSheetId="1" hidden="1">{"via1",#N/A,TRUE,"general";"via2",#N/A,TRUE,"general";"via3",#N/A,TRUE,"general"}</definedName>
    <definedName name="sdfgdsfk" localSheetId="2" hidden="1">{"via1",#N/A,TRUE,"general";"via2",#N/A,TRUE,"general";"via3",#N/A,TRUE,"general"}</definedName>
    <definedName name="sdfgdsfk" hidden="1">{"via1",#N/A,TRUE,"general";"via2",#N/A,TRUE,"general";"via3",#N/A,TRUE,"general"}</definedName>
    <definedName name="sdfgsg" localSheetId="3" hidden="1">{"via1",#N/A,TRUE,"general";"via2",#N/A,TRUE,"general";"via3",#N/A,TRUE,"general"}</definedName>
    <definedName name="sdfgsg" localSheetId="1" hidden="1">{"via1",#N/A,TRUE,"general";"via2",#N/A,TRUE,"general";"via3",#N/A,TRUE,"general"}</definedName>
    <definedName name="sdfgsg" localSheetId="2" hidden="1">{"via1",#N/A,TRUE,"general";"via2",#N/A,TRUE,"general";"via3",#N/A,TRUE,"general"}</definedName>
    <definedName name="sdfgsg" hidden="1">{"via1",#N/A,TRUE,"general";"via2",#N/A,TRUE,"general";"via3",#N/A,TRUE,"general"}</definedName>
    <definedName name="SDFLJK" localSheetId="3" hidden="1">{"TAB1",#N/A,TRUE,"GENERAL";"TAB2",#N/A,TRUE,"GENERAL";"TAB3",#N/A,TRUE,"GENERAL";"TAB4",#N/A,TRUE,"GENERAL";"TAB5",#N/A,TRUE,"GENERAL"}</definedName>
    <definedName name="SDFLJK" localSheetId="1" hidden="1">{"TAB1",#N/A,TRUE,"GENERAL";"TAB2",#N/A,TRUE,"GENERAL";"TAB3",#N/A,TRUE,"GENERAL";"TAB4",#N/A,TRUE,"GENERAL";"TAB5",#N/A,TRUE,"GENERAL"}</definedName>
    <definedName name="SDFLJK" localSheetId="2" hidden="1">{"TAB1",#N/A,TRUE,"GENERAL";"TAB2",#N/A,TRUE,"GENERAL";"TAB3",#N/A,TRUE,"GENERAL";"TAB4",#N/A,TRUE,"GENERAL";"TAB5",#N/A,TRUE,"GENERAL"}</definedName>
    <definedName name="SDFLJK" hidden="1">{"TAB1",#N/A,TRUE,"GENERAL";"TAB2",#N/A,TRUE,"GENERAL";"TAB3",#N/A,TRUE,"GENERAL";"TAB4",#N/A,TRUE,"GENERAL";"TAB5",#N/A,TRUE,"GENERAL"}</definedName>
    <definedName name="sdfsd">#REF!</definedName>
    <definedName name="sdfsd4" localSheetId="3" hidden="1">{"via1",#N/A,TRUE,"general";"via2",#N/A,TRUE,"general";"via3",#N/A,TRUE,"general"}</definedName>
    <definedName name="sdfsd4" localSheetId="1" hidden="1">{"via1",#N/A,TRUE,"general";"via2",#N/A,TRUE,"general";"via3",#N/A,TRUE,"general"}</definedName>
    <definedName name="sdfsd4" localSheetId="2" hidden="1">{"via1",#N/A,TRUE,"general";"via2",#N/A,TRUE,"general";"via3",#N/A,TRUE,"general"}</definedName>
    <definedName name="sdfsd4" hidden="1">{"via1",#N/A,TRUE,"general";"via2",#N/A,TRUE,"general";"via3",#N/A,TRUE,"general"}</definedName>
    <definedName name="SDFSDF" localSheetId="3" hidden="1">{"TAB1",#N/A,TRUE,"GENERAL";"TAB2",#N/A,TRUE,"GENERAL";"TAB3",#N/A,TRUE,"GENERAL";"TAB4",#N/A,TRUE,"GENERAL";"TAB5",#N/A,TRUE,"GENERAL"}</definedName>
    <definedName name="SDFSDF" localSheetId="1" hidden="1">{"TAB1",#N/A,TRUE,"GENERAL";"TAB2",#N/A,TRUE,"GENERAL";"TAB3",#N/A,TRUE,"GENERAL";"TAB4",#N/A,TRUE,"GENERAL";"TAB5",#N/A,TRUE,"GENERAL"}</definedName>
    <definedName name="SDFSDF" localSheetId="2" hidden="1">{"TAB1",#N/A,TRUE,"GENERAL";"TAB2",#N/A,TRUE,"GENERAL";"TAB3",#N/A,TRUE,"GENERAL";"TAB4",#N/A,TRUE,"GENERAL";"TAB5",#N/A,TRUE,"GENERAL"}</definedName>
    <definedName name="SDFSDF" hidden="1">{"TAB1",#N/A,TRUE,"GENERAL";"TAB2",#N/A,TRUE,"GENERAL";"TAB3",#N/A,TRUE,"GENERAL";"TAB4",#N/A,TRUE,"GENERAL";"TAB5",#N/A,TRUE,"GENERAL"}</definedName>
    <definedName name="sdfsdfb" localSheetId="3" hidden="1">{"via1",#N/A,TRUE,"general";"via2",#N/A,TRUE,"general";"via3",#N/A,TRUE,"general"}</definedName>
    <definedName name="sdfsdfb" localSheetId="1" hidden="1">{"via1",#N/A,TRUE,"general";"via2",#N/A,TRUE,"general";"via3",#N/A,TRUE,"general"}</definedName>
    <definedName name="sdfsdfb" localSheetId="2" hidden="1">{"via1",#N/A,TRUE,"general";"via2",#N/A,TRUE,"general";"via3",#N/A,TRUE,"general"}</definedName>
    <definedName name="sdfsdfb" hidden="1">{"via1",#N/A,TRUE,"general";"via2",#N/A,TRUE,"general";"via3",#N/A,TRUE,"general"}</definedName>
    <definedName name="sdfsdgg" localSheetId="3" hidden="1">{#N/A,#N/A,TRUE,"INGENIERIA";#N/A,#N/A,TRUE,"COMPRAS";#N/A,#N/A,TRUE,"DIRECCION";#N/A,#N/A,TRUE,"RESUMEN"}</definedName>
    <definedName name="sdfsdgg" localSheetId="1" hidden="1">{#N/A,#N/A,TRUE,"INGENIERIA";#N/A,#N/A,TRUE,"COMPRAS";#N/A,#N/A,TRUE,"DIRECCION";#N/A,#N/A,TRUE,"RESUMEN"}</definedName>
    <definedName name="sdfsdgg" localSheetId="2" hidden="1">{#N/A,#N/A,TRUE,"INGENIERIA";#N/A,#N/A,TRUE,"COMPRAS";#N/A,#N/A,TRUE,"DIRECCION";#N/A,#N/A,TRUE,"RESUMEN"}</definedName>
    <definedName name="sdfsdgg" hidden="1">{#N/A,#N/A,TRUE,"INGENIERIA";#N/A,#N/A,TRUE,"COMPRAS";#N/A,#N/A,TRUE,"DIRECCION";#N/A,#N/A,TRUE,"RESUMEN"}</definedName>
    <definedName name="SDFSF" localSheetId="3" hidden="1">{"TAB1",#N/A,TRUE,"GENERAL";"TAB2",#N/A,TRUE,"GENERAL";"TAB3",#N/A,TRUE,"GENERAL";"TAB4",#N/A,TRUE,"GENERAL";"TAB5",#N/A,TRUE,"GENERAL"}</definedName>
    <definedName name="SDFSF" localSheetId="1" hidden="1">{"TAB1",#N/A,TRUE,"GENERAL";"TAB2",#N/A,TRUE,"GENERAL";"TAB3",#N/A,TRUE,"GENERAL";"TAB4",#N/A,TRUE,"GENERAL";"TAB5",#N/A,TRUE,"GENERAL"}</definedName>
    <definedName name="SDFSF" localSheetId="2" hidden="1">{"TAB1",#N/A,TRUE,"GENERAL";"TAB2",#N/A,TRUE,"GENERAL";"TAB3",#N/A,TRUE,"GENERAL";"TAB4",#N/A,TRUE,"GENERAL";"TAB5",#N/A,TRUE,"GENERAL"}</definedName>
    <definedName name="SDFSF" hidden="1">{"TAB1",#N/A,TRUE,"GENERAL";"TAB2",#N/A,TRUE,"GENERAL";"TAB3",#N/A,TRUE,"GENERAL";"TAB4",#N/A,TRUE,"GENERAL";"TAB5",#N/A,TRUE,"GENERAL"}</definedName>
    <definedName name="sdfsv" localSheetId="3" hidden="1">{"TAB1",#N/A,TRUE,"GENERAL";"TAB2",#N/A,TRUE,"GENERAL";"TAB3",#N/A,TRUE,"GENERAL";"TAB4",#N/A,TRUE,"GENERAL";"TAB5",#N/A,TRUE,"GENERAL"}</definedName>
    <definedName name="sdfsv" localSheetId="1" hidden="1">{"TAB1",#N/A,TRUE,"GENERAL";"TAB2",#N/A,TRUE,"GENERAL";"TAB3",#N/A,TRUE,"GENERAL";"TAB4",#N/A,TRUE,"GENERAL";"TAB5",#N/A,TRUE,"GENERAL"}</definedName>
    <definedName name="sdfsv" localSheetId="2" hidden="1">{"TAB1",#N/A,TRUE,"GENERAL";"TAB2",#N/A,TRUE,"GENERAL";"TAB3",#N/A,TRUE,"GENERAL";"TAB4",#N/A,TRUE,"GENERAL";"TAB5",#N/A,TRUE,"GENERAL"}</definedName>
    <definedName name="sdfsv" hidden="1">{"TAB1",#N/A,TRUE,"GENERAL";"TAB2",#N/A,TRUE,"GENERAL";"TAB3",#N/A,TRUE,"GENERAL";"TAB4",#N/A,TRUE,"GENERAL";"TAB5",#N/A,TRUE,"GENERAL"}</definedName>
    <definedName name="sdgfd" localSheetId="3" hidden="1">{"TAB1",#N/A,TRUE,"GENERAL";"TAB2",#N/A,TRUE,"GENERAL";"TAB3",#N/A,TRUE,"GENERAL";"TAB4",#N/A,TRUE,"GENERAL";"TAB5",#N/A,TRUE,"GENERAL"}</definedName>
    <definedName name="sdgfd" localSheetId="1" hidden="1">{"TAB1",#N/A,TRUE,"GENERAL";"TAB2",#N/A,TRUE,"GENERAL";"TAB3",#N/A,TRUE,"GENERAL";"TAB4",#N/A,TRUE,"GENERAL";"TAB5",#N/A,TRUE,"GENERAL"}</definedName>
    <definedName name="sdgfd" localSheetId="2" hidden="1">{"TAB1",#N/A,TRUE,"GENERAL";"TAB2",#N/A,TRUE,"GENERAL";"TAB3",#N/A,TRUE,"GENERAL";"TAB4",#N/A,TRUE,"GENERAL";"TAB5",#N/A,TRUE,"GENERAL"}</definedName>
    <definedName name="sdgfd" hidden="1">{"TAB1",#N/A,TRUE,"GENERAL";"TAB2",#N/A,TRUE,"GENERAL";"TAB3",#N/A,TRUE,"GENERAL";"TAB4",#N/A,TRUE,"GENERAL";"TAB5",#N/A,TRUE,"GENERAL"}</definedName>
    <definedName name="sdgfgp" localSheetId="3" hidden="1">{"via1",#N/A,TRUE,"general";"via2",#N/A,TRUE,"general";"via3",#N/A,TRUE,"general"}</definedName>
    <definedName name="sdgfgp" localSheetId="1" hidden="1">{"via1",#N/A,TRUE,"general";"via2",#N/A,TRUE,"general";"via3",#N/A,TRUE,"general"}</definedName>
    <definedName name="sdgfgp" localSheetId="2" hidden="1">{"via1",#N/A,TRUE,"general";"via2",#N/A,TRUE,"general";"via3",#N/A,TRUE,"general"}</definedName>
    <definedName name="sdgfgp" hidden="1">{"via1",#N/A,TRUE,"general";"via2",#N/A,TRUE,"general";"via3",#N/A,TRUE,"general"}</definedName>
    <definedName name="sdgfiu" localSheetId="3" hidden="1">{"via1",#N/A,TRUE,"general";"via2",#N/A,TRUE,"general";"via3",#N/A,TRUE,"general"}</definedName>
    <definedName name="sdgfiu" localSheetId="1" hidden="1">{"via1",#N/A,TRUE,"general";"via2",#N/A,TRUE,"general";"via3",#N/A,TRUE,"general"}</definedName>
    <definedName name="sdgfiu" localSheetId="2" hidden="1">{"via1",#N/A,TRUE,"general";"via2",#N/A,TRUE,"general";"via3",#N/A,TRUE,"general"}</definedName>
    <definedName name="sdgfiu" hidden="1">{"via1",#N/A,TRUE,"general";"via2",#N/A,TRUE,"general";"via3",#N/A,TRUE,"general"}</definedName>
    <definedName name="sdgsd" localSheetId="3" hidden="1">{"TAB1",#N/A,TRUE,"GENERAL";"TAB2",#N/A,TRUE,"GENERAL";"TAB3",#N/A,TRUE,"GENERAL";"TAB4",#N/A,TRUE,"GENERAL";"TAB5",#N/A,TRUE,"GENERAL"}</definedName>
    <definedName name="sdgsd" localSheetId="1" hidden="1">{"TAB1",#N/A,TRUE,"GENERAL";"TAB2",#N/A,TRUE,"GENERAL";"TAB3",#N/A,TRUE,"GENERAL";"TAB4",#N/A,TRUE,"GENERAL";"TAB5",#N/A,TRUE,"GENERAL"}</definedName>
    <definedName name="sdgsd" localSheetId="2" hidden="1">{"TAB1",#N/A,TRUE,"GENERAL";"TAB2",#N/A,TRUE,"GENERAL";"TAB3",#N/A,TRUE,"GENERAL";"TAB4",#N/A,TRUE,"GENERAL";"TAB5",#N/A,TRUE,"GENERAL"}</definedName>
    <definedName name="sdgsd" hidden="1">{"TAB1",#N/A,TRUE,"GENERAL";"TAB2",#N/A,TRUE,"GENERAL";"TAB3",#N/A,TRUE,"GENERAL";"TAB4",#N/A,TRUE,"GENERAL";"TAB5",#N/A,TRUE,"GENERAL"}</definedName>
    <definedName name="sdgsg" localSheetId="3" hidden="1">{"via1",#N/A,TRUE,"general";"via2",#N/A,TRUE,"general";"via3",#N/A,TRUE,"general"}</definedName>
    <definedName name="sdgsg" localSheetId="1" hidden="1">{"via1",#N/A,TRUE,"general";"via2",#N/A,TRUE,"general";"via3",#N/A,TRUE,"general"}</definedName>
    <definedName name="sdgsg" localSheetId="2" hidden="1">{"via1",#N/A,TRUE,"general";"via2",#N/A,TRUE,"general";"via3",#N/A,TRUE,"general"}</definedName>
    <definedName name="sdgsg" hidden="1">{"via1",#N/A,TRUE,"general";"via2",#N/A,TRUE,"general";"via3",#N/A,TRUE,"general"}</definedName>
    <definedName name="SDIKOM" localSheetId="3" hidden="1">{"TAB1",#N/A,TRUE,"GENERAL";"TAB2",#N/A,TRUE,"GENERAL";"TAB3",#N/A,TRUE,"GENERAL";"TAB4",#N/A,TRUE,"GENERAL";"TAB5",#N/A,TRUE,"GENERAL"}</definedName>
    <definedName name="SDIKOM" localSheetId="1" hidden="1">{"TAB1",#N/A,TRUE,"GENERAL";"TAB2",#N/A,TRUE,"GENERAL";"TAB3",#N/A,TRUE,"GENERAL";"TAB4",#N/A,TRUE,"GENERAL";"TAB5",#N/A,TRUE,"GENERAL"}</definedName>
    <definedName name="SDIKOM" localSheetId="2" hidden="1">{"TAB1",#N/A,TRUE,"GENERAL";"TAB2",#N/A,TRUE,"GENERAL";"TAB3",#N/A,TRUE,"GENERAL";"TAB4",#N/A,TRUE,"GENERAL";"TAB5",#N/A,TRUE,"GENERAL"}</definedName>
    <definedName name="SDIKOM" hidden="1">{"TAB1",#N/A,TRUE,"GENERAL";"TAB2",#N/A,TRUE,"GENERAL";"TAB3",#N/A,TRUE,"GENERAL";"TAB4",#N/A,TRUE,"GENERAL";"TAB5",#N/A,TRUE,"GENERAL"}</definedName>
    <definedName name="sdsdfh" localSheetId="3" hidden="1">{"via1",#N/A,TRUE,"general";"via2",#N/A,TRUE,"general";"via3",#N/A,TRUE,"general"}</definedName>
    <definedName name="sdsdfh" localSheetId="1" hidden="1">{"via1",#N/A,TRUE,"general";"via2",#N/A,TRUE,"general";"via3",#N/A,TRUE,"general"}</definedName>
    <definedName name="sdsdfh" localSheetId="2" hidden="1">{"via1",#N/A,TRUE,"general";"via2",#N/A,TRUE,"general";"via3",#N/A,TRUE,"general"}</definedName>
    <definedName name="sdsdfh" hidden="1">{"via1",#N/A,TRUE,"general";"via2",#N/A,TRUE,"general";"via3",#N/A,TRUE,"general"}</definedName>
    <definedName name="sdsdfsdff" localSheetId="3" hidden="1">{#N/A,#N/A,TRUE,"1842CWN0"}</definedName>
    <definedName name="sdsdfsdff" localSheetId="1" hidden="1">{#N/A,#N/A,TRUE,"1842CWN0"}</definedName>
    <definedName name="sdsdfsdff" localSheetId="2" hidden="1">{#N/A,#N/A,TRUE,"1842CWN0"}</definedName>
    <definedName name="sdsdfsdff" hidden="1">{#N/A,#N/A,TRUE,"1842CWN0"}</definedName>
    <definedName name="SE">#REF!</definedName>
    <definedName name="SECTOR">#REF!</definedName>
    <definedName name="segundo">#REF!</definedName>
    <definedName name="sello">15500</definedName>
    <definedName name="SEMANA_C3">#REF!</definedName>
    <definedName name="sena">#REF!</definedName>
    <definedName name="SERO" localSheetId="3">RESUMEN!err</definedName>
    <definedName name="SERO" localSheetId="1">'TRAMO 2 '!err</definedName>
    <definedName name="SERO" localSheetId="2">'TRAMO 3 '!err</definedName>
    <definedName name="SERO">[0]!err</definedName>
    <definedName name="setrj" localSheetId="3" hidden="1">{"via1",#N/A,TRUE,"general";"via2",#N/A,TRUE,"general";"via3",#N/A,TRUE,"general"}</definedName>
    <definedName name="setrj" localSheetId="1" hidden="1">{"via1",#N/A,TRUE,"general";"via2",#N/A,TRUE,"general";"via3",#N/A,TRUE,"general"}</definedName>
    <definedName name="setrj" localSheetId="2" hidden="1">{"via1",#N/A,TRUE,"general";"via2",#N/A,TRUE,"general";"via3",#N/A,TRUE,"general"}</definedName>
    <definedName name="setrj" hidden="1">{"via1",#N/A,TRUE,"general";"via2",#N/A,TRUE,"general";"via3",#N/A,TRUE,"general"}</definedName>
    <definedName name="sett" localSheetId="3" hidden="1">{"via1",#N/A,TRUE,"general";"via2",#N/A,TRUE,"general";"via3",#N/A,TRUE,"general"}</definedName>
    <definedName name="sett" localSheetId="1" hidden="1">{"via1",#N/A,TRUE,"general";"via2",#N/A,TRUE,"general";"via3",#N/A,TRUE,"general"}</definedName>
    <definedName name="sett" localSheetId="2" hidden="1">{"via1",#N/A,TRUE,"general";"via2",#N/A,TRUE,"general";"via3",#N/A,TRUE,"general"}</definedName>
    <definedName name="sett" hidden="1">{"via1",#N/A,TRUE,"general";"via2",#N/A,TRUE,"general";"via3",#N/A,TRUE,"general"}</definedName>
    <definedName name="sf">#REF!</definedName>
    <definedName name="sfasf" localSheetId="3" hidden="1">{"TAB1",#N/A,TRUE,"GENERAL";"TAB2",#N/A,TRUE,"GENERAL";"TAB3",#N/A,TRUE,"GENERAL";"TAB4",#N/A,TRUE,"GENERAL";"TAB5",#N/A,TRUE,"GENERAL"}</definedName>
    <definedName name="sfasf" localSheetId="1" hidden="1">{"TAB1",#N/A,TRUE,"GENERAL";"TAB2",#N/A,TRUE,"GENERAL";"TAB3",#N/A,TRUE,"GENERAL";"TAB4",#N/A,TRUE,"GENERAL";"TAB5",#N/A,TRUE,"GENERAL"}</definedName>
    <definedName name="sfasf" localSheetId="2" hidden="1">{"TAB1",#N/A,TRUE,"GENERAL";"TAB2",#N/A,TRUE,"GENERAL";"TAB3",#N/A,TRUE,"GENERAL";"TAB4",#N/A,TRUE,"GENERAL";"TAB5",#N/A,TRUE,"GENERAL"}</definedName>
    <definedName name="sfasf" hidden="1">{"TAB1",#N/A,TRUE,"GENERAL";"TAB2",#N/A,TRUE,"GENERAL";"TAB3",#N/A,TRUE,"GENERAL";"TAB4",#N/A,TRUE,"GENERAL";"TAB5",#N/A,TRUE,"GENERAL"}</definedName>
    <definedName name="SFHSGFH" localSheetId="3" hidden="1">{"TAB1",#N/A,TRUE,"GENERAL";"TAB2",#N/A,TRUE,"GENERAL";"TAB3",#N/A,TRUE,"GENERAL";"TAB4",#N/A,TRUE,"GENERAL";"TAB5",#N/A,TRUE,"GENERAL"}</definedName>
    <definedName name="SFHSGFH" localSheetId="1" hidden="1">{"TAB1",#N/A,TRUE,"GENERAL";"TAB2",#N/A,TRUE,"GENERAL";"TAB3",#N/A,TRUE,"GENERAL";"TAB4",#N/A,TRUE,"GENERAL";"TAB5",#N/A,TRUE,"GENERAL"}</definedName>
    <definedName name="SFHSGFH" localSheetId="2" hidden="1">{"TAB1",#N/A,TRUE,"GENERAL";"TAB2",#N/A,TRUE,"GENERAL";"TAB3",#N/A,TRUE,"GENERAL";"TAB4",#N/A,TRUE,"GENERAL";"TAB5",#N/A,TRUE,"GENERAL"}</definedName>
    <definedName name="SFHSGFH" hidden="1">{"TAB1",#N/A,TRUE,"GENERAL";"TAB2",#N/A,TRUE,"GENERAL";"TAB3",#N/A,TRUE,"GENERAL";"TAB4",#N/A,TRUE,"GENERAL";"TAB5",#N/A,TRUE,"GENERAL"}</definedName>
    <definedName name="sfsd" localSheetId="3" hidden="1">{"via1",#N/A,TRUE,"general";"via2",#N/A,TRUE,"general";"via3",#N/A,TRUE,"general"}</definedName>
    <definedName name="sfsd" localSheetId="1" hidden="1">{"via1",#N/A,TRUE,"general";"via2",#N/A,TRUE,"general";"via3",#N/A,TRUE,"general"}</definedName>
    <definedName name="sfsd" localSheetId="2" hidden="1">{"via1",#N/A,TRUE,"general";"via2",#N/A,TRUE,"general";"via3",#N/A,TRUE,"general"}</definedName>
    <definedName name="sfsd" hidden="1">{"via1",#N/A,TRUE,"general";"via2",#N/A,TRUE,"general";"via3",#N/A,TRUE,"general"}</definedName>
    <definedName name="sfsdf" localSheetId="3" hidden="1">{"TAB1",#N/A,TRUE,"GENERAL";"TAB2",#N/A,TRUE,"GENERAL";"TAB3",#N/A,TRUE,"GENERAL";"TAB4",#N/A,TRUE,"GENERAL";"TAB5",#N/A,TRUE,"GENERAL"}</definedName>
    <definedName name="sfsdf" localSheetId="1" hidden="1">{"TAB1",#N/A,TRUE,"GENERAL";"TAB2",#N/A,TRUE,"GENERAL";"TAB3",#N/A,TRUE,"GENERAL";"TAB4",#N/A,TRUE,"GENERAL";"TAB5",#N/A,TRUE,"GENERAL"}</definedName>
    <definedName name="sfsdf" localSheetId="2" hidden="1">{"TAB1",#N/A,TRUE,"GENERAL";"TAB2",#N/A,TRUE,"GENERAL";"TAB3",#N/A,TRUE,"GENERAL";"TAB4",#N/A,TRUE,"GENERAL";"TAB5",#N/A,TRUE,"GENERAL"}</definedName>
    <definedName name="sfsdf" hidden="1">{"TAB1",#N/A,TRUE,"GENERAL";"TAB2",#N/A,TRUE,"GENERAL";"TAB3",#N/A,TRUE,"GENERAL";"TAB4",#N/A,TRUE,"GENERAL";"TAB5",#N/A,TRUE,"GENERAL"}</definedName>
    <definedName name="sfsdferg" localSheetId="3" hidden="1">{"TAB1",#N/A,TRUE,"GENERAL";"TAB2",#N/A,TRUE,"GENERAL";"TAB3",#N/A,TRUE,"GENERAL";"TAB4",#N/A,TRUE,"GENERAL";"TAB5",#N/A,TRUE,"GENERAL"}</definedName>
    <definedName name="sfsdferg" localSheetId="1" hidden="1">{"TAB1",#N/A,TRUE,"GENERAL";"TAB2",#N/A,TRUE,"GENERAL";"TAB3",#N/A,TRUE,"GENERAL";"TAB4",#N/A,TRUE,"GENERAL";"TAB5",#N/A,TRUE,"GENERAL"}</definedName>
    <definedName name="sfsdferg" localSheetId="2" hidden="1">{"TAB1",#N/A,TRUE,"GENERAL";"TAB2",#N/A,TRUE,"GENERAL";"TAB3",#N/A,TRUE,"GENERAL";"TAB4",#N/A,TRUE,"GENERAL";"TAB5",#N/A,TRUE,"GENERAL"}</definedName>
    <definedName name="sfsdferg" hidden="1">{"TAB1",#N/A,TRUE,"GENERAL";"TAB2",#N/A,TRUE,"GENERAL";"TAB3",#N/A,TRUE,"GENERAL";"TAB4",#N/A,TRUE,"GENERAL";"TAB5",#N/A,TRUE,"GENERAL"}</definedName>
    <definedName name="sfsdfs" localSheetId="3" hidden="1">{"TAB1",#N/A,TRUE,"GENERAL";"TAB2",#N/A,TRUE,"GENERAL";"TAB3",#N/A,TRUE,"GENERAL";"TAB4",#N/A,TRUE,"GENERAL";"TAB5",#N/A,TRUE,"GENERAL"}</definedName>
    <definedName name="sfsdfs" localSheetId="1" hidden="1">{"TAB1",#N/A,TRUE,"GENERAL";"TAB2",#N/A,TRUE,"GENERAL";"TAB3",#N/A,TRUE,"GENERAL";"TAB4",#N/A,TRUE,"GENERAL";"TAB5",#N/A,TRUE,"GENERAL"}</definedName>
    <definedName name="sfsdfs" localSheetId="2" hidden="1">{"TAB1",#N/A,TRUE,"GENERAL";"TAB2",#N/A,TRUE,"GENERAL";"TAB3",#N/A,TRUE,"GENERAL";"TAB4",#N/A,TRUE,"GENERAL";"TAB5",#N/A,TRUE,"GENERAL"}</definedName>
    <definedName name="sfsdfs" hidden="1">{"TAB1",#N/A,TRUE,"GENERAL";"TAB2",#N/A,TRUE,"GENERAL";"TAB3",#N/A,TRUE,"GENERAL";"TAB4",#N/A,TRUE,"GENERAL";"TAB5",#N/A,TRUE,"GENERAL"}</definedName>
    <definedName name="SHARED_FORMULA_10___0">NA()</definedName>
    <definedName name="SHARED_FORMULA_14___0">NA()</definedName>
    <definedName name="SHARED_FORMULA_18___0">NA()</definedName>
    <definedName name="SHARED_FORMULA_2___0">1/13</definedName>
    <definedName name="SHARED_FORMULA_21">#N/A</definedName>
    <definedName name="SHARED_FORMULA_22___0">NA()</definedName>
    <definedName name="SHARED_FORMULA_26___0">NA()</definedName>
    <definedName name="SHARED_FORMULA_30___0">NA()</definedName>
    <definedName name="SHARED_FORMULA_34">NA()</definedName>
    <definedName name="SHARED_FORMULA_38">NA()</definedName>
    <definedName name="SHARED_FORMULA_6___0">NA()</definedName>
    <definedName name="SHEE_INT">#REF!</definedName>
    <definedName name="SHEET">#REF!</definedName>
    <definedName name="SHEET_KP">#REF!</definedName>
    <definedName name="SHEET_MR">#REF!</definedName>
    <definedName name="SHEET1">#REF!</definedName>
    <definedName name="SHEET10">#REF!</definedName>
    <definedName name="SHEET11">#REF!</definedName>
    <definedName name="SHEET12">#REF!</definedName>
    <definedName name="SHEET13">#REF!</definedName>
    <definedName name="SHEET14">#REF!</definedName>
    <definedName name="SHEET15">#REF!</definedName>
    <definedName name="SHEET16">#REF!</definedName>
    <definedName name="SHEET17">#REF!</definedName>
    <definedName name="SHEET18">#REF!</definedName>
    <definedName name="SHEET19">#REF!</definedName>
    <definedName name="SHEET2">#REF!</definedName>
    <definedName name="SHEET20">#REF!</definedName>
    <definedName name="SHEET21">#REF!</definedName>
    <definedName name="SHEET22">#REF!</definedName>
    <definedName name="SHEET23">#REF!</definedName>
    <definedName name="SHEET24">#REF!</definedName>
    <definedName name="SHEET25">#REF!</definedName>
    <definedName name="SHEET26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I" localSheetId="3">RESUMEN!err</definedName>
    <definedName name="SI" localSheetId="1">'TRAMO 2 '!err</definedName>
    <definedName name="SI" localSheetId="2">'TRAMO 3 '!err</definedName>
    <definedName name="SI">[0]!err</definedName>
    <definedName name="SINGOLO">#REF!</definedName>
    <definedName name="SISISIS" localSheetId="3">RESUMEN!err</definedName>
    <definedName name="SISISIS" localSheetId="1">'TRAMO 2 '!err</definedName>
    <definedName name="SISISIS" localSheetId="2">'TRAMO 3 '!err</definedName>
    <definedName name="SISISIS">[0]!err</definedName>
    <definedName name="sk">#REF!</definedName>
    <definedName name="sm">#REF!</definedName>
    <definedName name="Smlv">#REF!</definedName>
    <definedName name="smlv01">#REF!</definedName>
    <definedName name="smlv2001">#REF!</definedName>
    <definedName name="SMML">#REF!</definedName>
    <definedName name="SN">#REF!</definedName>
    <definedName name="snw">#REF!</definedName>
    <definedName name="sñ">#REF!</definedName>
    <definedName name="so">#REF!</definedName>
    <definedName name="SOL">#REF!</definedName>
    <definedName name="SOLD._4_">#REF!</definedName>
    <definedName name="SOLD._6_">#REF!</definedName>
    <definedName name="SOLD._8_">#REF!</definedName>
    <definedName name="sr">#REF!</definedName>
    <definedName name="srwrwr" localSheetId="3" hidden="1">{"TAB1",#N/A,TRUE,"GENERAL";"TAB2",#N/A,TRUE,"GENERAL";"TAB3",#N/A,TRUE,"GENERAL";"TAB4",#N/A,TRUE,"GENERAL";"TAB5",#N/A,TRUE,"GENERAL"}</definedName>
    <definedName name="srwrwr" localSheetId="1" hidden="1">{"TAB1",#N/A,TRUE,"GENERAL";"TAB2",#N/A,TRUE,"GENERAL";"TAB3",#N/A,TRUE,"GENERAL";"TAB4",#N/A,TRUE,"GENERAL";"TAB5",#N/A,TRUE,"GENERAL"}</definedName>
    <definedName name="srwrwr" localSheetId="2" hidden="1">{"TAB1",#N/A,TRUE,"GENERAL";"TAB2",#N/A,TRUE,"GENERAL";"TAB3",#N/A,TRUE,"GENERAL";"TAB4",#N/A,TRUE,"GENERAL";"TAB5",#N/A,TRUE,"GENERAL"}</definedName>
    <definedName name="srwrwr" hidden="1">{"TAB1",#N/A,TRUE,"GENERAL";"TAB2",#N/A,TRUE,"GENERAL";"TAB3",#N/A,TRUE,"GENERAL";"TAB4",#N/A,TRUE,"GENERAL";"TAB5",#N/A,TRUE,"GENERAL"}</definedName>
    <definedName name="SS">#REF!</definedName>
    <definedName name="ss_1">NA()</definedName>
    <definedName name="ss_11">NA()</definedName>
    <definedName name="ss_12">NA()</definedName>
    <definedName name="ss_6">NA()</definedName>
    <definedName name="ss_7">NA()</definedName>
    <definedName name="ss_8">NA()</definedName>
    <definedName name="ss_9">NA()</definedName>
    <definedName name="SS_AVG_SIZE">#REF!</definedName>
    <definedName name="SS_WELDING">#REF!</definedName>
    <definedName name="ssa">#REF!</definedName>
    <definedName name="ssh">#REF!</definedName>
    <definedName name="sss" localSheetId="3" hidden="1">{#N/A,#N/A,FALSE,"310.1";#N/A,#N/A,FALSE,"321.1";#N/A,#N/A,FALSE,"320.3";#N/A,#N/A,FALSE,"330.1"}</definedName>
    <definedName name="sss" localSheetId="1" hidden="1">{#N/A,#N/A,FALSE,"310.1";#N/A,#N/A,FALSE,"321.1";#N/A,#N/A,FALSE,"320.3";#N/A,#N/A,FALSE,"330.1"}</definedName>
    <definedName name="sss" localSheetId="2" hidden="1">{#N/A,#N/A,FALSE,"310.1";#N/A,#N/A,FALSE,"321.1";#N/A,#N/A,FALSE,"320.3";#N/A,#N/A,FALSE,"330.1"}</definedName>
    <definedName name="sss" hidden="1">{#N/A,#N/A,FALSE,"310.1";#N/A,#N/A,FALSE,"321.1";#N/A,#N/A,FALSE,"320.3";#N/A,#N/A,FALSE,"330.1"}</definedName>
    <definedName name="sss_1">NA()</definedName>
    <definedName name="sss_11">NA()</definedName>
    <definedName name="sss_12">NA()</definedName>
    <definedName name="sss_6">NA()</definedName>
    <definedName name="sss_7">NA()</definedName>
    <definedName name="sss_8">NA()</definedName>
    <definedName name="sss_9">NA()</definedName>
    <definedName name="SSSS" localSheetId="3">RESUMEN!err</definedName>
    <definedName name="SSSS" localSheetId="1">'TRAMO 2 '!err</definedName>
    <definedName name="SSSS" localSheetId="2">'TRAMO 3 '!err</definedName>
    <definedName name="SSSS">[0]!err</definedName>
    <definedName name="ssss_1">NA()</definedName>
    <definedName name="ssss_11">NA()</definedName>
    <definedName name="ssss_12">NA()</definedName>
    <definedName name="ssss_6">NA()</definedName>
    <definedName name="ssss_7">NA()</definedName>
    <definedName name="ssss_8">NA()</definedName>
    <definedName name="ssss_9">NA()</definedName>
    <definedName name="sssss7" localSheetId="3" hidden="1">{"via1",#N/A,TRUE,"general";"via2",#N/A,TRUE,"general";"via3",#N/A,TRUE,"general"}</definedName>
    <definedName name="sssss7" localSheetId="1" hidden="1">{"via1",#N/A,TRUE,"general";"via2",#N/A,TRUE,"general";"via3",#N/A,TRUE,"general"}</definedName>
    <definedName name="sssss7" localSheetId="2" hidden="1">{"via1",#N/A,TRUE,"general";"via2",#N/A,TRUE,"general";"via3",#N/A,TRUE,"general"}</definedName>
    <definedName name="sssss7" hidden="1">{"via1",#N/A,TRUE,"general";"via2",#N/A,TRUE,"general";"via3",#N/A,TRUE,"general"}</definedName>
    <definedName name="sssssa" localSheetId="3" hidden="1">{"TAB1",#N/A,TRUE,"GENERAL";"TAB2",#N/A,TRUE,"GENERAL";"TAB3",#N/A,TRUE,"GENERAL";"TAB4",#N/A,TRUE,"GENERAL";"TAB5",#N/A,TRUE,"GENERAL"}</definedName>
    <definedName name="sssssa" localSheetId="1" hidden="1">{"TAB1",#N/A,TRUE,"GENERAL";"TAB2",#N/A,TRUE,"GENERAL";"TAB3",#N/A,TRUE,"GENERAL";"TAB4",#N/A,TRUE,"GENERAL";"TAB5",#N/A,TRUE,"GENERAL"}</definedName>
    <definedName name="sssssa" localSheetId="2" hidden="1">{"TAB1",#N/A,TRUE,"GENERAL";"TAB2",#N/A,TRUE,"GENERAL";"TAB3",#N/A,TRUE,"GENERAL";"TAB4",#N/A,TRUE,"GENERAL";"TAB5",#N/A,TRUE,"GENERAL"}</definedName>
    <definedName name="sssssa" hidden="1">{"TAB1",#N/A,TRUE,"GENERAL";"TAB2",#N/A,TRUE,"GENERAL";"TAB3",#N/A,TRUE,"GENERAL";"TAB4",#N/A,TRUE,"GENERAL";"TAB5",#N/A,TRUE,"GENERAL"}</definedName>
    <definedName name="SSSSSSS">#N/A</definedName>
    <definedName name="sssssy" localSheetId="3" hidden="1">{"via1",#N/A,TRUE,"general";"via2",#N/A,TRUE,"general";"via3",#N/A,TRUE,"general"}</definedName>
    <definedName name="sssssy" localSheetId="1" hidden="1">{"via1",#N/A,TRUE,"general";"via2",#N/A,TRUE,"general";"via3",#N/A,TRUE,"general"}</definedName>
    <definedName name="sssssy" localSheetId="2" hidden="1">{"via1",#N/A,TRUE,"general";"via2",#N/A,TRUE,"general";"via3",#N/A,TRUE,"general"}</definedName>
    <definedName name="sssssy" hidden="1">{"via1",#N/A,TRUE,"general";"via2",#N/A,TRUE,"general";"via3",#N/A,TRUE,"general"}</definedName>
    <definedName name="St">#REF!</definedName>
    <definedName name="ST_BLDG">#REF!</definedName>
    <definedName name="ST_CW">#REF!</definedName>
    <definedName name="STALO1">#REF!</definedName>
    <definedName name="STAMPA">#REF!</definedName>
    <definedName name="STANU">#REF!</definedName>
    <definedName name="START">#REF!</definedName>
    <definedName name="START1">#REF!</definedName>
    <definedName name="STENU">#REF!</definedName>
    <definedName name="Stock">#REF!</definedName>
    <definedName name="STONU">#REF!</definedName>
    <definedName name="STRESS_RELIEVIN">#REF!</definedName>
    <definedName name="STSUMM">#REF!</definedName>
    <definedName name="stt" localSheetId="3" hidden="1">{"via1",#N/A,TRUE,"general";"via2",#N/A,TRUE,"general";"via3",#N/A,TRUE,"general"}</definedName>
    <definedName name="stt" localSheetId="1" hidden="1">{"via1",#N/A,TRUE,"general";"via2",#N/A,TRUE,"general";"via3",#N/A,TRUE,"general"}</definedName>
    <definedName name="stt" localSheetId="2" hidden="1">{"via1",#N/A,TRUE,"general";"via2",#N/A,TRUE,"general";"via3",#N/A,TRUE,"general"}</definedName>
    <definedName name="stt" hidden="1">{"via1",#N/A,TRUE,"general";"via2",#N/A,TRUE,"general";"via3",#N/A,TRUE,"general"}</definedName>
    <definedName name="Subbase2">#REF!</definedName>
    <definedName name="SUBSUELO">#REF!</definedName>
    <definedName name="Subtotal">#REF!</definedName>
    <definedName name="SUBTOTALMAT">#REF!</definedName>
    <definedName name="SUELDO">#REF!</definedName>
    <definedName name="SUELDOS">#REF!</definedName>
    <definedName name="SUM">#REF!</definedName>
    <definedName name="suma">#REF!</definedName>
    <definedName name="Summary">#REF!</definedName>
    <definedName name="SUP_ART">#REF!</definedName>
    <definedName name="SUP_VEX">#REF!</definedName>
    <definedName name="SUP_VPR">#REF!</definedName>
    <definedName name="SUP_VPR_GEC">#REF!</definedName>
    <definedName name="SUP_VPR_GMM">#REF!</definedName>
    <definedName name="SUP_VPR_GRC">#REF!</definedName>
    <definedName name="SUP_VPR_GRM">#REF!</definedName>
    <definedName name="SUP_VPR_GRN">#REF!</definedName>
    <definedName name="SUP_VPR_GRS">#REF!</definedName>
    <definedName name="SUP_VPR_GTP">#REF!</definedName>
    <definedName name="SUP_VPR_NA">#REF!</definedName>
    <definedName name="SUPER">#REF!</definedName>
    <definedName name="SUPERFICIE">#REF!</definedName>
    <definedName name="sw" localSheetId="3">RESUMEN!err</definedName>
    <definedName name="sw" localSheetId="1">'TRAMO 2 '!err</definedName>
    <definedName name="sw" localSheetId="2">'TRAMO 3 '!err</definedName>
    <definedName name="sw">[0]!err</definedName>
    <definedName name="swsw" localSheetId="3" hidden="1">{"via1",#N/A,TRUE,"general";"via2",#N/A,TRUE,"general";"via3",#N/A,TRUE,"general"}</definedName>
    <definedName name="swsw" localSheetId="1" hidden="1">{"via1",#N/A,TRUE,"general";"via2",#N/A,TRUE,"general";"via3",#N/A,TRUE,"general"}</definedName>
    <definedName name="swsw" localSheetId="2" hidden="1">{"via1",#N/A,TRUE,"general";"via2",#N/A,TRUE,"general";"via3",#N/A,TRUE,"general"}</definedName>
    <definedName name="swsw" hidden="1">{"via1",#N/A,TRUE,"general";"via2",#N/A,TRUE,"general";"via3",#N/A,TRUE,"general"}</definedName>
    <definedName name="swsw3" localSheetId="3" hidden="1">{"TAB1",#N/A,TRUE,"GENERAL";"TAB2",#N/A,TRUE,"GENERAL";"TAB3",#N/A,TRUE,"GENERAL";"TAB4",#N/A,TRUE,"GENERAL";"TAB5",#N/A,TRUE,"GENERAL"}</definedName>
    <definedName name="swsw3" localSheetId="1" hidden="1">{"TAB1",#N/A,TRUE,"GENERAL";"TAB2",#N/A,TRUE,"GENERAL";"TAB3",#N/A,TRUE,"GENERAL";"TAB4",#N/A,TRUE,"GENERAL";"TAB5",#N/A,TRUE,"GENERAL"}</definedName>
    <definedName name="swsw3" localSheetId="2" hidden="1">{"TAB1",#N/A,TRUE,"GENERAL";"TAB2",#N/A,TRUE,"GENERAL";"TAB3",#N/A,TRUE,"GENERAL";"TAB4",#N/A,TRUE,"GENERAL";"TAB5",#N/A,TRUE,"GENERAL"}</definedName>
    <definedName name="swsw3" hidden="1">{"TAB1",#N/A,TRUE,"GENERAL";"TAB2",#N/A,TRUE,"GENERAL";"TAB3",#N/A,TRUE,"GENERAL";"TAB4",#N/A,TRUE,"GENERAL";"TAB5",#N/A,TRUE,"GENERAL"}</definedName>
    <definedName name="Swvu.TAB1." hidden="1">#REF!</definedName>
    <definedName name="Swvu.TAB2." hidden="1">#REF!</definedName>
    <definedName name="Swvu.TAB3." hidden="1">#REF!</definedName>
    <definedName name="Swvu.TAB4." hidden="1">#REF!</definedName>
    <definedName name="Swvu.TAB5." hidden="1">#REF!</definedName>
    <definedName name="t">#REF!</definedName>
    <definedName name="t_1" localSheetId="3">Scheduled_Payment+Extra_Payment</definedName>
    <definedName name="t_1" localSheetId="1">Scheduled_Payment+Extra_Payment</definedName>
    <definedName name="t_1" localSheetId="2">Scheduled_Payment+Extra_Payment</definedName>
    <definedName name="t_1">Scheduled_Payment+Extra_Payment</definedName>
    <definedName name="T120II">520000</definedName>
    <definedName name="T250mm">45000</definedName>
    <definedName name="T27II">195000</definedName>
    <definedName name="T2pulg">7000</definedName>
    <definedName name="T315mm">80000</definedName>
    <definedName name="t5t5" localSheetId="3" hidden="1">{"TAB1",#N/A,TRUE,"GENERAL";"TAB2",#N/A,TRUE,"GENERAL";"TAB3",#N/A,TRUE,"GENERAL";"TAB4",#N/A,TRUE,"GENERAL";"TAB5",#N/A,TRUE,"GENERAL"}</definedName>
    <definedName name="t5t5" localSheetId="1" hidden="1">{"TAB1",#N/A,TRUE,"GENERAL";"TAB2",#N/A,TRUE,"GENERAL";"TAB3",#N/A,TRUE,"GENERAL";"TAB4",#N/A,TRUE,"GENERAL";"TAB5",#N/A,TRUE,"GENERAL"}</definedName>
    <definedName name="t5t5" localSheetId="2" hidden="1">{"TAB1",#N/A,TRUE,"GENERAL";"TAB2",#N/A,TRUE,"GENERAL";"TAB3",#N/A,TRUE,"GENERAL";"TAB4",#N/A,TRUE,"GENERAL";"TAB5",#N/A,TRUE,"GENERAL"}</definedName>
    <definedName name="t5t5" hidden="1">{"TAB1",#N/A,TRUE,"GENERAL";"TAB2",#N/A,TRUE,"GENERAL";"TAB3",#N/A,TRUE,"GENERAL";"TAB4",#N/A,TRUE,"GENERAL";"TAB5",#N/A,TRUE,"GENERAL"}</definedName>
    <definedName name="TAB">#REF!</definedName>
    <definedName name="TAB_FECHA">#REF!</definedName>
    <definedName name="TABLA">#REF!</definedName>
    <definedName name="TABLA_DE_CONTENIDO__A1" comment="VOLVER A TABLA DE CONTENIDO">#REF!</definedName>
    <definedName name="tabla1">#REF!</definedName>
    <definedName name="TABLA1.2.2">#REF!</definedName>
    <definedName name="TablaElDorado">#REF!</definedName>
    <definedName name="TablaIbague">#REF!</definedName>
    <definedName name="TablaStarosa">#REF!</definedName>
    <definedName name="TABLEKP">#REF!</definedName>
    <definedName name="TABLEPRI">#REF!</definedName>
    <definedName name="Tambores">#REF!</definedName>
    <definedName name="Tanques">#REF!</definedName>
    <definedName name="TAREAS_INICIALES">#REF!</definedName>
    <definedName name="TARIFA">#REF!</definedName>
    <definedName name="TarifaPension">#REF!</definedName>
    <definedName name="TARIFAS">#REF!</definedName>
    <definedName name="TARIFAS1">#REF!</definedName>
    <definedName name="TarifaSalud">#REF!</definedName>
    <definedName name="Tasa">#REF!</definedName>
    <definedName name="Tasa_Cambio">#REF!</definedName>
    <definedName name="TASA_DE_CAMBIO">#REF!</definedName>
    <definedName name="Tasa1">#REF!</definedName>
    <definedName name="TasaCCP">#REF!</definedName>
    <definedName name="Tax">#REF!</definedName>
    <definedName name="tb">#REF!</definedName>
    <definedName name="TB_EVENTOS_OTS_ANUAL">#REF!</definedName>
    <definedName name="tc">#REF!</definedName>
    <definedName name="TCRM">#REF!</definedName>
    <definedName name="tdy" localSheetId="3" hidden="1">{"TAB1",#N/A,TRUE,"GENERAL";"TAB2",#N/A,TRUE,"GENERAL";"TAB3",#N/A,TRUE,"GENERAL";"TAB4",#N/A,TRUE,"GENERAL";"TAB5",#N/A,TRUE,"GENERAL"}</definedName>
    <definedName name="tdy" localSheetId="1" hidden="1">{"TAB1",#N/A,TRUE,"GENERAL";"TAB2",#N/A,TRUE,"GENERAL";"TAB3",#N/A,TRUE,"GENERAL";"TAB4",#N/A,TRUE,"GENERAL";"TAB5",#N/A,TRUE,"GENERAL"}</definedName>
    <definedName name="tdy" localSheetId="2" hidden="1">{"TAB1",#N/A,TRUE,"GENERAL";"TAB2",#N/A,TRUE,"GENERAL";"TAB3",#N/A,TRUE,"GENERAL";"TAB4",#N/A,TRUE,"GENERAL";"TAB5",#N/A,TRUE,"GENERAL"}</definedName>
    <definedName name="tdy" hidden="1">{"TAB1",#N/A,TRUE,"GENERAL";"TAB2",#N/A,TRUE,"GENERAL";"TAB3",#N/A,TRUE,"GENERAL";"TAB4",#N/A,TRUE,"GENERAL";"TAB5",#N/A,TRUE,"GENERAL"}</definedName>
    <definedName name="TECHINT_INTERNATIONAL_CONSTRUCTION">"CP03"</definedName>
    <definedName name="TECN">#N/A</definedName>
    <definedName name="teja">4400</definedName>
    <definedName name="telefono">#REF!</definedName>
    <definedName name="Teléfono">#REF!</definedName>
    <definedName name="TEMA1">#REF!</definedName>
    <definedName name="TEMA10">#REF!</definedName>
    <definedName name="TEMA2">#REF!</definedName>
    <definedName name="TEMA3">#REF!</definedName>
    <definedName name="TEMA4">#REF!</definedName>
    <definedName name="TEMA5">#REF!</definedName>
    <definedName name="TEMA6">#REF!</definedName>
    <definedName name="TEMA7">#REF!</definedName>
    <definedName name="TEMA8">#REF!</definedName>
    <definedName name="TEMA9">#REF!</definedName>
    <definedName name="TEMAS_PACC">#REF!</definedName>
    <definedName name="TEMPLL">#REF!</definedName>
    <definedName name="TEMPS">#REF!</definedName>
    <definedName name="TER" localSheetId="3">RESUMEN!err</definedName>
    <definedName name="TER" localSheetId="1">'TRAMO 2 '!err</definedName>
    <definedName name="TER" localSheetId="2">'TRAMO 3 '!err</definedName>
    <definedName name="TER">[0]!err</definedName>
    <definedName name="TERM" localSheetId="3">RESUMEN!err</definedName>
    <definedName name="TERM" localSheetId="1">'TRAMO 2 '!err</definedName>
    <definedName name="TERM" localSheetId="2">'TRAMO 3 '!err</definedName>
    <definedName name="TERM">[0]!err</definedName>
    <definedName name="TÉRMINOS" localSheetId="3">RESUMEN!err</definedName>
    <definedName name="TÉRMINOS" localSheetId="1">'TRAMO 2 '!err</definedName>
    <definedName name="TÉRMINOS" localSheetId="2">'TRAMO 3 '!err</definedName>
    <definedName name="TÉRMINOS">[0]!err</definedName>
    <definedName name="TERR">#REF!</definedName>
    <definedName name="tewst" localSheetId="3" hidden="1">{"TAB1",#N/A,TRUE,"GENERAL";"TAB2",#N/A,TRUE,"GENERAL";"TAB3",#N/A,TRUE,"GENERAL";"TAB4",#N/A,TRUE,"GENERAL";"TAB5",#N/A,TRUE,"GENERAL"}</definedName>
    <definedName name="tewst" localSheetId="1" hidden="1">{"TAB1",#N/A,TRUE,"GENERAL";"TAB2",#N/A,TRUE,"GENERAL";"TAB3",#N/A,TRUE,"GENERAL";"TAB4",#N/A,TRUE,"GENERAL";"TAB5",#N/A,TRUE,"GENERAL"}</definedName>
    <definedName name="tewst" localSheetId="2" hidden="1">{"TAB1",#N/A,TRUE,"GENERAL";"TAB2",#N/A,TRUE,"GENERAL";"TAB3",#N/A,TRUE,"GENERAL";"TAB4",#N/A,TRUE,"GENERAL";"TAB5",#N/A,TRUE,"GENERAL"}</definedName>
    <definedName name="tewst" hidden="1">{"TAB1",#N/A,TRUE,"GENERAL";"TAB2",#N/A,TRUE,"GENERAL";"TAB3",#N/A,TRUE,"GENERAL";"TAB4",#N/A,TRUE,"GENERAL";"TAB5",#N/A,TRUE,"GENERAL"}</definedName>
    <definedName name="teytrh" localSheetId="3" hidden="1">{"via1",#N/A,TRUE,"general";"via2",#N/A,TRUE,"general";"via3",#N/A,TRUE,"general"}</definedName>
    <definedName name="teytrh" localSheetId="1" hidden="1">{"via1",#N/A,TRUE,"general";"via2",#N/A,TRUE,"general";"via3",#N/A,TRUE,"general"}</definedName>
    <definedName name="teytrh" localSheetId="2" hidden="1">{"via1",#N/A,TRUE,"general";"via2",#N/A,TRUE,"general";"via3",#N/A,TRUE,"general"}</definedName>
    <definedName name="teytrh" hidden="1">{"via1",#N/A,TRUE,"general";"via2",#N/A,TRUE,"general";"via3",#N/A,TRUE,"general"}</definedName>
    <definedName name="TGB">#REF!</definedName>
    <definedName name="TH">#REF!</definedName>
    <definedName name="thdh" localSheetId="3" hidden="1">{"TAB1",#N/A,TRUE,"GENERAL";"TAB2",#N/A,TRUE,"GENERAL";"TAB3",#N/A,TRUE,"GENERAL";"TAB4",#N/A,TRUE,"GENERAL";"TAB5",#N/A,TRUE,"GENERAL"}</definedName>
    <definedName name="thdh" localSheetId="1" hidden="1">{"TAB1",#N/A,TRUE,"GENERAL";"TAB2",#N/A,TRUE,"GENERAL";"TAB3",#N/A,TRUE,"GENERAL";"TAB4",#N/A,TRUE,"GENERAL";"TAB5",#N/A,TRUE,"GENERAL"}</definedName>
    <definedName name="thdh" localSheetId="2" hidden="1">{"TAB1",#N/A,TRUE,"GENERAL";"TAB2",#N/A,TRUE,"GENERAL";"TAB3",#N/A,TRUE,"GENERAL";"TAB4",#N/A,TRUE,"GENERAL";"TAB5",#N/A,TRUE,"GENERAL"}</definedName>
    <definedName name="thdh" hidden="1">{"TAB1",#N/A,TRUE,"GENERAL";"TAB2",#N/A,TRUE,"GENERAL";"TAB3",#N/A,TRUE,"GENERAL";"TAB4",#N/A,TRUE,"GENERAL";"TAB5",#N/A,TRUE,"GENERAL"}</definedName>
    <definedName name="THP">#REF!</definedName>
    <definedName name="thtj" localSheetId="3" hidden="1">{"via1",#N/A,TRUE,"general";"via2",#N/A,TRUE,"general";"via3",#N/A,TRUE,"general"}</definedName>
    <definedName name="thtj" localSheetId="1" hidden="1">{"via1",#N/A,TRUE,"general";"via2",#N/A,TRUE,"general";"via3",#N/A,TRUE,"general"}</definedName>
    <definedName name="thtj" localSheetId="2" hidden="1">{"via1",#N/A,TRUE,"general";"via2",#N/A,TRUE,"general";"via3",#N/A,TRUE,"general"}</definedName>
    <definedName name="thtj" hidden="1">{"via1",#N/A,TRUE,"general";"via2",#N/A,TRUE,"general";"via3",#N/A,TRUE,"general"}</definedName>
    <definedName name="TIEMPO">#REF!</definedName>
    <definedName name="TIPO">#REF!</definedName>
    <definedName name="TIPO_GRUPO">#REF!</definedName>
    <definedName name="TipoGC">#REF!</definedName>
    <definedName name="TipoNeces">#REF!</definedName>
    <definedName name="TipoPro">#REF!</definedName>
    <definedName name="Tipoproceso">#REF!</definedName>
    <definedName name="tipov">#REF!</definedName>
    <definedName name="TIR">#REF!</definedName>
    <definedName name="TIT">#REF!</definedName>
    <definedName name="titi">#N/A</definedName>
    <definedName name="TITLE">#REF!</definedName>
    <definedName name="TITO">#N/A</definedName>
    <definedName name="TITOF">#N/A</definedName>
    <definedName name="titu">#REF!</definedName>
    <definedName name="titu2">#REF!</definedName>
    <definedName name="TITULO">#REF!</definedName>
    <definedName name="_xlnm.Print_Titles">#N/A</definedName>
    <definedName name="Títulos_a_imprimir_IM">#REF!</definedName>
    <definedName name="tj">#REF!</definedName>
    <definedName name="tk">#REF!</definedName>
    <definedName name="TK_1" hidden="1">#REF!</definedName>
    <definedName name="TKSLCI07">#REF!</definedName>
    <definedName name="tl">#REF!</definedName>
    <definedName name="tld">#REF!</definedName>
    <definedName name="tn">#REF!</definedName>
    <definedName name="TOCHE">#REF!</definedName>
    <definedName name="TOMADO">#REF!</definedName>
    <definedName name="TOPGENER">#REF!</definedName>
    <definedName name="TOPGENER1">#REF!</definedName>
    <definedName name="TOPMENU">#REF!</definedName>
    <definedName name="topo">50000</definedName>
    <definedName name="Torres">#REF!</definedName>
    <definedName name="tortas" localSheetId="3" hidden="1">{"TAB1",#N/A,TRUE,"GENERAL";"TAB2",#N/A,TRUE,"GENERAL";"TAB3",#N/A,TRUE,"GENERAL";"TAB4",#N/A,TRUE,"GENERAL";"TAB5",#N/A,TRUE,"GENERAL"}</definedName>
    <definedName name="tortas" localSheetId="1" hidden="1">{"TAB1",#N/A,TRUE,"GENERAL";"TAB2",#N/A,TRUE,"GENERAL";"TAB3",#N/A,TRUE,"GENERAL";"TAB4",#N/A,TRUE,"GENERAL";"TAB5",#N/A,TRUE,"GENERAL"}</definedName>
    <definedName name="tortas" localSheetId="2" hidden="1">{"TAB1",#N/A,TRUE,"GENERAL";"TAB2",#N/A,TRUE,"GENERAL";"TAB3",#N/A,TRUE,"GENERAL";"TAB4",#N/A,TRUE,"GENERAL";"TAB5",#N/A,TRUE,"GENERAL"}</definedName>
    <definedName name="tortas" hidden="1">{"TAB1",#N/A,TRUE,"GENERAL";"TAB2",#N/A,TRUE,"GENERAL";"TAB3",#N/A,TRUE,"GENERAL";"TAB4",#N/A,TRUE,"GENERAL";"TAB5",#N/A,TRUE,"GENERAL"}</definedName>
    <definedName name="tortas2" localSheetId="3" hidden="1">{"via1",#N/A,TRUE,"general";"via2",#N/A,TRUE,"general";"via3",#N/A,TRUE,"general"}</definedName>
    <definedName name="tortas2" localSheetId="1" hidden="1">{"via1",#N/A,TRUE,"general";"via2",#N/A,TRUE,"general";"via3",#N/A,TRUE,"general"}</definedName>
    <definedName name="tortas2" localSheetId="2" hidden="1">{"via1",#N/A,TRUE,"general";"via2",#N/A,TRUE,"general";"via3",#N/A,TRUE,"general"}</definedName>
    <definedName name="tortas2" hidden="1">{"via1",#N/A,TRUE,"general";"via2",#N/A,TRUE,"general";"via3",#N/A,TRUE,"general"}</definedName>
    <definedName name="TOT">#REF!</definedName>
    <definedName name="TOTAL">#REF!</definedName>
    <definedName name="Total_Interest">#REF!</definedName>
    <definedName name="Total_Pay">#REF!</definedName>
    <definedName name="Total_Payment" localSheetId="3">Scheduled_Payment+Extra_Payment</definedName>
    <definedName name="Total_Payment" localSheetId="1">Scheduled_Payment+Extra_Payment</definedName>
    <definedName name="Total_Payment" localSheetId="2">Scheduled_Payment+Extra_Payment</definedName>
    <definedName name="Total_Payment">Scheduled_Payment+Extra_Payment</definedName>
    <definedName name="Total_Payment1" localSheetId="3">Scheduled_Payment+Extra_Payment</definedName>
    <definedName name="Total_Payment1" localSheetId="1">Scheduled_Payment+Extra_Payment</definedName>
    <definedName name="Total_Payment1" localSheetId="2">Scheduled_Payment+Extra_Payment</definedName>
    <definedName name="Total_Payment1">Scheduled_Payment+Extra_Payment</definedName>
    <definedName name="total1">#REF!</definedName>
    <definedName name="TOTALAFIR4006">#REF!</definedName>
    <definedName name="TOTALAFIR4006A">#REF!</definedName>
    <definedName name="TOTALAFIR40CN01">#REF!</definedName>
    <definedName name="TOTALAFIR55CN01">#REF!</definedName>
    <definedName name="TOTALAFIR55CN03">#REF!</definedName>
    <definedName name="TOTALAFIR5607">#REF!</definedName>
    <definedName name="TotalAIU">#REF!</definedName>
    <definedName name="TotalCesantias">#REF!</definedName>
    <definedName name="TotalContratoConIva">#REF!</definedName>
    <definedName name="TotalContratoSinIVA">#REF!</definedName>
    <definedName name="TOTALHH">#REF!</definedName>
    <definedName name="TOTALHH1">#REF!</definedName>
    <definedName name="TOTALITEM1.1">#REF!</definedName>
    <definedName name="TOTALITEM1.1.1">#REF!</definedName>
    <definedName name="TOTALITEM1.1.2">#REF!</definedName>
    <definedName name="TOTALITEM1.1.3">#REF!</definedName>
    <definedName name="TOTALITEM1.1.4">#REF!</definedName>
    <definedName name="TOTALITEM1.2.1">#REF!</definedName>
    <definedName name="TOTALITEM1.2.2">#REF!</definedName>
    <definedName name="TOTALITEM1.2.3">#REF!</definedName>
    <definedName name="TOTALITEM1.2.4">#REF!</definedName>
    <definedName name="TOTALITEM1.2.5">#REF!</definedName>
    <definedName name="TOTALITEM1.2.6">#REF!</definedName>
    <definedName name="TOTALITEM1.3.1">#REF!</definedName>
    <definedName name="TOTALITEM1.4">#REF!</definedName>
    <definedName name="TOTALITEM1.5">#REF!</definedName>
    <definedName name="TOTALITEM1.6">#REF!</definedName>
    <definedName name="TOTALITEM1.7">#REF!</definedName>
    <definedName name="TOTALITEM1.8">#REF!</definedName>
    <definedName name="TOTALITEM10.1">#REF!</definedName>
    <definedName name="TOTALITEM11.1">#REF!</definedName>
    <definedName name="TOTALITEM11.2">#REF!</definedName>
    <definedName name="TOTALITEM11.3">#REF!</definedName>
    <definedName name="TOTALITEM11.4">#REF!</definedName>
    <definedName name="TOTALITEM11.5">#REF!</definedName>
    <definedName name="TOTALITEM11.6">#REF!</definedName>
    <definedName name="TOTALITEM12.1">#REF!</definedName>
    <definedName name="TOTALITEM12.10">#REF!</definedName>
    <definedName name="TOTALITEM12.2">#REF!</definedName>
    <definedName name="TOTALITEM12.3">#REF!</definedName>
    <definedName name="TOTALITEM12.4">#REF!</definedName>
    <definedName name="TOTALITEM12.5">#REF!</definedName>
    <definedName name="TOTALITEM12.6">#REF!</definedName>
    <definedName name="TOTALITEM12.7">#REF!</definedName>
    <definedName name="TOTALITEM12.8">#REF!</definedName>
    <definedName name="TOTALITEM12.9">#REF!</definedName>
    <definedName name="TOTALITEM13.1.1">#REF!</definedName>
    <definedName name="TOTALITEM13.1.2">#REF!</definedName>
    <definedName name="TOTALITEM13.1.3">#REF!</definedName>
    <definedName name="TOTALITEM13.2.2">#REF!</definedName>
    <definedName name="TOTALITEM14.2">#REF!</definedName>
    <definedName name="TOTALITEM14.3">#REF!</definedName>
    <definedName name="TOTALITEM14.4">#REF!</definedName>
    <definedName name="TOTALITEM14.5">#REF!</definedName>
    <definedName name="TOTALITEM14.6">#REF!</definedName>
    <definedName name="TOTALITEM15">#REF!</definedName>
    <definedName name="TOTALITEM16">#REF!</definedName>
    <definedName name="TOTALITEM2.1">#REF!</definedName>
    <definedName name="TOTALITEM2.10">#REF!</definedName>
    <definedName name="TOTALITEM2.11.1">#REF!</definedName>
    <definedName name="TOTALITEM2.11.2">#REF!</definedName>
    <definedName name="TOTALITEM2.12.1">#REF!</definedName>
    <definedName name="TOTALITEM2.2">#REF!</definedName>
    <definedName name="TOTALITEM2.3">#REF!</definedName>
    <definedName name="TOTALITEM2.4">#REF!</definedName>
    <definedName name="TOTALITEM2.5">#REF!</definedName>
    <definedName name="TOTALITEM2.6">#REF!</definedName>
    <definedName name="TOTALITEM2.7">#REF!</definedName>
    <definedName name="TOTALITEM3.1.1">#REF!</definedName>
    <definedName name="TOTALITEM3.1.2">#REF!</definedName>
    <definedName name="TOTALITEM3.2">#REF!</definedName>
    <definedName name="TOTALITEM3.3">#REF!</definedName>
    <definedName name="TOTALITEM3.4.1">#REF!</definedName>
    <definedName name="TOTALITEM3.4.2">#REF!</definedName>
    <definedName name="TOTALITEM3.4.3">#REF!</definedName>
    <definedName name="TOTALITEM3.5.1">#REF!</definedName>
    <definedName name="TOTALITEM3.5.2">#REF!</definedName>
    <definedName name="TOTALITEM3.5.3">#REF!</definedName>
    <definedName name="TOTALITEM4.1.2">#REF!</definedName>
    <definedName name="TOTALITEM4.1.3">#REF!</definedName>
    <definedName name="TOTALITEM4.1.4">#REF!</definedName>
    <definedName name="TOTALITEM4.2">#REF!</definedName>
    <definedName name="TOTALITEM4.3">#REF!</definedName>
    <definedName name="TOTALITEM4.4">#REF!</definedName>
    <definedName name="TOTALITEM4.5">#REF!</definedName>
    <definedName name="TOTALITEM4.6">#REF!</definedName>
    <definedName name="TOTALITEM5.1">#REF!</definedName>
    <definedName name="TOTALITEM5.2">#REF!</definedName>
    <definedName name="TOTALITEM5.3">#REF!</definedName>
    <definedName name="TOTALITEM5.4">#REF!</definedName>
    <definedName name="TOTALITEM6.1">#REF!</definedName>
    <definedName name="TOTALITEM6.2">#REF!</definedName>
    <definedName name="TOTALITEM6.3">#REF!</definedName>
    <definedName name="TOTALITEM7.1">#REF!</definedName>
    <definedName name="TOTALITEM7.2">#REF!</definedName>
    <definedName name="TOTALITEM7.3">#REF!</definedName>
    <definedName name="TOTALITEM7.4">#REF!</definedName>
    <definedName name="TOTALITEM7.5">#REF!</definedName>
    <definedName name="TOTALITEM8.1">#REF!</definedName>
    <definedName name="TOTALITEM8.2">#REF!</definedName>
    <definedName name="TOTALITEM8.3">#REF!</definedName>
    <definedName name="TOTALITEM8.4">#REF!</definedName>
    <definedName name="TOTALITEM8.5">#REF!</definedName>
    <definedName name="TOTALITEM8.6">#REF!</definedName>
    <definedName name="TOTALITEM8.7">#REF!</definedName>
    <definedName name="TOTALITEM8.8">#REF!</definedName>
    <definedName name="TOTALITEM9.1">#REF!</definedName>
    <definedName name="TOTALITEM9.2">#REF!</definedName>
    <definedName name="TOTALITEM9.3">#REF!</definedName>
    <definedName name="TOTALITEM9.4">#REF!</definedName>
    <definedName name="TOTALITEM9.5">#REF!</definedName>
    <definedName name="TOTALITEM9.6">#REF!</definedName>
    <definedName name="TOTALITEM9.7">#REF!</definedName>
    <definedName name="TOTALITEM9.8">#REF!</definedName>
    <definedName name="TOTALITEN1.2.4">#REF!</definedName>
    <definedName name="TOTALPAV4006">#REF!</definedName>
    <definedName name="TOTALPAV4006A">#REF!</definedName>
    <definedName name="TOTALPAV40CN01">#REF!</definedName>
    <definedName name="TOTALPAV40CNA">#REF!</definedName>
    <definedName name="TOTALPAV40CNB">#REF!</definedName>
    <definedName name="TOTALPAV55CN01">#REF!</definedName>
    <definedName name="TOTALPAV55CN03">#REF!</definedName>
    <definedName name="TOTALPAV55CNO3">#REF!</definedName>
    <definedName name="TOTALPAV5607">#REF!</definedName>
    <definedName name="TotalVacaciones">#REF!</definedName>
    <definedName name="TotAuxAlim">#REF!</definedName>
    <definedName name="TotAuxAlimentacion">#REF!</definedName>
    <definedName name="TotAuxCom">#REF!</definedName>
    <definedName name="TotAuxComi">#REF!</definedName>
    <definedName name="TotAuxDotacion">#REF!</definedName>
    <definedName name="TotAuxHab">#REF!</definedName>
    <definedName name="TotAuxTransporte">#REF!</definedName>
    <definedName name="TotBasico">#REF!</definedName>
    <definedName name="TotCom">#REF!</definedName>
    <definedName name="TotComision">#REF!</definedName>
    <definedName name="TotExtras">#REF!</definedName>
    <definedName name="TotIntercesantias">#REF!</definedName>
    <definedName name="TotPrimaServicios">#REF!</definedName>
    <definedName name="TotPrimaServicos">#REF!</definedName>
    <definedName name="TotPrimaVacaciones">#REF!</definedName>
    <definedName name="TotPrimConv">#REF!</definedName>
    <definedName name="TotPrimConvencional">#REF!</definedName>
    <definedName name="TotPrimVac">#REF!</definedName>
    <definedName name="TOTSHE1">#REF!</definedName>
    <definedName name="TOTSHE10">#REF!</definedName>
    <definedName name="TOTSHE11">#REF!</definedName>
    <definedName name="TOTSHE12">#REF!</definedName>
    <definedName name="TOTSHE13">#REF!</definedName>
    <definedName name="TOTSHE14">#REF!</definedName>
    <definedName name="TOTSHE15">#REF!</definedName>
    <definedName name="TOTSHE16">#REF!</definedName>
    <definedName name="TOTSHE17">#REF!</definedName>
    <definedName name="TOTSHE18">#REF!</definedName>
    <definedName name="TOTSHE19">#REF!</definedName>
    <definedName name="TOTSHE2">#REF!</definedName>
    <definedName name="TOTSHE20">#REF!</definedName>
    <definedName name="TOTSHE21">#REF!</definedName>
    <definedName name="TOTSHE22">#REF!</definedName>
    <definedName name="TOTSHE23">#REF!</definedName>
    <definedName name="TOTSHE24">#REF!</definedName>
    <definedName name="TOTSHE25">#REF!</definedName>
    <definedName name="TOTSHE26">#REF!</definedName>
    <definedName name="TOTSHE3">#REF!</definedName>
    <definedName name="TOTSHE4">#REF!</definedName>
    <definedName name="TOTSHE5">#REF!</definedName>
    <definedName name="TOTSHE6">#REF!</definedName>
    <definedName name="TOTSHE7">#REF!</definedName>
    <definedName name="TOTSHE8">#REF!</definedName>
    <definedName name="TOTSHE9">#REF!</definedName>
    <definedName name="TotVac">#REF!</definedName>
    <definedName name="tr" localSheetId="3" hidden="1">{"TAB1",#N/A,TRUE,"GENERAL";"TAB2",#N/A,TRUE,"GENERAL";"TAB3",#N/A,TRUE,"GENERAL";"TAB4",#N/A,TRUE,"GENERAL";"TAB5",#N/A,TRUE,"GENERAL"}</definedName>
    <definedName name="tr" localSheetId="1" hidden="1">{"TAB1",#N/A,TRUE,"GENERAL";"TAB2",#N/A,TRUE,"GENERAL";"TAB3",#N/A,TRUE,"GENERAL";"TAB4",#N/A,TRUE,"GENERAL";"TAB5",#N/A,TRUE,"GENERAL"}</definedName>
    <definedName name="tr" localSheetId="2" hidden="1">{"TAB1",#N/A,TRUE,"GENERAL";"TAB2",#N/A,TRUE,"GENERAL";"TAB3",#N/A,TRUE,"GENERAL";"TAB4",#N/A,TRUE,"GENERAL";"TAB5",#N/A,TRUE,"GENERAL"}</definedName>
    <definedName name="tr" hidden="1">{"TAB1",#N/A,TRUE,"GENERAL";"TAB2",#N/A,TRUE,"GENERAL";"TAB3",#N/A,TRUE,"GENERAL";"TAB4",#N/A,TRUE,"GENERAL";"TAB5",#N/A,TRUE,"GENERAL"}</definedName>
    <definedName name="TRAB">#REF!</definedName>
    <definedName name="TrainSpec">#REF!</definedName>
    <definedName name="Transmisores">#REF!</definedName>
    <definedName name="Transporte">#REF!</definedName>
    <definedName name="trasporte">#REF!</definedName>
    <definedName name="TRAT">#REF!</definedName>
    <definedName name="TREM">#REF!</definedName>
    <definedName name="Trenes">#REF!</definedName>
    <definedName name="trest" localSheetId="3" hidden="1">{"TAB1",#N/A,TRUE,"GENERAL";"TAB2",#N/A,TRUE,"GENERAL";"TAB3",#N/A,TRUE,"GENERAL";"TAB4",#N/A,TRUE,"GENERAL";"TAB5",#N/A,TRUE,"GENERAL"}</definedName>
    <definedName name="trest" localSheetId="1" hidden="1">{"TAB1",#N/A,TRUE,"GENERAL";"TAB2",#N/A,TRUE,"GENERAL";"TAB3",#N/A,TRUE,"GENERAL";"TAB4",#N/A,TRUE,"GENERAL";"TAB5",#N/A,TRUE,"GENERAL"}</definedName>
    <definedName name="trest" localSheetId="2" hidden="1">{"TAB1",#N/A,TRUE,"GENERAL";"TAB2",#N/A,TRUE,"GENERAL";"TAB3",#N/A,TRUE,"GENERAL";"TAB4",#N/A,TRUE,"GENERAL";"TAB5",#N/A,TRUE,"GENERAL"}</definedName>
    <definedName name="trest" hidden="1">{"TAB1",#N/A,TRUE,"GENERAL";"TAB2",#N/A,TRUE,"GENERAL";"TAB3",#N/A,TRUE,"GENERAL";"TAB4",#N/A,TRUE,"GENERAL";"TAB5",#N/A,TRUE,"GENERAL"}</definedName>
    <definedName name="tret" localSheetId="3" hidden="1">{"TAB1",#N/A,TRUE,"GENERAL";"TAB2",#N/A,TRUE,"GENERAL";"TAB3",#N/A,TRUE,"GENERAL";"TAB4",#N/A,TRUE,"GENERAL";"TAB5",#N/A,TRUE,"GENERAL"}</definedName>
    <definedName name="tret" localSheetId="1" hidden="1">{"TAB1",#N/A,TRUE,"GENERAL";"TAB2",#N/A,TRUE,"GENERAL";"TAB3",#N/A,TRUE,"GENERAL";"TAB4",#N/A,TRUE,"GENERAL";"TAB5",#N/A,TRUE,"GENERAL"}</definedName>
    <definedName name="tret" localSheetId="2" hidden="1">{"TAB1",#N/A,TRUE,"GENERAL";"TAB2",#N/A,TRUE,"GENERAL";"TAB3",#N/A,TRUE,"GENERAL";"TAB4",#N/A,TRUE,"GENERAL";"TAB5",#N/A,TRUE,"GENERAL"}</definedName>
    <definedName name="tret" hidden="1">{"TAB1",#N/A,TRUE,"GENERAL";"TAB2",#N/A,TRUE,"GENERAL";"TAB3",#N/A,TRUE,"GENERAL";"TAB4",#N/A,TRUE,"GENERAL";"TAB5",#N/A,TRUE,"GENERAL"}</definedName>
    <definedName name="trh" localSheetId="3" hidden="1">{"via1",#N/A,TRUE,"general";"via2",#N/A,TRUE,"general";"via3",#N/A,TRUE,"general"}</definedName>
    <definedName name="trh" localSheetId="1" hidden="1">{"via1",#N/A,TRUE,"general";"via2",#N/A,TRUE,"general";"via3",#N/A,TRUE,"general"}</definedName>
    <definedName name="trh" localSheetId="2" hidden="1">{"via1",#N/A,TRUE,"general";"via2",#N/A,TRUE,"general";"via3",#N/A,TRUE,"general"}</definedName>
    <definedName name="trh" hidden="1">{"via1",#N/A,TRUE,"general";"via2",#N/A,TRUE,"general";"via3",#N/A,TRUE,"general"}</definedName>
    <definedName name="trhfh" localSheetId="3" hidden="1">{"via1",#N/A,TRUE,"general";"via2",#N/A,TRUE,"general";"via3",#N/A,TRUE,"general"}</definedName>
    <definedName name="trhfh" localSheetId="1" hidden="1">{"via1",#N/A,TRUE,"general";"via2",#N/A,TRUE,"general";"via3",#N/A,TRUE,"general"}</definedName>
    <definedName name="trhfh" localSheetId="2" hidden="1">{"via1",#N/A,TRUE,"general";"via2",#N/A,TRUE,"general";"via3",#N/A,TRUE,"general"}</definedName>
    <definedName name="trhfh" hidden="1">{"via1",#N/A,TRUE,"general";"via2",#N/A,TRUE,"general";"via3",#N/A,TRUE,"general"}</definedName>
    <definedName name="tri">#REF!</definedName>
    <definedName name="Trimestre1">#REF!</definedName>
    <definedName name="Trimestre2">#REF!</definedName>
    <definedName name="Trimestre3">#REF!</definedName>
    <definedName name="Trimestre4">#REF!</definedName>
    <definedName name="tritu">35000</definedName>
    <definedName name="tritu3">35000</definedName>
    <definedName name="trjfgjh" localSheetId="3" hidden="1">{"via1",#N/A,TRUE,"general";"via2",#N/A,TRUE,"general";"via3",#N/A,TRUE,"general"}</definedName>
    <definedName name="trjfgjh" localSheetId="1" hidden="1">{"via1",#N/A,TRUE,"general";"via2",#N/A,TRUE,"general";"via3",#N/A,TRUE,"general"}</definedName>
    <definedName name="trjfgjh" localSheetId="2" hidden="1">{"via1",#N/A,TRUE,"general";"via2",#N/A,TRUE,"general";"via3",#N/A,TRUE,"general"}</definedName>
    <definedName name="trjfgjh" hidden="1">{"via1",#N/A,TRUE,"general";"via2",#N/A,TRUE,"general";"via3",#N/A,TRUE,"general"}</definedName>
    <definedName name="TRM">#REF!</definedName>
    <definedName name="tru" localSheetId="3" hidden="1">{"via1",#N/A,TRUE,"general";"via2",#N/A,TRUE,"general";"via3",#N/A,TRUE,"general"}</definedName>
    <definedName name="tru" localSheetId="1" hidden="1">{"via1",#N/A,TRUE,"general";"via2",#N/A,TRUE,"general";"via3",#N/A,TRUE,"general"}</definedName>
    <definedName name="tru" localSheetId="2" hidden="1">{"via1",#N/A,TRUE,"general";"via2",#N/A,TRUE,"general";"via3",#N/A,TRUE,"general"}</definedName>
    <definedName name="tru" hidden="1">{"via1",#N/A,TRUE,"general";"via2",#N/A,TRUE,"general";"via3",#N/A,TRUE,"general"}</definedName>
    <definedName name="truds" localSheetId="3" hidden="1">{"via1",#N/A,TRUE,"general";"via2",#N/A,TRUE,"general";"via3",#N/A,TRUE,"general"}</definedName>
    <definedName name="truds" localSheetId="1" hidden="1">{"via1",#N/A,TRUE,"general";"via2",#N/A,TRUE,"general";"via3",#N/A,TRUE,"general"}</definedName>
    <definedName name="truds" localSheetId="2" hidden="1">{"via1",#N/A,TRUE,"general";"via2",#N/A,TRUE,"general";"via3",#N/A,TRUE,"general"}</definedName>
    <definedName name="truds" hidden="1">{"via1",#N/A,TRUE,"general";"via2",#N/A,TRUE,"general";"via3",#N/A,TRUE,"general"}</definedName>
    <definedName name="trutu" localSheetId="3" hidden="1">{"via1",#N/A,TRUE,"general";"via2",#N/A,TRUE,"general";"via3",#N/A,TRUE,"general"}</definedName>
    <definedName name="trutu" localSheetId="1" hidden="1">{"via1",#N/A,TRUE,"general";"via2",#N/A,TRUE,"general";"via3",#N/A,TRUE,"general"}</definedName>
    <definedName name="trutu" localSheetId="2" hidden="1">{"via1",#N/A,TRUE,"general";"via2",#N/A,TRUE,"general";"via3",#N/A,TRUE,"general"}</definedName>
    <definedName name="trutu" hidden="1">{"via1",#N/A,TRUE,"general";"via2",#N/A,TRUE,"general";"via3",#N/A,TRUE,"general"}</definedName>
    <definedName name="trydfg" localSheetId="3" hidden="1">{"via1",#N/A,TRUE,"general";"via2",#N/A,TRUE,"general";"via3",#N/A,TRUE,"general"}</definedName>
    <definedName name="trydfg" localSheetId="1" hidden="1">{"via1",#N/A,TRUE,"general";"via2",#N/A,TRUE,"general";"via3",#N/A,TRUE,"general"}</definedName>
    <definedName name="trydfg" localSheetId="2" hidden="1">{"via1",#N/A,TRUE,"general";"via2",#N/A,TRUE,"general";"via3",#N/A,TRUE,"general"}</definedName>
    <definedName name="trydfg" hidden="1">{"via1",#N/A,TRUE,"general";"via2",#N/A,TRUE,"general";"via3",#N/A,TRUE,"general"}</definedName>
    <definedName name="trydtrygf" localSheetId="3" hidden="1">{"via1",#N/A,TRUE,"general";"via2",#N/A,TRUE,"general";"via3",#N/A,TRUE,"general"}</definedName>
    <definedName name="trydtrygf" localSheetId="1" hidden="1">{"via1",#N/A,TRUE,"general";"via2",#N/A,TRUE,"general";"via3",#N/A,TRUE,"general"}</definedName>
    <definedName name="trydtrygf" localSheetId="2" hidden="1">{"via1",#N/A,TRUE,"general";"via2",#N/A,TRUE,"general";"via3",#N/A,TRUE,"general"}</definedName>
    <definedName name="trydtrygf" hidden="1">{"via1",#N/A,TRUE,"general";"via2",#N/A,TRUE,"general";"via3",#N/A,TRUE,"general"}</definedName>
    <definedName name="tryery" localSheetId="3" hidden="1">{"TAB1",#N/A,TRUE,"GENERAL";"TAB2",#N/A,TRUE,"GENERAL";"TAB3",#N/A,TRUE,"GENERAL";"TAB4",#N/A,TRUE,"GENERAL";"TAB5",#N/A,TRUE,"GENERAL"}</definedName>
    <definedName name="tryery" localSheetId="1" hidden="1">{"TAB1",#N/A,TRUE,"GENERAL";"TAB2",#N/A,TRUE,"GENERAL";"TAB3",#N/A,TRUE,"GENERAL";"TAB4",#N/A,TRUE,"GENERAL";"TAB5",#N/A,TRUE,"GENERAL"}</definedName>
    <definedName name="tryery" localSheetId="2" hidden="1">{"TAB1",#N/A,TRUE,"GENERAL";"TAB2",#N/A,TRUE,"GENERAL";"TAB3",#N/A,TRUE,"GENERAL";"TAB4",#N/A,TRUE,"GENERAL";"TAB5",#N/A,TRUE,"GENERAL"}</definedName>
    <definedName name="tryery" hidden="1">{"TAB1",#N/A,TRUE,"GENERAL";"TAB2",#N/A,TRUE,"GENERAL";"TAB3",#N/A,TRUE,"GENERAL";"TAB4",#N/A,TRUE,"GENERAL";"TAB5",#N/A,TRUE,"GENERAL"}</definedName>
    <definedName name="tryi6" localSheetId="3" hidden="1">{"TAB1",#N/A,TRUE,"GENERAL";"TAB2",#N/A,TRUE,"GENERAL";"TAB3",#N/A,TRUE,"GENERAL";"TAB4",#N/A,TRUE,"GENERAL";"TAB5",#N/A,TRUE,"GENERAL"}</definedName>
    <definedName name="tryi6" localSheetId="1" hidden="1">{"TAB1",#N/A,TRUE,"GENERAL";"TAB2",#N/A,TRUE,"GENERAL";"TAB3",#N/A,TRUE,"GENERAL";"TAB4",#N/A,TRUE,"GENERAL";"TAB5",#N/A,TRUE,"GENERAL"}</definedName>
    <definedName name="tryi6" localSheetId="2" hidden="1">{"TAB1",#N/A,TRUE,"GENERAL";"TAB2",#N/A,TRUE,"GENERAL";"TAB3",#N/A,TRUE,"GENERAL";"TAB4",#N/A,TRUE,"GENERAL";"TAB5",#N/A,TRUE,"GENERAL"}</definedName>
    <definedName name="tryi6" hidden="1">{"TAB1",#N/A,TRUE,"GENERAL";"TAB2",#N/A,TRUE,"GENERAL";"TAB3",#N/A,TRUE,"GENERAL";"TAB4",#N/A,TRUE,"GENERAL";"TAB5",#N/A,TRUE,"GENERAL"}</definedName>
    <definedName name="tryrth" localSheetId="3" hidden="1">{"via1",#N/A,TRUE,"general";"via2",#N/A,TRUE,"general";"via3",#N/A,TRUE,"general"}</definedName>
    <definedName name="tryrth" localSheetId="1" hidden="1">{"via1",#N/A,TRUE,"general";"via2",#N/A,TRUE,"general";"via3",#N/A,TRUE,"general"}</definedName>
    <definedName name="tryrth" localSheetId="2" hidden="1">{"via1",#N/A,TRUE,"general";"via2",#N/A,TRUE,"general";"via3",#N/A,TRUE,"general"}</definedName>
    <definedName name="tryrth" hidden="1">{"via1",#N/A,TRUE,"general";"via2",#N/A,TRUE,"general";"via3",#N/A,TRUE,"general"}</definedName>
    <definedName name="tsert" localSheetId="3" hidden="1">{"TAB1",#N/A,TRUE,"GENERAL";"TAB2",#N/A,TRUE,"GENERAL";"TAB3",#N/A,TRUE,"GENERAL";"TAB4",#N/A,TRUE,"GENERAL";"TAB5",#N/A,TRUE,"GENERAL"}</definedName>
    <definedName name="tsert" localSheetId="1" hidden="1">{"TAB1",#N/A,TRUE,"GENERAL";"TAB2",#N/A,TRUE,"GENERAL";"TAB3",#N/A,TRUE,"GENERAL";"TAB4",#N/A,TRUE,"GENERAL";"TAB5",#N/A,TRUE,"GENERAL"}</definedName>
    <definedName name="tsert" localSheetId="2" hidden="1">{"TAB1",#N/A,TRUE,"GENERAL";"TAB2",#N/A,TRUE,"GENERAL";"TAB3",#N/A,TRUE,"GENERAL";"TAB4",#N/A,TRUE,"GENERAL";"TAB5",#N/A,TRUE,"GENERAL"}</definedName>
    <definedName name="tsert" hidden="1">{"TAB1",#N/A,TRUE,"GENERAL";"TAB2",#N/A,TRUE,"GENERAL";"TAB3",#N/A,TRUE,"GENERAL";"TAB4",#N/A,TRUE,"GENERAL";"TAB5",#N/A,TRUE,"GENERAL"}</definedName>
    <definedName name="tt">#REF!</definedName>
    <definedName name="TtCD">#REF!</definedName>
    <definedName name="tte">700</definedName>
    <definedName name="TtlCD">#REF!</definedName>
    <definedName name="TtlCDCronog">#REF!</definedName>
    <definedName name="TTR" localSheetId="3" hidden="1">{"via1",#N/A,TRUE,"general";"via2",#N/A,TRUE,"general";"via3",#N/A,TRUE,"general"}</definedName>
    <definedName name="TTR" localSheetId="1" hidden="1">{"via1",#N/A,TRUE,"general";"via2",#N/A,TRUE,"general";"via3",#N/A,TRUE,"general"}</definedName>
    <definedName name="TTR" localSheetId="2" hidden="1">{"via1",#N/A,TRUE,"general";"via2",#N/A,TRUE,"general";"via3",#N/A,TRUE,"general"}</definedName>
    <definedName name="TTR" hidden="1">{"via1",#N/A,TRUE,"general";"via2",#N/A,TRUE,"general";"via3",#N/A,TRUE,"general"}</definedName>
    <definedName name="ttrff" localSheetId="3" hidden="1">{"via1",#N/A,TRUE,"general";"via2",#N/A,TRUE,"general";"via3",#N/A,TRUE,"general"}</definedName>
    <definedName name="ttrff" localSheetId="1" hidden="1">{"via1",#N/A,TRUE,"general";"via2",#N/A,TRUE,"general";"via3",#N/A,TRUE,"general"}</definedName>
    <definedName name="ttrff" localSheetId="2" hidden="1">{"via1",#N/A,TRUE,"general";"via2",#N/A,TRUE,"general";"via3",#N/A,TRUE,"general"}</definedName>
    <definedName name="ttrff" hidden="1">{"via1",#N/A,TRUE,"general";"via2",#N/A,TRUE,"general";"via3",#N/A,TRUE,"general"}</definedName>
    <definedName name="ttt" localSheetId="3" hidden="1">{"TAB1",#N/A,TRUE,"GENERAL";"TAB2",#N/A,TRUE,"GENERAL";"TAB3",#N/A,TRUE,"GENERAL";"TAB4",#N/A,TRUE,"GENERAL";"TAB5",#N/A,TRUE,"GENERAL"}</definedName>
    <definedName name="ttt" localSheetId="1" hidden="1">{"TAB1",#N/A,TRUE,"GENERAL";"TAB2",#N/A,TRUE,"GENERAL";"TAB3",#N/A,TRUE,"GENERAL";"TAB4",#N/A,TRUE,"GENERAL";"TAB5",#N/A,TRUE,"GENERAL"}</definedName>
    <definedName name="ttt" localSheetId="2" hidden="1">{"TAB1",#N/A,TRUE,"GENERAL";"TAB2",#N/A,TRUE,"GENERAL";"TAB3",#N/A,TRUE,"GENERAL";"TAB4",#N/A,TRUE,"GENERAL";"TAB5",#N/A,TRUE,"GENERAL"}</definedName>
    <definedName name="ttt" hidden="1">{"TAB1",#N/A,TRUE,"GENERAL";"TAB2",#N/A,TRUE,"GENERAL";"TAB3",#N/A,TRUE,"GENERAL";"TAB4",#N/A,TRUE,"GENERAL";"TAB5",#N/A,TRUE,"GENERAL"}</definedName>
    <definedName name="tttt7" localSheetId="3" hidden="1">{"via1",#N/A,TRUE,"general";"via2",#N/A,TRUE,"general";"via3",#N/A,TRUE,"general"}</definedName>
    <definedName name="tttt7" localSheetId="1" hidden="1">{"via1",#N/A,TRUE,"general";"via2",#N/A,TRUE,"general";"via3",#N/A,TRUE,"general"}</definedName>
    <definedName name="tttt7" localSheetId="2" hidden="1">{"via1",#N/A,TRUE,"general";"via2",#N/A,TRUE,"general";"via3",#N/A,TRUE,"general"}</definedName>
    <definedName name="tttt7" hidden="1">{"via1",#N/A,TRUE,"general";"via2",#N/A,TRUE,"general";"via3",#N/A,TRUE,"general"}</definedName>
    <definedName name="tttthy" localSheetId="3" hidden="1">{"TAB1",#N/A,TRUE,"GENERAL";"TAB2",#N/A,TRUE,"GENERAL";"TAB3",#N/A,TRUE,"GENERAL";"TAB4",#N/A,TRUE,"GENERAL";"TAB5",#N/A,TRUE,"GENERAL"}</definedName>
    <definedName name="tttthy" localSheetId="1" hidden="1">{"TAB1",#N/A,TRUE,"GENERAL";"TAB2",#N/A,TRUE,"GENERAL";"TAB3",#N/A,TRUE,"GENERAL";"TAB4",#N/A,TRUE,"GENERAL";"TAB5",#N/A,TRUE,"GENERAL"}</definedName>
    <definedName name="tttthy" localSheetId="2" hidden="1">{"TAB1",#N/A,TRUE,"GENERAL";"TAB2",#N/A,TRUE,"GENERAL";"TAB3",#N/A,TRUE,"GENERAL";"TAB4",#N/A,TRUE,"GENERAL";"TAB5",#N/A,TRUE,"GENERAL"}</definedName>
    <definedName name="tttthy" hidden="1">{"TAB1",#N/A,TRUE,"GENERAL";"TAB2",#N/A,TRUE,"GENERAL";"TAB3",#N/A,TRUE,"GENERAL";"TAB4",#N/A,TRUE,"GENERAL";"TAB5",#N/A,TRUE,"GENERAL"}</definedName>
    <definedName name="ttttr" localSheetId="3" hidden="1">{"via1",#N/A,TRUE,"general";"via2",#N/A,TRUE,"general";"via3",#N/A,TRUE,"general"}</definedName>
    <definedName name="ttttr" localSheetId="1" hidden="1">{"via1",#N/A,TRUE,"general";"via2",#N/A,TRUE,"general";"via3",#N/A,TRUE,"general"}</definedName>
    <definedName name="ttttr" localSheetId="2" hidden="1">{"via1",#N/A,TRUE,"general";"via2",#N/A,TRUE,"general";"via3",#N/A,TRUE,"general"}</definedName>
    <definedName name="ttttr" hidden="1">{"via1",#N/A,TRUE,"general";"via2",#N/A,TRUE,"general";"via3",#N/A,TRUE,"general"}</definedName>
    <definedName name="ttttt" localSheetId="3" hidden="1">{"TAB1",#N/A,TRUE,"GENERAL";"TAB2",#N/A,TRUE,"GENERAL";"TAB3",#N/A,TRUE,"GENERAL";"TAB4",#N/A,TRUE,"GENERAL";"TAB5",#N/A,TRUE,"GENERAL"}</definedName>
    <definedName name="ttttt" localSheetId="1" hidden="1">{"TAB1",#N/A,TRUE,"GENERAL";"TAB2",#N/A,TRUE,"GENERAL";"TAB3",#N/A,TRUE,"GENERAL";"TAB4",#N/A,TRUE,"GENERAL";"TAB5",#N/A,TRUE,"GENERAL"}</definedName>
    <definedName name="ttttt" localSheetId="2" hidden="1">{"TAB1",#N/A,TRUE,"GENERAL";"TAB2",#N/A,TRUE,"GENERAL";"TAB3",#N/A,TRUE,"GENERAL";"TAB4",#N/A,TRUE,"GENERAL";"TAB5",#N/A,TRUE,"GENERAL"}</definedName>
    <definedName name="ttttt" hidden="1">{"TAB1",#N/A,TRUE,"GENERAL";"TAB2",#N/A,TRUE,"GENERAL";"TAB3",#N/A,TRUE,"GENERAL";"TAB4",#N/A,TRUE,"GENERAL";"TAB5",#N/A,TRUE,"GENERAL"}</definedName>
    <definedName name="TTTTTT">#REF!</definedName>
    <definedName name="tu" localSheetId="3" hidden="1">{"via1",#N/A,TRUE,"general";"via2",#N/A,TRUE,"general";"via3",#N/A,TRUE,"general"}</definedName>
    <definedName name="tu" localSheetId="1" hidden="1">{"via1",#N/A,TRUE,"general";"via2",#N/A,TRUE,"general";"via3",#N/A,TRUE,"general"}</definedName>
    <definedName name="tu" localSheetId="2" hidden="1">{"via1",#N/A,TRUE,"general";"via2",#N/A,TRUE,"general";"via3",#N/A,TRUE,"general"}</definedName>
    <definedName name="tu" hidden="1">{"via1",#N/A,TRUE,"general";"via2",#N/A,TRUE,"general";"via3",#N/A,TRUE,"general"}</definedName>
    <definedName name="TUBERIA" hidden="1">#REF!</definedName>
    <definedName name="Tubería">#REF!</definedName>
    <definedName name="TUBERIA1" hidden="1">#REF!</definedName>
    <definedName name="TUPI">#N/A</definedName>
    <definedName name="tur" localSheetId="3" hidden="1">{"TAB1",#N/A,TRUE,"GENERAL";"TAB2",#N/A,TRUE,"GENERAL";"TAB3",#N/A,TRUE,"GENERAL";"TAB4",#N/A,TRUE,"GENERAL";"TAB5",#N/A,TRUE,"GENERAL"}</definedName>
    <definedName name="tur" localSheetId="1" hidden="1">{"TAB1",#N/A,TRUE,"GENERAL";"TAB2",#N/A,TRUE,"GENERAL";"TAB3",#N/A,TRUE,"GENERAL";"TAB4",#N/A,TRUE,"GENERAL";"TAB5",#N/A,TRUE,"GENERAL"}</definedName>
    <definedName name="tur" localSheetId="2" hidden="1">{"TAB1",#N/A,TRUE,"GENERAL";"TAB2",#N/A,TRUE,"GENERAL";"TAB3",#N/A,TRUE,"GENERAL";"TAB4",#N/A,TRUE,"GENERAL";"TAB5",#N/A,TRUE,"GENERAL"}</definedName>
    <definedName name="tur" hidden="1">{"TAB1",#N/A,TRUE,"GENERAL";"TAB2",#N/A,TRUE,"GENERAL";"TAB3",#N/A,TRUE,"GENERAL";"TAB4",#N/A,TRUE,"GENERAL";"TAB5",#N/A,TRUE,"GENERAL"}</definedName>
    <definedName name="turu" localSheetId="3" hidden="1">{"TAB1",#N/A,TRUE,"GENERAL";"TAB2",#N/A,TRUE,"GENERAL";"TAB3",#N/A,TRUE,"GENERAL";"TAB4",#N/A,TRUE,"GENERAL";"TAB5",#N/A,TRUE,"GENERAL"}</definedName>
    <definedName name="turu" localSheetId="1" hidden="1">{"TAB1",#N/A,TRUE,"GENERAL";"TAB2",#N/A,TRUE,"GENERAL";"TAB3",#N/A,TRUE,"GENERAL";"TAB4",#N/A,TRUE,"GENERAL";"TAB5",#N/A,TRUE,"GENERAL"}</definedName>
    <definedName name="turu" localSheetId="2" hidden="1">{"TAB1",#N/A,TRUE,"GENERAL";"TAB2",#N/A,TRUE,"GENERAL";"TAB3",#N/A,TRUE,"GENERAL";"TAB4",#N/A,TRUE,"GENERAL";"TAB5",#N/A,TRUE,"GENERAL"}</definedName>
    <definedName name="turu" hidden="1">{"TAB1",#N/A,TRUE,"GENERAL";"TAB2",#N/A,TRUE,"GENERAL";"TAB3",#N/A,TRUE,"GENERAL";"TAB4",#N/A,TRUE,"GENERAL";"TAB5",#N/A,TRUE,"GENERAL"}</definedName>
    <definedName name="tvmenor90min">#REF!</definedName>
    <definedName name="twer" localSheetId="3" hidden="1">{"TAB1",#N/A,TRUE,"GENERAL";"TAB2",#N/A,TRUE,"GENERAL";"TAB3",#N/A,TRUE,"GENERAL";"TAB4",#N/A,TRUE,"GENERAL";"TAB5",#N/A,TRUE,"GENERAL"}</definedName>
    <definedName name="twer" localSheetId="1" hidden="1">{"TAB1",#N/A,TRUE,"GENERAL";"TAB2",#N/A,TRUE,"GENERAL";"TAB3",#N/A,TRUE,"GENERAL";"TAB4",#N/A,TRUE,"GENERAL";"TAB5",#N/A,TRUE,"GENERAL"}</definedName>
    <definedName name="twer" localSheetId="2" hidden="1">{"TAB1",#N/A,TRUE,"GENERAL";"TAB2",#N/A,TRUE,"GENERAL";"TAB3",#N/A,TRUE,"GENERAL";"TAB4",#N/A,TRUE,"GENERAL";"TAB5",#N/A,TRUE,"GENERAL"}</definedName>
    <definedName name="twer" hidden="1">{"TAB1",#N/A,TRUE,"GENERAL";"TAB2",#N/A,TRUE,"GENERAL";"TAB3",#N/A,TRUE,"GENERAL";"TAB4",#N/A,TRUE,"GENERAL";"TAB5",#N/A,TRUE,"GENERAL"}</definedName>
    <definedName name="twet" localSheetId="3" hidden="1">{"TAB1",#N/A,TRUE,"GENERAL";"TAB2",#N/A,TRUE,"GENERAL";"TAB3",#N/A,TRUE,"GENERAL";"TAB4",#N/A,TRUE,"GENERAL";"TAB5",#N/A,TRUE,"GENERAL"}</definedName>
    <definedName name="twet" localSheetId="1" hidden="1">{"TAB1",#N/A,TRUE,"GENERAL";"TAB2",#N/A,TRUE,"GENERAL";"TAB3",#N/A,TRUE,"GENERAL";"TAB4",#N/A,TRUE,"GENERAL";"TAB5",#N/A,TRUE,"GENERAL"}</definedName>
    <definedName name="twet" localSheetId="2" hidden="1">{"TAB1",#N/A,TRUE,"GENERAL";"TAB2",#N/A,TRUE,"GENERAL";"TAB3",#N/A,TRUE,"GENERAL";"TAB4",#N/A,TRUE,"GENERAL";"TAB5",#N/A,TRUE,"GENERAL"}</definedName>
    <definedName name="twet" hidden="1">{"TAB1",#N/A,TRUE,"GENERAL";"TAB2",#N/A,TRUE,"GENERAL";"TAB3",#N/A,TRUE,"GENERAL";"TAB4",#N/A,TRUE,"GENERAL";"TAB5",#N/A,TRUE,"GENERAL"}</definedName>
    <definedName name="ty" localSheetId="3" hidden="1">{"via1",#N/A,TRUE,"general";"via2",#N/A,TRUE,"general";"via3",#N/A,TRUE,"general"}</definedName>
    <definedName name="ty" localSheetId="1" hidden="1">{"via1",#N/A,TRUE,"general";"via2",#N/A,TRUE,"general";"via3",#N/A,TRUE,"general"}</definedName>
    <definedName name="ty" localSheetId="2" hidden="1">{"via1",#N/A,TRUE,"general";"via2",#N/A,TRUE,"general";"via3",#N/A,TRUE,"general"}</definedName>
    <definedName name="ty" hidden="1">{"via1",#N/A,TRUE,"general";"via2",#N/A,TRUE,"general";"via3",#N/A,TRUE,"general"}</definedName>
    <definedName name="tyery" localSheetId="3" hidden="1">{"via1",#N/A,TRUE,"general";"via2",#N/A,TRUE,"general";"via3",#N/A,TRUE,"general"}</definedName>
    <definedName name="tyery" localSheetId="1" hidden="1">{"via1",#N/A,TRUE,"general";"via2",#N/A,TRUE,"general";"via3",#N/A,TRUE,"general"}</definedName>
    <definedName name="tyery" localSheetId="2" hidden="1">{"via1",#N/A,TRUE,"general";"via2",#N/A,TRUE,"general";"via3",#N/A,TRUE,"general"}</definedName>
    <definedName name="tyery" hidden="1">{"via1",#N/A,TRUE,"general";"via2",#N/A,TRUE,"general";"via3",#N/A,TRUE,"general"}</definedName>
    <definedName name="tyj" localSheetId="3" hidden="1">{"TAB1",#N/A,TRUE,"GENERAL";"TAB2",#N/A,TRUE,"GENERAL";"TAB3",#N/A,TRUE,"GENERAL";"TAB4",#N/A,TRUE,"GENERAL";"TAB5",#N/A,TRUE,"GENERAL"}</definedName>
    <definedName name="tyj" localSheetId="1" hidden="1">{"TAB1",#N/A,TRUE,"GENERAL";"TAB2",#N/A,TRUE,"GENERAL";"TAB3",#N/A,TRUE,"GENERAL";"TAB4",#N/A,TRUE,"GENERAL";"TAB5",#N/A,TRUE,"GENERAL"}</definedName>
    <definedName name="tyj" localSheetId="2" hidden="1">{"TAB1",#N/A,TRUE,"GENERAL";"TAB2",#N/A,TRUE,"GENERAL";"TAB3",#N/A,TRUE,"GENERAL";"TAB4",#N/A,TRUE,"GENERAL";"TAB5",#N/A,TRUE,"GENERAL"}</definedName>
    <definedName name="tyj" hidden="1">{"TAB1",#N/A,TRUE,"GENERAL";"TAB2",#N/A,TRUE,"GENERAL";"TAB3",#N/A,TRUE,"GENERAL";"TAB4",#N/A,TRUE,"GENERAL";"TAB5",#N/A,TRUE,"GENERAL"}</definedName>
    <definedName name="tyjtyj" localSheetId="3" hidden="1">{"TAB1",#N/A,TRUE,"GENERAL";"TAB2",#N/A,TRUE,"GENERAL";"TAB3",#N/A,TRUE,"GENERAL";"TAB4",#N/A,TRUE,"GENERAL";"TAB5",#N/A,TRUE,"GENERAL"}</definedName>
    <definedName name="tyjtyj" localSheetId="1" hidden="1">{"TAB1",#N/A,TRUE,"GENERAL";"TAB2",#N/A,TRUE,"GENERAL";"TAB3",#N/A,TRUE,"GENERAL";"TAB4",#N/A,TRUE,"GENERAL";"TAB5",#N/A,TRUE,"GENERAL"}</definedName>
    <definedName name="tyjtyj" localSheetId="2" hidden="1">{"TAB1",#N/A,TRUE,"GENERAL";"TAB2",#N/A,TRUE,"GENERAL";"TAB3",#N/A,TRUE,"GENERAL";"TAB4",#N/A,TRUE,"GENERAL";"TAB5",#N/A,TRUE,"GENERAL"}</definedName>
    <definedName name="tyjtyj" hidden="1">{"TAB1",#N/A,TRUE,"GENERAL";"TAB2",#N/A,TRUE,"GENERAL";"TAB3",#N/A,TRUE,"GENERAL";"TAB4",#N/A,TRUE,"GENERAL";"TAB5",#N/A,TRUE,"GENERAL"}</definedName>
    <definedName name="tyjytjuyjuy" localSheetId="3" hidden="1">{"TAB1",#N/A,TRUE,"GENERAL";"TAB2",#N/A,TRUE,"GENERAL";"TAB3",#N/A,TRUE,"GENERAL";"TAB4",#N/A,TRUE,"GENERAL";"TAB5",#N/A,TRUE,"GENERAL"}</definedName>
    <definedName name="tyjytjuyjuy" localSheetId="1" hidden="1">{"TAB1",#N/A,TRUE,"GENERAL";"TAB2",#N/A,TRUE,"GENERAL";"TAB3",#N/A,TRUE,"GENERAL";"TAB4",#N/A,TRUE,"GENERAL";"TAB5",#N/A,TRUE,"GENERAL"}</definedName>
    <definedName name="tyjytjuyjuy" localSheetId="2" hidden="1">{"TAB1",#N/A,TRUE,"GENERAL";"TAB2",#N/A,TRUE,"GENERAL";"TAB3",#N/A,TRUE,"GENERAL";"TAB4",#N/A,TRUE,"GENERAL";"TAB5",#N/A,TRUE,"GENERAL"}</definedName>
    <definedName name="tyjytjuyjuy" hidden="1">{"TAB1",#N/A,TRUE,"GENERAL";"TAB2",#N/A,TRUE,"GENERAL";"TAB3",#N/A,TRUE,"GENERAL";"TAB4",#N/A,TRUE,"GENERAL";"TAB5",#N/A,TRUE,"GENERAL"}</definedName>
    <definedName name="tyk" localSheetId="3" hidden="1">{"via1",#N/A,TRUE,"general";"via2",#N/A,TRUE,"general";"via3",#N/A,TRUE,"general"}</definedName>
    <definedName name="tyk" localSheetId="1" hidden="1">{"via1",#N/A,TRUE,"general";"via2",#N/A,TRUE,"general";"via3",#N/A,TRUE,"general"}</definedName>
    <definedName name="tyk" localSheetId="2" hidden="1">{"via1",#N/A,TRUE,"general";"via2",#N/A,TRUE,"general";"via3",#N/A,TRUE,"general"}</definedName>
    <definedName name="tyk" hidden="1">{"via1",#N/A,TRUE,"general";"via2",#N/A,TRUE,"general";"via3",#N/A,TRUE,"general"}</definedName>
    <definedName name="tym" localSheetId="3" hidden="1">{"via1",#N/A,TRUE,"general";"via2",#N/A,TRUE,"general";"via3",#N/A,TRUE,"general"}</definedName>
    <definedName name="tym" localSheetId="1" hidden="1">{"via1",#N/A,TRUE,"general";"via2",#N/A,TRUE,"general";"via3",#N/A,TRUE,"general"}</definedName>
    <definedName name="tym" localSheetId="2" hidden="1">{"via1",#N/A,TRUE,"general";"via2",#N/A,TRUE,"general";"via3",#N/A,TRUE,"general"}</definedName>
    <definedName name="tym" hidden="1">{"via1",#N/A,TRUE,"general";"via2",#N/A,TRUE,"general";"via3",#N/A,TRUE,"general"}</definedName>
    <definedName name="tyr" localSheetId="3" hidden="1">{"via1",#N/A,TRUE,"general";"via2",#N/A,TRUE,"general";"via3",#N/A,TRUE,"general"}</definedName>
    <definedName name="tyr" localSheetId="1" hidden="1">{"via1",#N/A,TRUE,"general";"via2",#N/A,TRUE,"general";"via3",#N/A,TRUE,"general"}</definedName>
    <definedName name="tyr" localSheetId="2" hidden="1">{"via1",#N/A,TRUE,"general";"via2",#N/A,TRUE,"general";"via3",#N/A,TRUE,"general"}</definedName>
    <definedName name="tyr" hidden="1">{"via1",#N/A,TRUE,"general";"via2",#N/A,TRUE,"general";"via3",#N/A,TRUE,"general"}</definedName>
    <definedName name="tytgfhgfh" localSheetId="3" hidden="1">{"TAB1",#N/A,TRUE,"GENERAL";"TAB2",#N/A,TRUE,"GENERAL";"TAB3",#N/A,TRUE,"GENERAL";"TAB4",#N/A,TRUE,"GENERAL";"TAB5",#N/A,TRUE,"GENERAL"}</definedName>
    <definedName name="tytgfhgfh" localSheetId="1" hidden="1">{"TAB1",#N/A,TRUE,"GENERAL";"TAB2",#N/A,TRUE,"GENERAL";"TAB3",#N/A,TRUE,"GENERAL";"TAB4",#N/A,TRUE,"GENERAL";"TAB5",#N/A,TRUE,"GENERAL"}</definedName>
    <definedName name="tytgfhgfh" localSheetId="2" hidden="1">{"TAB1",#N/A,TRUE,"GENERAL";"TAB2",#N/A,TRUE,"GENERAL";"TAB3",#N/A,TRUE,"GENERAL";"TAB4",#N/A,TRUE,"GENERAL";"TAB5",#N/A,TRUE,"GENERAL"}</definedName>
    <definedName name="tytgfhgfh" hidden="1">{"TAB1",#N/A,TRUE,"GENERAL";"TAB2",#N/A,TRUE,"GENERAL";"TAB3",#N/A,TRUE,"GENERAL";"TAB4",#N/A,TRUE,"GENERAL";"TAB5",#N/A,TRUE,"GENERAL"}</definedName>
    <definedName name="tyty" localSheetId="3" hidden="1">{"TAB1",#N/A,TRUE,"GENERAL";"TAB2",#N/A,TRUE,"GENERAL";"TAB3",#N/A,TRUE,"GENERAL";"TAB4",#N/A,TRUE,"GENERAL";"TAB5",#N/A,TRUE,"GENERAL"}</definedName>
    <definedName name="tyty" localSheetId="1" hidden="1">{"TAB1",#N/A,TRUE,"GENERAL";"TAB2",#N/A,TRUE,"GENERAL";"TAB3",#N/A,TRUE,"GENERAL";"TAB4",#N/A,TRUE,"GENERAL";"TAB5",#N/A,TRUE,"GENERAL"}</definedName>
    <definedName name="tyty" localSheetId="2" hidden="1">{"TAB1",#N/A,TRUE,"GENERAL";"TAB2",#N/A,TRUE,"GENERAL";"TAB3",#N/A,TRUE,"GENERAL";"TAB4",#N/A,TRUE,"GENERAL";"TAB5",#N/A,TRUE,"GENERAL"}</definedName>
    <definedName name="tyty" hidden="1">{"TAB1",#N/A,TRUE,"GENERAL";"TAB2",#N/A,TRUE,"GENERAL";"TAB3",#N/A,TRUE,"GENERAL";"TAB4",#N/A,TRUE,"GENERAL";"TAB5",#N/A,TRUE,"GENERAL"}</definedName>
    <definedName name="tyu">#REF!</definedName>
    <definedName name="TYUIYI" localSheetId="3" hidden="1">{"TAB1",#N/A,TRUE,"GENERAL";"TAB2",#N/A,TRUE,"GENERAL";"TAB3",#N/A,TRUE,"GENERAL";"TAB4",#N/A,TRUE,"GENERAL";"TAB5",#N/A,TRUE,"GENERAL"}</definedName>
    <definedName name="TYUIYI" localSheetId="1" hidden="1">{"TAB1",#N/A,TRUE,"GENERAL";"TAB2",#N/A,TRUE,"GENERAL";"TAB3",#N/A,TRUE,"GENERAL";"TAB4",#N/A,TRUE,"GENERAL";"TAB5",#N/A,TRUE,"GENERAL"}</definedName>
    <definedName name="TYUIYI" localSheetId="2" hidden="1">{"TAB1",#N/A,TRUE,"GENERAL";"TAB2",#N/A,TRUE,"GENERAL";"TAB3",#N/A,TRUE,"GENERAL";"TAB4",#N/A,TRUE,"GENERAL";"TAB5",#N/A,TRUE,"GENERAL"}</definedName>
    <definedName name="TYUIYI" hidden="1">{"TAB1",#N/A,TRUE,"GENERAL";"TAB2",#N/A,TRUE,"GENERAL";"TAB3",#N/A,TRUE,"GENERAL";"TAB4",#N/A,TRUE,"GENERAL";"TAB5",#N/A,TRUE,"GENERAL"}</definedName>
    <definedName name="tyujh" localSheetId="3" hidden="1">{"TAB1",#N/A,TRUE,"GENERAL";"TAB2",#N/A,TRUE,"GENERAL";"TAB3",#N/A,TRUE,"GENERAL";"TAB4",#N/A,TRUE,"GENERAL";"TAB5",#N/A,TRUE,"GENERAL"}</definedName>
    <definedName name="tyujh" localSheetId="1" hidden="1">{"TAB1",#N/A,TRUE,"GENERAL";"TAB2",#N/A,TRUE,"GENERAL";"TAB3",#N/A,TRUE,"GENERAL";"TAB4",#N/A,TRUE,"GENERAL";"TAB5",#N/A,TRUE,"GENERAL"}</definedName>
    <definedName name="tyujh" localSheetId="2" hidden="1">{"TAB1",#N/A,TRUE,"GENERAL";"TAB2",#N/A,TRUE,"GENERAL";"TAB3",#N/A,TRUE,"GENERAL";"TAB4",#N/A,TRUE,"GENERAL";"TAB5",#N/A,TRUE,"GENERAL"}</definedName>
    <definedName name="tyujh" hidden="1">{"TAB1",#N/A,TRUE,"GENERAL";"TAB2",#N/A,TRUE,"GENERAL";"TAB3",#N/A,TRUE,"GENERAL";"TAB4",#N/A,TRUE,"GENERAL";"TAB5",#N/A,TRUE,"GENERAL"}</definedName>
    <definedName name="tyuty" localSheetId="3" hidden="1">{"TAB1",#N/A,TRUE,"GENERAL";"TAB2",#N/A,TRUE,"GENERAL";"TAB3",#N/A,TRUE,"GENERAL";"TAB4",#N/A,TRUE,"GENERAL";"TAB5",#N/A,TRUE,"GENERAL"}</definedName>
    <definedName name="tyuty" localSheetId="1" hidden="1">{"TAB1",#N/A,TRUE,"GENERAL";"TAB2",#N/A,TRUE,"GENERAL";"TAB3",#N/A,TRUE,"GENERAL";"TAB4",#N/A,TRUE,"GENERAL";"TAB5",#N/A,TRUE,"GENERAL"}</definedName>
    <definedName name="tyuty" localSheetId="2" hidden="1">{"TAB1",#N/A,TRUE,"GENERAL";"TAB2",#N/A,TRUE,"GENERAL";"TAB3",#N/A,TRUE,"GENERAL";"TAB4",#N/A,TRUE,"GENERAL";"TAB5",#N/A,TRUE,"GENERAL"}</definedName>
    <definedName name="tyuty" hidden="1">{"TAB1",#N/A,TRUE,"GENERAL";"TAB2",#N/A,TRUE,"GENERAL";"TAB3",#N/A,TRUE,"GENERAL";"TAB4",#N/A,TRUE,"GENERAL";"TAB5",#N/A,TRUE,"GENERAL"}</definedName>
    <definedName name="tyutyu" localSheetId="3" hidden="1">{"via1",#N/A,TRUE,"general";"via2",#N/A,TRUE,"general";"via3",#N/A,TRUE,"general"}</definedName>
    <definedName name="tyutyu" localSheetId="1" hidden="1">{"via1",#N/A,TRUE,"general";"via2",#N/A,TRUE,"general";"via3",#N/A,TRUE,"general"}</definedName>
    <definedName name="tyutyu" localSheetId="2" hidden="1">{"via1",#N/A,TRUE,"general";"via2",#N/A,TRUE,"general";"via3",#N/A,TRUE,"general"}</definedName>
    <definedName name="tyutyu" hidden="1">{"via1",#N/A,TRUE,"general";"via2",#N/A,TRUE,"general";"via3",#N/A,TRUE,"general"}</definedName>
    <definedName name="tyxg" localSheetId="3" hidden="1">{"via1",#N/A,TRUE,"general";"via2",#N/A,TRUE,"general";"via3",#N/A,TRUE,"general"}</definedName>
    <definedName name="tyxg" localSheetId="1" hidden="1">{"via1",#N/A,TRUE,"general";"via2",#N/A,TRUE,"general";"via3",#N/A,TRUE,"general"}</definedName>
    <definedName name="tyxg" localSheetId="2" hidden="1">{"via1",#N/A,TRUE,"general";"via2",#N/A,TRUE,"general";"via3",#N/A,TRUE,"general"}</definedName>
    <definedName name="tyxg" hidden="1">{"via1",#N/A,TRUE,"general";"via2",#N/A,TRUE,"general";"via3",#N/A,TRUE,"general"}</definedName>
    <definedName name="u" localSheetId="3" hidden="1">{"TAB1",#N/A,TRUE,"GENERAL";"TAB2",#N/A,TRUE,"GENERAL";"TAB3",#N/A,TRUE,"GENERAL";"TAB4",#N/A,TRUE,"GENERAL";"TAB5",#N/A,TRUE,"GENERAL"}</definedName>
    <definedName name="u" localSheetId="1" hidden="1">{"TAB1",#N/A,TRUE,"GENERAL";"TAB2",#N/A,TRUE,"GENERAL";"TAB3",#N/A,TRUE,"GENERAL";"TAB4",#N/A,TRUE,"GENERAL";"TAB5",#N/A,TRUE,"GENERAL"}</definedName>
    <definedName name="u" localSheetId="2" hidden="1">{"TAB1",#N/A,TRUE,"GENERAL";"TAB2",#N/A,TRUE,"GENERAL";"TAB3",#N/A,TRUE,"GENERAL";"TAB4",#N/A,TRUE,"GENERAL";"TAB5",#N/A,TRUE,"GENERAL"}</definedName>
    <definedName name="u" hidden="1">{"TAB1",#N/A,TRUE,"GENERAL";"TAB2",#N/A,TRUE,"GENERAL";"TAB3",#N/A,TRUE,"GENERAL";"TAB4",#N/A,TRUE,"GENERAL";"TAB5",#N/A,TRUE,"GENERAL"}</definedName>
    <definedName name="U.10">#REF!</definedName>
    <definedName name="U.11">#REF!</definedName>
    <definedName name="U.12">#REF!</definedName>
    <definedName name="U.13">#REF!</definedName>
    <definedName name="U.14">#REF!</definedName>
    <definedName name="U.2">#REF!</definedName>
    <definedName name="U.3">#REF!</definedName>
    <definedName name="U.4">#REF!</definedName>
    <definedName name="U.5">#REF!</definedName>
    <definedName name="U.6">#REF!</definedName>
    <definedName name="U.7">#REF!</definedName>
    <definedName name="U.8">#REF!</definedName>
    <definedName name="U.9">#REF!</definedName>
    <definedName name="u3u" localSheetId="3" hidden="1">{"TAB1",#N/A,TRUE,"GENERAL";"TAB2",#N/A,TRUE,"GENERAL";"TAB3",#N/A,TRUE,"GENERAL";"TAB4",#N/A,TRUE,"GENERAL";"TAB5",#N/A,TRUE,"GENERAL"}</definedName>
    <definedName name="u3u" localSheetId="1" hidden="1">{"TAB1",#N/A,TRUE,"GENERAL";"TAB2",#N/A,TRUE,"GENERAL";"TAB3",#N/A,TRUE,"GENERAL";"TAB4",#N/A,TRUE,"GENERAL";"TAB5",#N/A,TRUE,"GENERAL"}</definedName>
    <definedName name="u3u" localSheetId="2" hidden="1">{"TAB1",#N/A,TRUE,"GENERAL";"TAB2",#N/A,TRUE,"GENERAL";"TAB3",#N/A,TRUE,"GENERAL";"TAB4",#N/A,TRUE,"GENERAL";"TAB5",#N/A,TRUE,"GENERAL"}</definedName>
    <definedName name="u3u" hidden="1">{"TAB1",#N/A,TRUE,"GENERAL";"TAB2",#N/A,TRUE,"GENERAL";"TAB3",#N/A,TRUE,"GENERAL";"TAB4",#N/A,TRUE,"GENERAL";"TAB5",#N/A,TRUE,"GENERAL"}</definedName>
    <definedName name="u7u7" localSheetId="3" hidden="1">{"TAB1",#N/A,TRUE,"GENERAL";"TAB2",#N/A,TRUE,"GENERAL";"TAB3",#N/A,TRUE,"GENERAL";"TAB4",#N/A,TRUE,"GENERAL";"TAB5",#N/A,TRUE,"GENERAL"}</definedName>
    <definedName name="u7u7" localSheetId="1" hidden="1">{"TAB1",#N/A,TRUE,"GENERAL";"TAB2",#N/A,TRUE,"GENERAL";"TAB3",#N/A,TRUE,"GENERAL";"TAB4",#N/A,TRUE,"GENERAL";"TAB5",#N/A,TRUE,"GENERAL"}</definedName>
    <definedName name="u7u7" localSheetId="2" hidden="1">{"TAB1",#N/A,TRUE,"GENERAL";"TAB2",#N/A,TRUE,"GENERAL";"TAB3",#N/A,TRUE,"GENERAL";"TAB4",#N/A,TRUE,"GENERAL";"TAB5",#N/A,TRUE,"GENERAL"}</definedName>
    <definedName name="u7u7" hidden="1">{"TAB1",#N/A,TRUE,"GENERAL";"TAB2",#N/A,TRUE,"GENERAL";"TAB3",#N/A,TRUE,"GENERAL";"TAB4",#N/A,TRUE,"GENERAL";"TAB5",#N/A,TRUE,"GENERAL"}</definedName>
    <definedName name="Ubicación">#REF!</definedName>
    <definedName name="UFrm2InUse">1</definedName>
    <definedName name="UI" localSheetId="3" hidden="1">{"via1",#N/A,TRUE,"general";"via2",#N/A,TRUE,"general";"via3",#N/A,TRUE,"general"}</definedName>
    <definedName name="UI" localSheetId="1" hidden="1">{"via1",#N/A,TRUE,"general";"via2",#N/A,TRUE,"general";"via3",#N/A,TRUE,"general"}</definedName>
    <definedName name="UI" localSheetId="2" hidden="1">{"via1",#N/A,TRUE,"general";"via2",#N/A,TRUE,"general";"via3",#N/A,TRUE,"general"}</definedName>
    <definedName name="UI" hidden="1">{"via1",#N/A,TRUE,"general";"via2",#N/A,TRUE,"general";"via3",#N/A,TRUE,"general"}</definedName>
    <definedName name="UIC">#REF!</definedName>
    <definedName name="uijhj" localSheetId="3" hidden="1">{"via1",#N/A,TRUE,"general";"via2",#N/A,TRUE,"general";"via3",#N/A,TRUE,"general"}</definedName>
    <definedName name="uijhj" localSheetId="1" hidden="1">{"via1",#N/A,TRUE,"general";"via2",#N/A,TRUE,"general";"via3",#N/A,TRUE,"general"}</definedName>
    <definedName name="uijhj" localSheetId="2" hidden="1">{"via1",#N/A,TRUE,"general";"via2",#N/A,TRUE,"general";"via3",#N/A,TRUE,"general"}</definedName>
    <definedName name="uijhj" hidden="1">{"via1",#N/A,TRUE,"general";"via2",#N/A,TRUE,"general";"via3",#N/A,TRUE,"general"}</definedName>
    <definedName name="uio" localSheetId="3" hidden="1">{"TAB1",#N/A,TRUE,"GENERAL";"TAB2",#N/A,TRUE,"GENERAL";"TAB3",#N/A,TRUE,"GENERAL";"TAB4",#N/A,TRUE,"GENERAL";"TAB5",#N/A,TRUE,"GENERAL"}</definedName>
    <definedName name="uio" localSheetId="1" hidden="1">{"TAB1",#N/A,TRUE,"GENERAL";"TAB2",#N/A,TRUE,"GENERAL";"TAB3",#N/A,TRUE,"GENERAL";"TAB4",#N/A,TRUE,"GENERAL";"TAB5",#N/A,TRUE,"GENERAL"}</definedName>
    <definedName name="uio" localSheetId="2" hidden="1">{"TAB1",#N/A,TRUE,"GENERAL";"TAB2",#N/A,TRUE,"GENERAL";"TAB3",#N/A,TRUE,"GENERAL";"TAB4",#N/A,TRUE,"GENERAL";"TAB5",#N/A,TRUE,"GENERAL"}</definedName>
    <definedName name="uio" hidden="1">{"TAB1",#N/A,TRUE,"GENERAL";"TAB2",#N/A,TRUE,"GENERAL";"TAB3",#N/A,TRUE,"GENERAL";"TAB4",#N/A,TRUE,"GENERAL";"TAB5",#N/A,TRUE,"GENERAL"}</definedName>
    <definedName name="uiou" localSheetId="3" hidden="1">{"TAB1",#N/A,TRUE,"GENERAL";"TAB2",#N/A,TRUE,"GENERAL";"TAB3",#N/A,TRUE,"GENERAL";"TAB4",#N/A,TRUE,"GENERAL";"TAB5",#N/A,TRUE,"GENERAL"}</definedName>
    <definedName name="uiou" localSheetId="1" hidden="1">{"TAB1",#N/A,TRUE,"GENERAL";"TAB2",#N/A,TRUE,"GENERAL";"TAB3",#N/A,TRUE,"GENERAL";"TAB4",#N/A,TRUE,"GENERAL";"TAB5",#N/A,TRUE,"GENERAL"}</definedName>
    <definedName name="uiou" localSheetId="2" hidden="1">{"TAB1",#N/A,TRUE,"GENERAL";"TAB2",#N/A,TRUE,"GENERAL";"TAB3",#N/A,TRUE,"GENERAL";"TAB4",#N/A,TRUE,"GENERAL";"TAB5",#N/A,TRUE,"GENERAL"}</definedName>
    <definedName name="uiou" hidden="1">{"TAB1",#N/A,TRUE,"GENERAL";"TAB2",#N/A,TRUE,"GENERAL";"TAB3",#N/A,TRUE,"GENERAL";"TAB4",#N/A,TRUE,"GENERAL";"TAB5",#N/A,TRUE,"GENERAL"}</definedName>
    <definedName name="uir" localSheetId="3" hidden="1">{"via1",#N/A,TRUE,"general";"via2",#N/A,TRUE,"general";"via3",#N/A,TRUE,"general"}</definedName>
    <definedName name="uir" localSheetId="1" hidden="1">{"via1",#N/A,TRUE,"general";"via2",#N/A,TRUE,"general";"via3",#N/A,TRUE,"general"}</definedName>
    <definedName name="uir" localSheetId="2" hidden="1">{"via1",#N/A,TRUE,"general";"via2",#N/A,TRUE,"general";"via3",#N/A,TRUE,"general"}</definedName>
    <definedName name="uir" hidden="1">{"via1",#N/A,TRUE,"general";"via2",#N/A,TRUE,"general";"via3",#N/A,TRUE,"general"}</definedName>
    <definedName name="uituii" localSheetId="3" hidden="1">{"TAB1",#N/A,TRUE,"GENERAL";"TAB2",#N/A,TRUE,"GENERAL";"TAB3",#N/A,TRUE,"GENERAL";"TAB4",#N/A,TRUE,"GENERAL";"TAB5",#N/A,TRUE,"GENERAL"}</definedName>
    <definedName name="uituii" localSheetId="1" hidden="1">{"TAB1",#N/A,TRUE,"GENERAL";"TAB2",#N/A,TRUE,"GENERAL";"TAB3",#N/A,TRUE,"GENERAL";"TAB4",#N/A,TRUE,"GENERAL";"TAB5",#N/A,TRUE,"GENERAL"}</definedName>
    <definedName name="uituii" localSheetId="2" hidden="1">{"TAB1",#N/A,TRUE,"GENERAL";"TAB2",#N/A,TRUE,"GENERAL";"TAB3",#N/A,TRUE,"GENERAL";"TAB4",#N/A,TRUE,"GENERAL";"TAB5",#N/A,TRUE,"GENERAL"}</definedName>
    <definedName name="uituii" hidden="1">{"TAB1",#N/A,TRUE,"GENERAL";"TAB2",#N/A,TRUE,"GENERAL";"TAB3",#N/A,TRUE,"GENERAL";"TAB4",#N/A,TRUE,"GENERAL";"TAB5",#N/A,TRUE,"GENERAL"}</definedName>
    <definedName name="uityjj" localSheetId="3" hidden="1">{"via1",#N/A,TRUE,"general";"via2",#N/A,TRUE,"general";"via3",#N/A,TRUE,"general"}</definedName>
    <definedName name="uityjj" localSheetId="1" hidden="1">{"via1",#N/A,TRUE,"general";"via2",#N/A,TRUE,"general";"via3",#N/A,TRUE,"general"}</definedName>
    <definedName name="uityjj" localSheetId="2" hidden="1">{"via1",#N/A,TRUE,"general";"via2",#N/A,TRUE,"general";"via3",#N/A,TRUE,"general"}</definedName>
    <definedName name="uityjj" hidden="1">{"via1",#N/A,TRUE,"general";"via2",#N/A,TRUE,"general";"via3",#N/A,TRUE,"general"}</definedName>
    <definedName name="uiufgj" localSheetId="3" hidden="1">{"TAB1",#N/A,TRUE,"GENERAL";"TAB2",#N/A,TRUE,"GENERAL";"TAB3",#N/A,TRUE,"GENERAL";"TAB4",#N/A,TRUE,"GENERAL";"TAB5",#N/A,TRUE,"GENERAL"}</definedName>
    <definedName name="uiufgj" localSheetId="1" hidden="1">{"TAB1",#N/A,TRUE,"GENERAL";"TAB2",#N/A,TRUE,"GENERAL";"TAB3",#N/A,TRUE,"GENERAL";"TAB4",#N/A,TRUE,"GENERAL";"TAB5",#N/A,TRUE,"GENERAL"}</definedName>
    <definedName name="uiufgj" localSheetId="2" hidden="1">{"TAB1",#N/A,TRUE,"GENERAL";"TAB2",#N/A,TRUE,"GENERAL";"TAB3",#N/A,TRUE,"GENERAL";"TAB4",#N/A,TRUE,"GENERAL";"TAB5",#N/A,TRUE,"GENERAL"}</definedName>
    <definedName name="uiufgj" hidden="1">{"TAB1",#N/A,TRUE,"GENERAL";"TAB2",#N/A,TRUE,"GENERAL";"TAB3",#N/A,TRUE,"GENERAL";"TAB4",#N/A,TRUE,"GENERAL";"TAB5",#N/A,TRUE,"GENERAL"}</definedName>
    <definedName name="UIUYI" localSheetId="3" hidden="1">{"TAB1",#N/A,TRUE,"GENERAL";"TAB2",#N/A,TRUE,"GENERAL";"TAB3",#N/A,TRUE,"GENERAL";"TAB4",#N/A,TRUE,"GENERAL";"TAB5",#N/A,TRUE,"GENERAL"}</definedName>
    <definedName name="UIUYI" localSheetId="1" hidden="1">{"TAB1",#N/A,TRUE,"GENERAL";"TAB2",#N/A,TRUE,"GENERAL";"TAB3",#N/A,TRUE,"GENERAL";"TAB4",#N/A,TRUE,"GENERAL";"TAB5",#N/A,TRUE,"GENERAL"}</definedName>
    <definedName name="UIUYI" localSheetId="2" hidden="1">{"TAB1",#N/A,TRUE,"GENERAL";"TAB2",#N/A,TRUE,"GENERAL";"TAB3",#N/A,TRUE,"GENERAL";"TAB4",#N/A,TRUE,"GENERAL";"TAB5",#N/A,TRUE,"GENERAL"}</definedName>
    <definedName name="UIUYI" hidden="1">{"TAB1",#N/A,TRUE,"GENERAL";"TAB2",#N/A,TRUE,"GENERAL";"TAB3",#N/A,TRUE,"GENERAL";"TAB4",#N/A,TRUE,"GENERAL";"TAB5",#N/A,TRUE,"GENERAL"}</definedName>
    <definedName name="UK">#REF!</definedName>
    <definedName name="UN">#REF!</definedName>
    <definedName name="UN_APU">IF(LEN(#REF!)=2,"",IF(#REF!="","",IF(ISERROR(SEARCH("-",#REF!,3)),VLOOKUP(#REF!,#REF!,3,0),VLOOKUP(#REF!,#REF!,3,FALSE))))</definedName>
    <definedName name="UN_AUX">IF(#REF!="","",VLOOKUP(#REF!,#REF!,3,FALSE))</definedName>
    <definedName name="UN_PRI">#REF!</definedName>
    <definedName name="UNID">#REF!</definedName>
    <definedName name="UNIDAD">#REF!</definedName>
    <definedName name="UNIDAD1">#REF!</definedName>
    <definedName name="UNIDAD521">#REF!</definedName>
    <definedName name="unidades">#REF!</definedName>
    <definedName name="unidades_24">#REF!</definedName>
    <definedName name="unidades_26">#REF!</definedName>
    <definedName name="unidades_27">#REF!</definedName>
    <definedName name="unidades_5">#REF!</definedName>
    <definedName name="unidades_6">#REF!</definedName>
    <definedName name="unidades_7">#REF!</definedName>
    <definedName name="UNIT">#REF!</definedName>
    <definedName name="UNITARIO">#REF!</definedName>
    <definedName name="Unitarios">#REF!</definedName>
    <definedName name="unj" hidden="1">#REF!</definedName>
    <definedName name="uno" localSheetId="3">RESUMEN!err</definedName>
    <definedName name="uno" localSheetId="1">'TRAMO 2 '!err</definedName>
    <definedName name="uno" localSheetId="2">'TRAMO 3 '!err</definedName>
    <definedName name="uno">[0]!err</definedName>
    <definedName name="UO">#REF!</definedName>
    <definedName name="UOUIV" localSheetId="3" hidden="1">{"TAB1",#N/A,TRUE,"GENERAL";"TAB2",#N/A,TRUE,"GENERAL";"TAB3",#N/A,TRUE,"GENERAL";"TAB4",#N/A,TRUE,"GENERAL";"TAB5",#N/A,TRUE,"GENERAL"}</definedName>
    <definedName name="UOUIV" localSheetId="1" hidden="1">{"TAB1",#N/A,TRUE,"GENERAL";"TAB2",#N/A,TRUE,"GENERAL";"TAB3",#N/A,TRUE,"GENERAL";"TAB4",#N/A,TRUE,"GENERAL";"TAB5",#N/A,TRUE,"GENERAL"}</definedName>
    <definedName name="UOUIV" localSheetId="2" hidden="1">{"TAB1",#N/A,TRUE,"GENERAL";"TAB2",#N/A,TRUE,"GENERAL";"TAB3",#N/A,TRUE,"GENERAL";"TAB4",#N/A,TRUE,"GENERAL";"TAB5",#N/A,TRUE,"GENERAL"}</definedName>
    <definedName name="UOUIV" hidden="1">{"TAB1",#N/A,TRUE,"GENERAL";"TAB2",#N/A,TRUE,"GENERAL";"TAB3",#N/A,TRUE,"GENERAL";"TAB4",#N/A,TRUE,"GENERAL";"TAB5",#N/A,TRUE,"GENERAL"}</definedName>
    <definedName name="uriel" localSheetId="3">RESUMEN!err</definedName>
    <definedName name="uriel" localSheetId="1">'TRAMO 2 '!err</definedName>
    <definedName name="uriel" localSheetId="2">'TRAMO 3 '!err</definedName>
    <definedName name="uriel">[0]!err</definedName>
    <definedName name="uryur" localSheetId="3" hidden="1">{"TAB1",#N/A,TRUE,"GENERAL";"TAB2",#N/A,TRUE,"GENERAL";"TAB3",#N/A,TRUE,"GENERAL";"TAB4",#N/A,TRUE,"GENERAL";"TAB5",#N/A,TRUE,"GENERAL"}</definedName>
    <definedName name="uryur" localSheetId="1" hidden="1">{"TAB1",#N/A,TRUE,"GENERAL";"TAB2",#N/A,TRUE,"GENERAL";"TAB3",#N/A,TRUE,"GENERAL";"TAB4",#N/A,TRUE,"GENERAL";"TAB5",#N/A,TRUE,"GENERAL"}</definedName>
    <definedName name="uryur" localSheetId="2" hidden="1">{"TAB1",#N/A,TRUE,"GENERAL";"TAB2",#N/A,TRUE,"GENERAL";"TAB3",#N/A,TRUE,"GENERAL";"TAB4",#N/A,TRUE,"GENERAL";"TAB5",#N/A,TRUE,"GENERAL"}</definedName>
    <definedName name="uryur" hidden="1">{"TAB1",#N/A,TRUE,"GENERAL";"TAB2",#N/A,TRUE,"GENERAL";"TAB3",#N/A,TRUE,"GENERAL";"TAB4",#N/A,TRUE,"GENERAL";"TAB5",#N/A,TRUE,"GENERAL"}</definedName>
    <definedName name="USxCOL">#REF!</definedName>
    <definedName name="ut">#REF!</definedName>
    <definedName name="UTIL">8%</definedName>
    <definedName name="Utilidad">#REF!</definedName>
    <definedName name="Utilidadrev">#REF!</definedName>
    <definedName name="UTL">#REF!</definedName>
    <definedName name="uu" localSheetId="3" hidden="1">{"TAB1",#N/A,TRUE,"GENERAL";"TAB2",#N/A,TRUE,"GENERAL";"TAB3",#N/A,TRUE,"GENERAL";"TAB4",#N/A,TRUE,"GENERAL";"TAB5",#N/A,TRUE,"GENERAL"}</definedName>
    <definedName name="uu" localSheetId="1" hidden="1">{"TAB1",#N/A,TRUE,"GENERAL";"TAB2",#N/A,TRUE,"GENERAL";"TAB3",#N/A,TRUE,"GENERAL";"TAB4",#N/A,TRUE,"GENERAL";"TAB5",#N/A,TRUE,"GENERAL"}</definedName>
    <definedName name="uu" localSheetId="2" hidden="1">{"TAB1",#N/A,TRUE,"GENERAL";"TAB2",#N/A,TRUE,"GENERAL";"TAB3",#N/A,TRUE,"GENERAL";"TAB4",#N/A,TRUE,"GENERAL";"TAB5",#N/A,TRUE,"GENERAL"}</definedName>
    <definedName name="uu" hidden="1">{"TAB1",#N/A,TRUE,"GENERAL";"TAB2",#N/A,TRUE,"GENERAL";"TAB3",#N/A,TRUE,"GENERAL";"TAB4",#N/A,TRUE,"GENERAL";"TAB5",#N/A,TRUE,"GENERAL"}</definedName>
    <definedName name="uuu" localSheetId="3" hidden="1">{"TAB1",#N/A,TRUE,"GENERAL";"TAB2",#N/A,TRUE,"GENERAL";"TAB3",#N/A,TRUE,"GENERAL";"TAB4",#N/A,TRUE,"GENERAL";"TAB5",#N/A,TRUE,"GENERAL"}</definedName>
    <definedName name="uuu" localSheetId="1" hidden="1">{"TAB1",#N/A,TRUE,"GENERAL";"TAB2",#N/A,TRUE,"GENERAL";"TAB3",#N/A,TRUE,"GENERAL";"TAB4",#N/A,TRUE,"GENERAL";"TAB5",#N/A,TRUE,"GENERAL"}</definedName>
    <definedName name="uuu" localSheetId="2" hidden="1">{"TAB1",#N/A,TRUE,"GENERAL";"TAB2",#N/A,TRUE,"GENERAL";"TAB3",#N/A,TRUE,"GENERAL";"TAB4",#N/A,TRUE,"GENERAL";"TAB5",#N/A,TRUE,"GENERAL"}</definedName>
    <definedName name="uuu" hidden="1">{"TAB1",#N/A,TRUE,"GENERAL";"TAB2",#N/A,TRUE,"GENERAL";"TAB3",#N/A,TRUE,"GENERAL";"TAB4",#N/A,TRUE,"GENERAL";"TAB5",#N/A,TRUE,"GENERAL"}</definedName>
    <definedName name="uuuu">#REF!</definedName>
    <definedName name="uuuuo" localSheetId="3" hidden="1">{"TAB1",#N/A,TRUE,"GENERAL";"TAB2",#N/A,TRUE,"GENERAL";"TAB3",#N/A,TRUE,"GENERAL";"TAB4",#N/A,TRUE,"GENERAL";"TAB5",#N/A,TRUE,"GENERAL"}</definedName>
    <definedName name="uuuuo" localSheetId="1" hidden="1">{"TAB1",#N/A,TRUE,"GENERAL";"TAB2",#N/A,TRUE,"GENERAL";"TAB3",#N/A,TRUE,"GENERAL";"TAB4",#N/A,TRUE,"GENERAL";"TAB5",#N/A,TRUE,"GENERAL"}</definedName>
    <definedName name="uuuuo" localSheetId="2" hidden="1">{"TAB1",#N/A,TRUE,"GENERAL";"TAB2",#N/A,TRUE,"GENERAL";"TAB3",#N/A,TRUE,"GENERAL";"TAB4",#N/A,TRUE,"GENERAL";"TAB5",#N/A,TRUE,"GENERAL"}</definedName>
    <definedName name="uuuuo" hidden="1">{"TAB1",#N/A,TRUE,"GENERAL";"TAB2",#N/A,TRUE,"GENERAL";"TAB3",#N/A,TRUE,"GENERAL";"TAB4",#N/A,TRUE,"GENERAL";"TAB5",#N/A,TRUE,"GENERAL"}</definedName>
    <definedName name="uuuuuj" localSheetId="3" hidden="1">{"via1",#N/A,TRUE,"general";"via2",#N/A,TRUE,"general";"via3",#N/A,TRUE,"general"}</definedName>
    <definedName name="uuuuuj" localSheetId="1" hidden="1">{"via1",#N/A,TRUE,"general";"via2",#N/A,TRUE,"general";"via3",#N/A,TRUE,"general"}</definedName>
    <definedName name="uuuuuj" localSheetId="2" hidden="1">{"via1",#N/A,TRUE,"general";"via2",#N/A,TRUE,"general";"via3",#N/A,TRUE,"general"}</definedName>
    <definedName name="uuuuuj" hidden="1">{"via1",#N/A,TRUE,"general";"via2",#N/A,TRUE,"general";"via3",#N/A,TRUE,"general"}</definedName>
    <definedName name="uv">375000</definedName>
    <definedName name="uwkap" localSheetId="3" hidden="1">{"TAB1",#N/A,TRUE,"GENERAL";"TAB2",#N/A,TRUE,"GENERAL";"TAB3",#N/A,TRUE,"GENERAL";"TAB4",#N/A,TRUE,"GENERAL";"TAB5",#N/A,TRUE,"GENERAL"}</definedName>
    <definedName name="uwkap" localSheetId="1" hidden="1">{"TAB1",#N/A,TRUE,"GENERAL";"TAB2",#N/A,TRUE,"GENERAL";"TAB3",#N/A,TRUE,"GENERAL";"TAB4",#N/A,TRUE,"GENERAL";"TAB5",#N/A,TRUE,"GENERAL"}</definedName>
    <definedName name="uwkap" localSheetId="2" hidden="1">{"TAB1",#N/A,TRUE,"GENERAL";"TAB2",#N/A,TRUE,"GENERAL";"TAB3",#N/A,TRUE,"GENERAL";"TAB4",#N/A,TRUE,"GENERAL";"TAB5",#N/A,TRUE,"GENERAL"}</definedName>
    <definedName name="uwkap" hidden="1">{"TAB1",#N/A,TRUE,"GENERAL";"TAB2",#N/A,TRUE,"GENERAL";"TAB3",#N/A,TRUE,"GENERAL";"TAB4",#N/A,TRUE,"GENERAL";"TAB5",#N/A,TRUE,"GENERAL"}</definedName>
    <definedName name="uxd">#REF!</definedName>
    <definedName name="uy">#REF!</definedName>
    <definedName name="uyiyiy" localSheetId="3" hidden="1">{"TAB1",#N/A,TRUE,"GENERAL";"TAB2",#N/A,TRUE,"GENERAL";"TAB3",#N/A,TRUE,"GENERAL";"TAB4",#N/A,TRUE,"GENERAL";"TAB5",#N/A,TRUE,"GENERAL"}</definedName>
    <definedName name="uyiyiy" localSheetId="1" hidden="1">{"TAB1",#N/A,TRUE,"GENERAL";"TAB2",#N/A,TRUE,"GENERAL";"TAB3",#N/A,TRUE,"GENERAL";"TAB4",#N/A,TRUE,"GENERAL";"TAB5",#N/A,TRUE,"GENERAL"}</definedName>
    <definedName name="uyiyiy" localSheetId="2" hidden="1">{"TAB1",#N/A,TRUE,"GENERAL";"TAB2",#N/A,TRUE,"GENERAL";"TAB3",#N/A,TRUE,"GENERAL";"TAB4",#N/A,TRUE,"GENERAL";"TAB5",#N/A,TRUE,"GENERAL"}</definedName>
    <definedName name="uyiyiy" hidden="1">{"TAB1",#N/A,TRUE,"GENERAL";"TAB2",#N/A,TRUE,"GENERAL";"TAB3",#N/A,TRUE,"GENERAL";"TAB4",#N/A,TRUE,"GENERAL";"TAB5",#N/A,TRUE,"GENERAL"}</definedName>
    <definedName name="uytu" localSheetId="3" hidden="1">{"TAB1",#N/A,TRUE,"GENERAL";"TAB2",#N/A,TRUE,"GENERAL";"TAB3",#N/A,TRUE,"GENERAL";"TAB4",#N/A,TRUE,"GENERAL";"TAB5",#N/A,TRUE,"GENERAL"}</definedName>
    <definedName name="uytu" localSheetId="1" hidden="1">{"TAB1",#N/A,TRUE,"GENERAL";"TAB2",#N/A,TRUE,"GENERAL";"TAB3",#N/A,TRUE,"GENERAL";"TAB4",#N/A,TRUE,"GENERAL";"TAB5",#N/A,TRUE,"GENERAL"}</definedName>
    <definedName name="uytu" localSheetId="2" hidden="1">{"TAB1",#N/A,TRUE,"GENERAL";"TAB2",#N/A,TRUE,"GENERAL";"TAB3",#N/A,TRUE,"GENERAL";"TAB4",#N/A,TRUE,"GENERAL";"TAB5",#N/A,TRUE,"GENERAL"}</definedName>
    <definedName name="uytu" hidden="1">{"TAB1",#N/A,TRUE,"GENERAL";"TAB2",#N/A,TRUE,"GENERAL";"TAB3",#N/A,TRUE,"GENERAL";"TAB4",#N/A,TRUE,"GENERAL";"TAB5",#N/A,TRUE,"GENERAL"}</definedName>
    <definedName name="uyur" localSheetId="3" hidden="1">{"via1",#N/A,TRUE,"general";"via2",#N/A,TRUE,"general";"via3",#N/A,TRUE,"general"}</definedName>
    <definedName name="uyur" localSheetId="1" hidden="1">{"via1",#N/A,TRUE,"general";"via2",#N/A,TRUE,"general";"via3",#N/A,TRUE,"general"}</definedName>
    <definedName name="uyur" localSheetId="2" hidden="1">{"via1",#N/A,TRUE,"general";"via2",#N/A,TRUE,"general";"via3",#N/A,TRUE,"general"}</definedName>
    <definedName name="uyur" hidden="1">{"via1",#N/A,TRUE,"general";"via2",#N/A,TRUE,"general";"via3",#N/A,TRUE,"general"}</definedName>
    <definedName name="v" localSheetId="3" hidden="1">{"TAB1",#N/A,TRUE,"GENERAL";"TAB2",#N/A,TRUE,"GENERAL";"TAB3",#N/A,TRUE,"GENERAL";"TAB4",#N/A,TRUE,"GENERAL";"TAB5",#N/A,TRUE,"GENERAL"}</definedName>
    <definedName name="v" localSheetId="1" hidden="1">{"TAB1",#N/A,TRUE,"GENERAL";"TAB2",#N/A,TRUE,"GENERAL";"TAB3",#N/A,TRUE,"GENERAL";"TAB4",#N/A,TRUE,"GENERAL";"TAB5",#N/A,TRUE,"GENERAL"}</definedName>
    <definedName name="v" localSheetId="2" hidden="1">{"TAB1",#N/A,TRUE,"GENERAL";"TAB2",#N/A,TRUE,"GENERAL";"TAB3",#N/A,TRUE,"GENERAL";"TAB4",#N/A,TRUE,"GENERAL";"TAB5",#N/A,TRUE,"GENERAL"}</definedName>
    <definedName name="v" hidden="1">{"TAB1",#N/A,TRUE,"GENERAL";"TAB2",#N/A,TRUE,"GENERAL";"TAB3",#N/A,TRUE,"GENERAL";"TAB4",#N/A,TRUE,"GENERAL";"TAB5",#N/A,TRUE,"GENERAL"}</definedName>
    <definedName name="VALDES">#REF!</definedName>
    <definedName name="Valor">#REF!</definedName>
    <definedName name="valor1">#REF!</definedName>
    <definedName name="valor2">#REF!</definedName>
    <definedName name="VALOR3">#REF!</definedName>
    <definedName name="ValorCto">#REF!</definedName>
    <definedName name="ValorEjecutado">#REF!</definedName>
    <definedName name="ValorEnLetras">#REF!</definedName>
    <definedName name="Valorepm1">#REF!,#REF!,#REF!</definedName>
    <definedName name="ValorProyecto">#REF!</definedName>
    <definedName name="ValorRecursosComprometidos">#REF!</definedName>
    <definedName name="ValorTot">#REF!</definedName>
    <definedName name="Values_Entered" localSheetId="3">IF(Loan_Amount*Interest_Rate*Loan_Years*Loan_Start&gt;0,1,0)</definedName>
    <definedName name="Values_Entered" localSheetId="1">IF(Loan_Amount*Interest_Rate*Loan_Years*Loan_Start&gt;0,1,0)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álvulas">#REF!</definedName>
    <definedName name="Var">#REF!</definedName>
    <definedName name="variacion">#REF!</definedName>
    <definedName name="VARIACION1">#REF!</definedName>
    <definedName name="Varios">#REF!</definedName>
    <definedName name="Varios2">#REF!</definedName>
    <definedName name="vb">#REF!</definedName>
    <definedName name="vbvbvbvb" localSheetId="3" hidden="1">{"TAB1",#N/A,TRUE,"GENERAL";"TAB2",#N/A,TRUE,"GENERAL";"TAB3",#N/A,TRUE,"GENERAL";"TAB4",#N/A,TRUE,"GENERAL";"TAB5",#N/A,TRUE,"GENERAL"}</definedName>
    <definedName name="vbvbvbvb" localSheetId="1" hidden="1">{"TAB1",#N/A,TRUE,"GENERAL";"TAB2",#N/A,TRUE,"GENERAL";"TAB3",#N/A,TRUE,"GENERAL";"TAB4",#N/A,TRUE,"GENERAL";"TAB5",#N/A,TRUE,"GENERAL"}</definedName>
    <definedName name="vbvbvbvb" localSheetId="2" hidden="1">{"TAB1",#N/A,TRUE,"GENERAL";"TAB2",#N/A,TRUE,"GENERAL";"TAB3",#N/A,TRUE,"GENERAL";"TAB4",#N/A,TRUE,"GENERAL";"TAB5",#N/A,TRUE,"GENERAL"}</definedName>
    <definedName name="vbvbvbvb" hidden="1">{"TAB1",#N/A,TRUE,"GENERAL";"TAB2",#N/A,TRUE,"GENERAL";"TAB3",#N/A,TRUE,"GENERAL";"TAB4",#N/A,TRUE,"GENERAL";"TAB5",#N/A,TRUE,"GENERAL"}</definedName>
    <definedName name="vc">#REF!</definedName>
    <definedName name="vck">#REF!</definedName>
    <definedName name="vct">#REF!</definedName>
    <definedName name="vcvvc" localSheetId="3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vcvvc" localSheetId="1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vcvvc" localSheetId="2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vcvvc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vd">#REF!</definedName>
    <definedName name="vdfvuio" localSheetId="3" hidden="1">{"via1",#N/A,TRUE,"general";"via2",#N/A,TRUE,"general";"via3",#N/A,TRUE,"general"}</definedName>
    <definedName name="vdfvuio" localSheetId="1" hidden="1">{"via1",#N/A,TRUE,"general";"via2",#N/A,TRUE,"general";"via3",#N/A,TRUE,"general"}</definedName>
    <definedName name="vdfvuio" localSheetId="2" hidden="1">{"via1",#N/A,TRUE,"general";"via2",#N/A,TRUE,"general";"via3",#N/A,TRUE,"general"}</definedName>
    <definedName name="vdfvuio" hidden="1">{"via1",#N/A,TRUE,"general";"via2",#N/A,TRUE,"general";"via3",#N/A,TRUE,"general"}</definedName>
    <definedName name="vdsvnj" localSheetId="3" hidden="1">{"via1",#N/A,TRUE,"general";"via2",#N/A,TRUE,"general";"via3",#N/A,TRUE,"general"}</definedName>
    <definedName name="vdsvnj" localSheetId="1" hidden="1">{"via1",#N/A,TRUE,"general";"via2",#N/A,TRUE,"general";"via3",#N/A,TRUE,"general"}</definedName>
    <definedName name="vdsvnj" localSheetId="2" hidden="1">{"via1",#N/A,TRUE,"general";"via2",#N/A,TRUE,"general";"via3",#N/A,TRUE,"general"}</definedName>
    <definedName name="vdsvnj" hidden="1">{"via1",#N/A,TRUE,"general";"via2",#N/A,TRUE,"general";"via3",#N/A,TRUE,"general"}</definedName>
    <definedName name="VentaAiu">#REF!</definedName>
    <definedName name="Version4OK" localSheetId="3" hidden="1">{"Datos de las Curvas",#N/A,TRUE,"TABLA-CALCULOS"}</definedName>
    <definedName name="Version4OK" localSheetId="1" hidden="1">{"Datos de las Curvas",#N/A,TRUE,"TABLA-CALCULOS"}</definedName>
    <definedName name="Version4OK" localSheetId="2" hidden="1">{"Datos de las Curvas",#N/A,TRUE,"TABLA-CALCULOS"}</definedName>
    <definedName name="Version4OK" hidden="1">{"Datos de las Curvas",#N/A,TRUE,"TABLA-CALCULOS"}</definedName>
    <definedName name="VEX">#REF!</definedName>
    <definedName name="VEX_ON">#REF!</definedName>
    <definedName name="VEX1_1">#REF!</definedName>
    <definedName name="VEX1_1_1">#REF!</definedName>
    <definedName name="VEX1_1_2">#REF!</definedName>
    <definedName name="VEX1_1_3">#REF!</definedName>
    <definedName name="VEX1_1_4">#REF!</definedName>
    <definedName name="VEX1_2">#REF!</definedName>
    <definedName name="VEX1_3">#REF!</definedName>
    <definedName name="VFA">#REF!</definedName>
    <definedName name="VFA1_1">#REF!</definedName>
    <definedName name="VFA1_1_1">#REF!</definedName>
    <definedName name="VFA1_1_2">#REF!</definedName>
    <definedName name="VFA1_1_3">#REF!</definedName>
    <definedName name="VFA1_1_4">#REF!</definedName>
    <definedName name="VFA1_1_5">#REF!</definedName>
    <definedName name="VFA1_1_6">#REF!</definedName>
    <definedName name="VFA1_2">#REF!</definedName>
    <definedName name="VFA1_3">#REF!</definedName>
    <definedName name="vfbgnhyt" localSheetId="3" hidden="1">{"via1",#N/A,TRUE,"general";"via2",#N/A,TRUE,"general";"via3",#N/A,TRUE,"general"}</definedName>
    <definedName name="vfbgnhyt" localSheetId="1" hidden="1">{"via1",#N/A,TRUE,"general";"via2",#N/A,TRUE,"general";"via3",#N/A,TRUE,"general"}</definedName>
    <definedName name="vfbgnhyt" localSheetId="2" hidden="1">{"via1",#N/A,TRUE,"general";"via2",#N/A,TRUE,"general";"via3",#N/A,TRUE,"general"}</definedName>
    <definedName name="vfbgnhyt" hidden="1">{"via1",#N/A,TRUE,"general";"via2",#N/A,TRUE,"general";"via3",#N/A,TRUE,"general"}</definedName>
    <definedName name="vfh">#REF!</definedName>
    <definedName name="vfn">#REF!</definedName>
    <definedName name="VFR">#REF!</definedName>
    <definedName name="vfvdv" localSheetId="3" hidden="1">{"TAB1",#N/A,TRUE,"GENERAL";"TAB2",#N/A,TRUE,"GENERAL";"TAB3",#N/A,TRUE,"GENERAL";"TAB4",#N/A,TRUE,"GENERAL";"TAB5",#N/A,TRUE,"GENERAL"}</definedName>
    <definedName name="vfvdv" localSheetId="1" hidden="1">{"TAB1",#N/A,TRUE,"GENERAL";"TAB2",#N/A,TRUE,"GENERAL";"TAB3",#N/A,TRUE,"GENERAL";"TAB4",#N/A,TRUE,"GENERAL";"TAB5",#N/A,TRUE,"GENERAL"}</definedName>
    <definedName name="vfvdv" localSheetId="2" hidden="1">{"TAB1",#N/A,TRUE,"GENERAL";"TAB2",#N/A,TRUE,"GENERAL";"TAB3",#N/A,TRUE,"GENERAL";"TAB4",#N/A,TRUE,"GENERAL";"TAB5",#N/A,TRUE,"GENERAL"}</definedName>
    <definedName name="vfvdv" hidden="1">{"TAB1",#N/A,TRUE,"GENERAL";"TAB2",#N/A,TRUE,"GENERAL";"TAB3",#N/A,TRUE,"GENERAL";"TAB4",#N/A,TRUE,"GENERAL";"TAB5",#N/A,TRUE,"GENERAL"}</definedName>
    <definedName name="vfvf" localSheetId="3" hidden="1">{"TAB1",#N/A,TRUE,"GENERAL";"TAB2",#N/A,TRUE,"GENERAL";"TAB3",#N/A,TRUE,"GENERAL";"TAB4",#N/A,TRUE,"GENERAL";"TAB5",#N/A,TRUE,"GENERAL"}</definedName>
    <definedName name="vfvf" localSheetId="1" hidden="1">{"TAB1",#N/A,TRUE,"GENERAL";"TAB2",#N/A,TRUE,"GENERAL";"TAB3",#N/A,TRUE,"GENERAL";"TAB4",#N/A,TRUE,"GENERAL";"TAB5",#N/A,TRUE,"GENERAL"}</definedName>
    <definedName name="vfvf" localSheetId="2" hidden="1">{"TAB1",#N/A,TRUE,"GENERAL";"TAB2",#N/A,TRUE,"GENERAL";"TAB3",#N/A,TRUE,"GENERAL";"TAB4",#N/A,TRUE,"GENERAL";"TAB5",#N/A,TRUE,"GENERAL"}</definedName>
    <definedName name="vfvf" hidden="1">{"TAB1",#N/A,TRUE,"GENERAL";"TAB2",#N/A,TRUE,"GENERAL";"TAB3",#N/A,TRUE,"GENERAL";"TAB4",#N/A,TRUE,"GENERAL";"TAB5",#N/A,TRUE,"GENERAL"}</definedName>
    <definedName name="vg">#REF!</definedName>
    <definedName name="VIA">#REF!</definedName>
    <definedName name="VIAJ">#REF!</definedName>
    <definedName name="VIAJE">#REF!</definedName>
    <definedName name="vias">#REF!</definedName>
    <definedName name="Viáticos">#REF!</definedName>
    <definedName name="vib">20000</definedName>
    <definedName name="VIBRA">#REF!</definedName>
    <definedName name="vibrador">18000</definedName>
    <definedName name="VICEP_DIRECC">#REF!</definedName>
    <definedName name="victor">#REF!</definedName>
    <definedName name="VigenciaDolares">#REF!</definedName>
    <definedName name="VigenciaPesos">#REF!</definedName>
    <definedName name="VIGFUTURA">#REF!</definedName>
    <definedName name="viscosidad">#REF!</definedName>
    <definedName name="VIT">#REF!</definedName>
    <definedName name="VIT1_1">#REF!</definedName>
    <definedName name="VIT1_1_1">#REF!</definedName>
    <definedName name="VIT1_1_10">#REF!</definedName>
    <definedName name="VIT1_1_11">#REF!</definedName>
    <definedName name="VIT1_1_12">#REF!</definedName>
    <definedName name="VIT1_1_13">#REF!</definedName>
    <definedName name="VIT1_1_14">#REF!</definedName>
    <definedName name="VIT1_1_15">#REF!</definedName>
    <definedName name="VIT1_1_16">#REF!</definedName>
    <definedName name="VIt1_1_17">#REF!</definedName>
    <definedName name="VIT1_1_18">#REF!</definedName>
    <definedName name="VIt1_1_19">#REF!</definedName>
    <definedName name="VIT1_1_2">#REF!</definedName>
    <definedName name="VIT1_1_20">#REF!</definedName>
    <definedName name="VIT1_1_3">#REF!</definedName>
    <definedName name="VIT1_1_4">#REF!</definedName>
    <definedName name="VIT1_1_5">#REF!</definedName>
    <definedName name="VIT1_1_6">#REF!</definedName>
    <definedName name="VIT1_1_7">#REF!</definedName>
    <definedName name="VIT1_1_8">#REF!</definedName>
    <definedName name="VIT1_1_9">#REF!</definedName>
    <definedName name="VIT1_2">#REF!</definedName>
    <definedName name="VIT1_3">#REF!</definedName>
    <definedName name="VIT1_4">#REF!</definedName>
    <definedName name="VIT1_5">#REF!</definedName>
    <definedName name="VIT1_6">#REF!</definedName>
    <definedName name="vital5">#REF!</definedName>
    <definedName name="VJ">#REF!,#REF!,#REF!,#REF!,#REF!,#REF!,#REF!</definedName>
    <definedName name="vk" localSheetId="3" hidden="1">{"via1",#N/A,TRUE,"general";"via2",#N/A,TRUE,"general";"via3",#N/A,TRUE,"general"}</definedName>
    <definedName name="vk" localSheetId="1" hidden="1">{"via1",#N/A,TRUE,"general";"via2",#N/A,TRUE,"general";"via3",#N/A,TRUE,"general"}</definedName>
    <definedName name="vk" localSheetId="2" hidden="1">{"via1",#N/A,TRUE,"general";"via2",#N/A,TRUE,"general";"via3",#N/A,TRUE,"general"}</definedName>
    <definedName name="vk" hidden="1">{"via1",#N/A,TRUE,"general";"via2",#N/A,TRUE,"general";"via3",#N/A,TRUE,"general"}</definedName>
    <definedName name="vm">#REF!</definedName>
    <definedName name="vnbvxb" localSheetId="3" hidden="1">{"via1",#N/A,TRUE,"general";"via2",#N/A,TRUE,"general";"via3",#N/A,TRUE,"general"}</definedName>
    <definedName name="vnbvxb" localSheetId="1" hidden="1">{"via1",#N/A,TRUE,"general";"via2",#N/A,TRUE,"general";"via3",#N/A,TRUE,"general"}</definedName>
    <definedName name="vnbvxb" localSheetId="2" hidden="1">{"via1",#N/A,TRUE,"general";"via2",#N/A,TRUE,"general";"via3",#N/A,TRUE,"general"}</definedName>
    <definedName name="vnbvxb" hidden="1">{"via1",#N/A,TRUE,"general";"via2",#N/A,TRUE,"general";"via3",#N/A,TRUE,"general"}</definedName>
    <definedName name="VNVBN" localSheetId="3" hidden="1">{"TAB1",#N/A,TRUE,"GENERAL";"TAB2",#N/A,TRUE,"GENERAL";"TAB3",#N/A,TRUE,"GENERAL";"TAB4",#N/A,TRUE,"GENERAL";"TAB5",#N/A,TRUE,"GENERAL"}</definedName>
    <definedName name="VNVBN" localSheetId="1" hidden="1">{"TAB1",#N/A,TRUE,"GENERAL";"TAB2",#N/A,TRUE,"GENERAL";"TAB3",#N/A,TRUE,"GENERAL";"TAB4",#N/A,TRUE,"GENERAL";"TAB5",#N/A,TRUE,"GENERAL"}</definedName>
    <definedName name="VNVBN" localSheetId="2" hidden="1">{"TAB1",#N/A,TRUE,"GENERAL";"TAB2",#N/A,TRUE,"GENERAL";"TAB3",#N/A,TRUE,"GENERAL";"TAB4",#N/A,TRUE,"GENERAL";"TAB5",#N/A,TRUE,"GENERAL"}</definedName>
    <definedName name="VNVBN" hidden="1">{"TAB1",#N/A,TRUE,"GENERAL";"TAB2",#N/A,TRUE,"GENERAL";"TAB3",#N/A,TRUE,"GENERAL";"TAB4",#N/A,TRUE,"GENERAL";"TAB5",#N/A,TRUE,"GENERAL"}</definedName>
    <definedName name="vol">40000</definedName>
    <definedName name="Vol_aletas1">#REF!</definedName>
    <definedName name="Vol_aletas2">#REF!</definedName>
    <definedName name="Vol_aletas3">#REF!</definedName>
    <definedName name="Vol_aletas4">#REF!</definedName>
    <definedName name="Vol_aletas5">#REF!</definedName>
    <definedName name="Vol_tanques">#REF!</definedName>
    <definedName name="Volatilidad">#REF!</definedName>
    <definedName name="Volumen">#REF!</definedName>
    <definedName name="vp">#REF!</definedName>
    <definedName name="VPN">#REF!</definedName>
    <definedName name="VPNCCP">#REF!</definedName>
    <definedName name="VPNInversion">#REF!</definedName>
    <definedName name="VPNInversionCCP">#REF!</definedName>
    <definedName name="VPR">#REF!</definedName>
    <definedName name="VPR_COMBUS">#REF!</definedName>
    <definedName name="VPR_CRUDO">#REF!</definedName>
    <definedName name="VPR_GAS">#REF!</definedName>
    <definedName name="VPR_ON">#REF!</definedName>
    <definedName name="VPR1_1">#REF!</definedName>
    <definedName name="VPR1_1_1">#REF!</definedName>
    <definedName name="VPR1_1_10">#REF!</definedName>
    <definedName name="VPR1_1_11">#REF!</definedName>
    <definedName name="VPR1_1_12">#REF!</definedName>
    <definedName name="VPR1_1_13">#REF!</definedName>
    <definedName name="VPR1_1_14">#REF!</definedName>
    <definedName name="VPR1_1_15">#REF!</definedName>
    <definedName name="VPR1_1_16">#REF!</definedName>
    <definedName name="VPR1_1_17">#REF!</definedName>
    <definedName name="VPR1_1_18">#REF!</definedName>
    <definedName name="VPR1_1_19">#REF!</definedName>
    <definedName name="VPR1_1_2">#REF!</definedName>
    <definedName name="VPR1_1_20">#REF!</definedName>
    <definedName name="VPR1_1_21">#REF!</definedName>
    <definedName name="VPR1_1_22">#REF!</definedName>
    <definedName name="VPR1_1_23">#REF!</definedName>
    <definedName name="VPR1_1_24">#REF!</definedName>
    <definedName name="VPR1_1_25">#REF!</definedName>
    <definedName name="VPR1_1_26">#REF!</definedName>
    <definedName name="VPR1_1_27">#REF!</definedName>
    <definedName name="VPR1_1_28">#REF!</definedName>
    <definedName name="VPR1_1_29">#REF!</definedName>
    <definedName name="VPR1_1_3">#REF!</definedName>
    <definedName name="VPR1_1_30">#REF!</definedName>
    <definedName name="VPR1_1_31">#REF!</definedName>
    <definedName name="VPR1_1_32">#REF!</definedName>
    <definedName name="VPR1_1_4">#REF!</definedName>
    <definedName name="VPR1_1_5">#REF!</definedName>
    <definedName name="VPR1_1_6">#REF!</definedName>
    <definedName name="VPR1_1_7">#REF!</definedName>
    <definedName name="VPR1_1_8">#REF!</definedName>
    <definedName name="VPR1_1_9">#REF!</definedName>
    <definedName name="VPR1_2">#REF!</definedName>
    <definedName name="VPR1_3">#REF!</definedName>
    <definedName name="VPR1_4">#REF!</definedName>
    <definedName name="VPR1_5">#REF!</definedName>
    <definedName name="VPR1_6">#REF!</definedName>
    <definedName name="vpt">#REF!</definedName>
    <definedName name="VR_CON_IVA">#REF!*(1+#REF!)</definedName>
    <definedName name="VR_SIN_IVA">VLOOKUP(#REF!,#REF!,6,FALSE)</definedName>
    <definedName name="VR_TOT" localSheetId="3">IF(LG=2,IF(SCQ=0,"",SCQ/2),"")</definedName>
    <definedName name="VR_TOT" localSheetId="1">IF(LG=2,IF(SCQ=0,"",SCQ/2),"")</definedName>
    <definedName name="VR_TOT" localSheetId="2">IF(LG=2,IF(SCQ=0,"",SCQ/2),"")</definedName>
    <definedName name="VR_TOT">IF(LG=2,IF(SCQ=0,"",SCQ/2),"")</definedName>
    <definedName name="VR_TOT_APU">IF(#REF!="","",IF(#REF!=#REF!,SUMIF(#REF!,#REF!,#REF!),ROUNDUP(#REF!*#REF!,0)))</definedName>
    <definedName name="VR_TOT_AUX">IF(#REF!="","",IF(#REF!=#REF!,SUMIF(#REF!,#REF!,#REF!),ROUNDUP(#REF!*#REF!,0)))</definedName>
    <definedName name="VR_UN" localSheetId="3">IF(ISERROR(V_U),"",V_U)</definedName>
    <definedName name="VR_UN" localSheetId="1">IF(ISERROR(V_U),"",V_U)</definedName>
    <definedName name="VR_UN" localSheetId="2">IF(ISERROR(V_U),"",V_U)</definedName>
    <definedName name="VR_UN">IF(ISERROR(V_U),"",V_U)</definedName>
    <definedName name="VR_UN_APU">IF(LEN(#REF!)=2,"",IF(#REF!="","",IF(ISERROR(SEARCH("-",#REF!,3)),VLOOKUP(#REF!,#REF!,4,FALSE),"")))</definedName>
    <definedName name="VR_UN_AUX">IF(#REF!="","",VLOOKUP(#REF!,#REF!,4,0))</definedName>
    <definedName name="VR_UN_PPTO">IF(LEN(#REF!)=9,VLOOKUP(#REF!,#REF!,6,FALSE),"")</definedName>
    <definedName name="VRP">#REF!</definedName>
    <definedName name="VRP_PETROQ">#REF!</definedName>
    <definedName name="VRP1_1">#REF!</definedName>
    <definedName name="VRP1_1_1">#REF!</definedName>
    <definedName name="VRP1_1_10">#REF!</definedName>
    <definedName name="VRP1_1_11">#REF!</definedName>
    <definedName name="VRP1_1_12">#REF!</definedName>
    <definedName name="VRP1_1_13">#REF!</definedName>
    <definedName name="VRP1_1_14">#REF!</definedName>
    <definedName name="VRP1_1_15">#REF!</definedName>
    <definedName name="VRP1_1_16">#REF!</definedName>
    <definedName name="VRP1_1_17">#REF!</definedName>
    <definedName name="VRP1_1_18">#REF!</definedName>
    <definedName name="VRP1_1_19">#REF!</definedName>
    <definedName name="VRP1_1_2">#REF!</definedName>
    <definedName name="VRP1_1_20">#REF!</definedName>
    <definedName name="VRP1_1_21">#REF!</definedName>
    <definedName name="VRP1_1_22">#REF!</definedName>
    <definedName name="VRP1_1_23">#REF!</definedName>
    <definedName name="VRP1_1_3">#REF!</definedName>
    <definedName name="VRP1_1_4">#REF!</definedName>
    <definedName name="VRP1_1_5">#REF!</definedName>
    <definedName name="VRP1_1_6">#REF!</definedName>
    <definedName name="VRP1_1_7">#REF!</definedName>
    <definedName name="VRP1_1_8">#REF!</definedName>
    <definedName name="VRP1_1_9">#REF!</definedName>
    <definedName name="VRP1_2">#REF!</definedName>
    <definedName name="VRP1_3">#REF!</definedName>
    <definedName name="VRP1_4">#REF!</definedName>
    <definedName name="vsdfj" localSheetId="3" hidden="1">{"via1",#N/A,TRUE,"general";"via2",#N/A,TRUE,"general";"via3",#N/A,TRUE,"general"}</definedName>
    <definedName name="vsdfj" localSheetId="1" hidden="1">{"via1",#N/A,TRUE,"general";"via2",#N/A,TRUE,"general";"via3",#N/A,TRUE,"general"}</definedName>
    <definedName name="vsdfj" localSheetId="2" hidden="1">{"via1",#N/A,TRUE,"general";"via2",#N/A,TRUE,"general";"via3",#N/A,TRUE,"general"}</definedName>
    <definedName name="vsdfj" hidden="1">{"via1",#N/A,TRUE,"general";"via2",#N/A,TRUE,"general";"via3",#N/A,TRUE,"general"}</definedName>
    <definedName name="VSM">#REF!</definedName>
    <definedName name="VSM1_1">#REF!</definedName>
    <definedName name="VSM1_1_1">#REF!</definedName>
    <definedName name="VSM1_1_2">#REF!</definedName>
    <definedName name="VSM1_1_3">#REF!</definedName>
    <definedName name="VSM1_1_4">#REF!</definedName>
    <definedName name="VSM1_1_5">#REF!</definedName>
    <definedName name="VSM1_2">#REF!</definedName>
    <definedName name="VSM1_3">#REF!</definedName>
    <definedName name="VSM1_4">#REF!</definedName>
    <definedName name="VSM1_5">#REF!</definedName>
    <definedName name="vsp">#REF!</definedName>
    <definedName name="vt" localSheetId="3" hidden="1">{"via1",#N/A,TRUE,"general";"via2",#N/A,TRUE,"general";"via3",#N/A,TRUE,"general"}</definedName>
    <definedName name="vt" localSheetId="1" hidden="1">{"via1",#N/A,TRUE,"general";"via2",#N/A,TRUE,"general";"via3",#N/A,TRUE,"general"}</definedName>
    <definedName name="vt" localSheetId="2" hidden="1">{"via1",#N/A,TRUE,"general";"via2",#N/A,TRUE,"general";"via3",#N/A,TRUE,"general"}</definedName>
    <definedName name="vt" hidden="1">{"via1",#N/A,TRUE,"general";"via2",#N/A,TRUE,"general";"via3",#N/A,TRUE,"general"}</definedName>
    <definedName name="VTOTAL">#REF!</definedName>
    <definedName name="VUELTA">#REF!</definedName>
    <definedName name="vutil">#REF!</definedName>
    <definedName name="vv">#REF!</definedName>
    <definedName name="vvcxv" localSheetId="3" hidden="1">{"TAB1",#N/A,TRUE,"GENERAL";"TAB2",#N/A,TRUE,"GENERAL";"TAB3",#N/A,TRUE,"GENERAL";"TAB4",#N/A,TRUE,"GENERAL";"TAB5",#N/A,TRUE,"GENERAL"}</definedName>
    <definedName name="vvcxv" localSheetId="1" hidden="1">{"TAB1",#N/A,TRUE,"GENERAL";"TAB2",#N/A,TRUE,"GENERAL";"TAB3",#N/A,TRUE,"GENERAL";"TAB4",#N/A,TRUE,"GENERAL";"TAB5",#N/A,TRUE,"GENERAL"}</definedName>
    <definedName name="vvcxv" localSheetId="2" hidden="1">{"TAB1",#N/A,TRUE,"GENERAL";"TAB2",#N/A,TRUE,"GENERAL";"TAB3",#N/A,TRUE,"GENERAL";"TAB4",#N/A,TRUE,"GENERAL";"TAB5",#N/A,TRUE,"GENERAL"}</definedName>
    <definedName name="vvcxv" hidden="1">{"TAB1",#N/A,TRUE,"GENERAL";"TAB2",#N/A,TRUE,"GENERAL";"TAB3",#N/A,TRUE,"GENERAL";"TAB4",#N/A,TRUE,"GENERAL";"TAB5",#N/A,TRUE,"GENERAL"}</definedName>
    <definedName name="VVFV">#REF!</definedName>
    <definedName name="Vvkmh">#REF!</definedName>
    <definedName name="Vvmph">#REF!</definedName>
    <definedName name="VVV">#REF!</definedName>
    <definedName name="vvvvt" localSheetId="3" hidden="1">{"via1",#N/A,TRUE,"general";"via2",#N/A,TRUE,"general";"via3",#N/A,TRUE,"general"}</definedName>
    <definedName name="vvvvt" localSheetId="1" hidden="1">{"via1",#N/A,TRUE,"general";"via2",#N/A,TRUE,"general";"via3",#N/A,TRUE,"general"}</definedName>
    <definedName name="vvvvt" localSheetId="2" hidden="1">{"via1",#N/A,TRUE,"general";"via2",#N/A,TRUE,"general";"via3",#N/A,TRUE,"general"}</definedName>
    <definedName name="vvvvt" hidden="1">{"via1",#N/A,TRUE,"general";"via2",#N/A,TRUE,"general";"via3",#N/A,TRUE,"general"}</definedName>
    <definedName name="vvvvvvf" localSheetId="3" hidden="1">{"via1",#N/A,TRUE,"general";"via2",#N/A,TRUE,"general";"via3",#N/A,TRUE,"general"}</definedName>
    <definedName name="vvvvvvf" localSheetId="1" hidden="1">{"via1",#N/A,TRUE,"general";"via2",#N/A,TRUE,"general";"via3",#N/A,TRUE,"general"}</definedName>
    <definedName name="vvvvvvf" localSheetId="2" hidden="1">{"via1",#N/A,TRUE,"general";"via2",#N/A,TRUE,"general";"via3",#N/A,TRUE,"general"}</definedName>
    <definedName name="vvvvvvf" hidden="1">{"via1",#N/A,TRUE,"general";"via2",#N/A,TRUE,"general";"via3",#N/A,TRUE,"general"}</definedName>
    <definedName name="vy" localSheetId="3" hidden="1">{"TAB1",#N/A,TRUE,"GENERAL";"TAB2",#N/A,TRUE,"GENERAL";"TAB3",#N/A,TRUE,"GENERAL";"TAB4",#N/A,TRUE,"GENERAL";"TAB5",#N/A,TRUE,"GENERAL"}</definedName>
    <definedName name="vy" localSheetId="1" hidden="1">{"TAB1",#N/A,TRUE,"GENERAL";"TAB2",#N/A,TRUE,"GENERAL";"TAB3",#N/A,TRUE,"GENERAL";"TAB4",#N/A,TRUE,"GENERAL";"TAB5",#N/A,TRUE,"GENERAL"}</definedName>
    <definedName name="vy" localSheetId="2" hidden="1">{"TAB1",#N/A,TRUE,"GENERAL";"TAB2",#N/A,TRUE,"GENERAL";"TAB3",#N/A,TRUE,"GENERAL";"TAB4",#N/A,TRUE,"GENERAL";"TAB5",#N/A,TRUE,"GENERAL"}</definedName>
    <definedName name="vy" hidden="1">{"TAB1",#N/A,TRUE,"GENERAL";"TAB2",#N/A,TRUE,"GENERAL";"TAB3",#N/A,TRUE,"GENERAL";"TAB4",#N/A,TRUE,"GENERAL";"TAB5",#N/A,TRUE,"GENERAL"}</definedName>
    <definedName name="w" hidden="1">#REF!</definedName>
    <definedName name="w2w2w" localSheetId="3" hidden="1">{"via1",#N/A,TRUE,"general";"via2",#N/A,TRUE,"general";"via3",#N/A,TRUE,"general"}</definedName>
    <definedName name="w2w2w" localSheetId="1" hidden="1">{"via1",#N/A,TRUE,"general";"via2",#N/A,TRUE,"general";"via3",#N/A,TRUE,"general"}</definedName>
    <definedName name="w2w2w" localSheetId="2" hidden="1">{"via1",#N/A,TRUE,"general";"via2",#N/A,TRUE,"general";"via3",#N/A,TRUE,"general"}</definedName>
    <definedName name="w2w2w" hidden="1">{"via1",#N/A,TRUE,"general";"via2",#N/A,TRUE,"general";"via3",#N/A,TRUE,"general"}</definedName>
    <definedName name="WA">#REF!</definedName>
    <definedName name="WAGE_RATE">#REF!</definedName>
    <definedName name="Wage0100">#REF!</definedName>
    <definedName name="Wage0200">#REF!</definedName>
    <definedName name="Walcan">#REF!</definedName>
    <definedName name="WBS">#REF!</definedName>
    <definedName name="Wcut">#REF!</definedName>
    <definedName name="WD">#REF!</definedName>
    <definedName name="WDD" localSheetId="3" hidden="1">{#N/A,#N/A,FALSE,"orthoflow";#N/A,#N/A,FALSE,"Miscelaneos";#N/A,#N/A,FALSE,"Instrumentacio";#N/A,#N/A,FALSE,"Electrico";#N/A,#N/A,FALSE,"Valv. Seguridad"}</definedName>
    <definedName name="WDD" localSheetId="1" hidden="1">{#N/A,#N/A,FALSE,"orthoflow";#N/A,#N/A,FALSE,"Miscelaneos";#N/A,#N/A,FALSE,"Instrumentacio";#N/A,#N/A,FALSE,"Electrico";#N/A,#N/A,FALSE,"Valv. Seguridad"}</definedName>
    <definedName name="WDD" localSheetId="2" hidden="1">{#N/A,#N/A,FALSE,"orthoflow";#N/A,#N/A,FALSE,"Miscelaneos";#N/A,#N/A,FALSE,"Instrumentacio";#N/A,#N/A,FALSE,"Electrico";#N/A,#N/A,FALSE,"Valv. Seguridad"}</definedName>
    <definedName name="WDD" hidden="1">{#N/A,#N/A,FALSE,"orthoflow";#N/A,#N/A,FALSE,"Miscelaneos";#N/A,#N/A,FALSE,"Instrumentacio";#N/A,#N/A,FALSE,"Electrico";#N/A,#N/A,FALSE,"Valv. Seguridad"}</definedName>
    <definedName name="WDFSDF">#REF!</definedName>
    <definedName name="we">#REF!</definedName>
    <definedName name="wedw">#REF!</definedName>
    <definedName name="wef">#REF!</definedName>
    <definedName name="WEFWE">#REF!</definedName>
    <definedName name="WER">#REF!</definedName>
    <definedName name="werew" localSheetId="3" hidden="1">{"TAB1",#N/A,TRUE,"GENERAL";"TAB2",#N/A,TRUE,"GENERAL";"TAB3",#N/A,TRUE,"GENERAL";"TAB4",#N/A,TRUE,"GENERAL";"TAB5",#N/A,TRUE,"GENERAL"}</definedName>
    <definedName name="werew" localSheetId="1" hidden="1">{"TAB1",#N/A,TRUE,"GENERAL";"TAB2",#N/A,TRUE,"GENERAL";"TAB3",#N/A,TRUE,"GENERAL";"TAB4",#N/A,TRUE,"GENERAL";"TAB5",#N/A,TRUE,"GENERAL"}</definedName>
    <definedName name="werew" localSheetId="2" hidden="1">{"TAB1",#N/A,TRUE,"GENERAL";"TAB2",#N/A,TRUE,"GENERAL";"TAB3",#N/A,TRUE,"GENERAL";"TAB4",#N/A,TRUE,"GENERAL";"TAB5",#N/A,TRUE,"GENERAL"}</definedName>
    <definedName name="werew" hidden="1">{"TAB1",#N/A,TRUE,"GENERAL";"TAB2",#N/A,TRUE,"GENERAL";"TAB3",#N/A,TRUE,"GENERAL";"TAB4",#N/A,TRUE,"GENERAL";"TAB5",#N/A,TRUE,"GENERAL"}</definedName>
    <definedName name="WEREWR" localSheetId="3" hidden="1">{"via1",#N/A,TRUE,"general";"via2",#N/A,TRUE,"general";"via3",#N/A,TRUE,"general"}</definedName>
    <definedName name="WEREWR" localSheetId="1" hidden="1">{"via1",#N/A,TRUE,"general";"via2",#N/A,TRUE,"general";"via3",#N/A,TRUE,"general"}</definedName>
    <definedName name="WEREWR" localSheetId="2" hidden="1">{"via1",#N/A,TRUE,"general";"via2",#N/A,TRUE,"general";"via3",#N/A,TRUE,"general"}</definedName>
    <definedName name="WEREWR" hidden="1">{"via1",#N/A,TRUE,"general";"via2",#N/A,TRUE,"general";"via3",#N/A,TRUE,"general"}</definedName>
    <definedName name="werfdsf" localSheetId="3" hidden="1">{"TAB1",#N/A,TRUE,"GENERAL";"TAB2",#N/A,TRUE,"GENERAL";"TAB3",#N/A,TRUE,"GENERAL";"TAB4",#N/A,TRUE,"GENERAL";"TAB5",#N/A,TRUE,"GENERAL"}</definedName>
    <definedName name="werfdsf" localSheetId="1" hidden="1">{"TAB1",#N/A,TRUE,"GENERAL";"TAB2",#N/A,TRUE,"GENERAL";"TAB3",#N/A,TRUE,"GENERAL";"TAB4",#N/A,TRUE,"GENERAL";"TAB5",#N/A,TRUE,"GENERAL"}</definedName>
    <definedName name="werfdsf" localSheetId="2" hidden="1">{"TAB1",#N/A,TRUE,"GENERAL";"TAB2",#N/A,TRUE,"GENERAL";"TAB3",#N/A,TRUE,"GENERAL";"TAB4",#N/A,TRUE,"GENERAL";"TAB5",#N/A,TRUE,"GENERAL"}</definedName>
    <definedName name="werfdsf" hidden="1">{"TAB1",#N/A,TRUE,"GENERAL";"TAB2",#N/A,TRUE,"GENERAL";"TAB3",#N/A,TRUE,"GENERAL";"TAB4",#N/A,TRUE,"GENERAL";"TAB5",#N/A,TRUE,"GENERAL"}</definedName>
    <definedName name="werh" localSheetId="3" hidden="1">{"via1",#N/A,TRUE,"general";"via2",#N/A,TRUE,"general";"via3",#N/A,TRUE,"general"}</definedName>
    <definedName name="werh" localSheetId="1" hidden="1">{"via1",#N/A,TRUE,"general";"via2",#N/A,TRUE,"general";"via3",#N/A,TRUE,"general"}</definedName>
    <definedName name="werh" localSheetId="2" hidden="1">{"via1",#N/A,TRUE,"general";"via2",#N/A,TRUE,"general";"via3",#N/A,TRUE,"general"}</definedName>
    <definedName name="werh" hidden="1">{"via1",#N/A,TRUE,"general";"via2",#N/A,TRUE,"general";"via3",#N/A,TRUE,"general"}</definedName>
    <definedName name="wersfdfrguyo" localSheetId="3" hidden="1">{"via1",#N/A,TRUE,"general";"via2",#N/A,TRUE,"general";"via3",#N/A,TRUE,"general"}</definedName>
    <definedName name="wersfdfrguyo" localSheetId="1" hidden="1">{"via1",#N/A,TRUE,"general";"via2",#N/A,TRUE,"general";"via3",#N/A,TRUE,"general"}</definedName>
    <definedName name="wersfdfrguyo" localSheetId="2" hidden="1">{"via1",#N/A,TRUE,"general";"via2",#N/A,TRUE,"general";"via3",#N/A,TRUE,"general"}</definedName>
    <definedName name="wersfdfrguyo" hidden="1">{"via1",#N/A,TRUE,"general";"via2",#N/A,TRUE,"general";"via3",#N/A,TRUE,"general"}</definedName>
    <definedName name="werwr" localSheetId="3" hidden="1">{"via1",#N/A,TRUE,"general";"via2",#N/A,TRUE,"general";"via3",#N/A,TRUE,"general"}</definedName>
    <definedName name="werwr" localSheetId="1" hidden="1">{"via1",#N/A,TRUE,"general";"via2",#N/A,TRUE,"general";"via3",#N/A,TRUE,"general"}</definedName>
    <definedName name="werwr" localSheetId="2" hidden="1">{"via1",#N/A,TRUE,"general";"via2",#N/A,TRUE,"general";"via3",#N/A,TRUE,"general"}</definedName>
    <definedName name="werwr" hidden="1">{"via1",#N/A,TRUE,"general";"via2",#N/A,TRUE,"general";"via3",#N/A,TRUE,"general"}</definedName>
    <definedName name="WERWVN" localSheetId="3" hidden="1">{"TAB1",#N/A,TRUE,"GENERAL";"TAB2",#N/A,TRUE,"GENERAL";"TAB3",#N/A,TRUE,"GENERAL";"TAB4",#N/A,TRUE,"GENERAL";"TAB5",#N/A,TRUE,"GENERAL"}</definedName>
    <definedName name="WERWVN" localSheetId="1" hidden="1">{"TAB1",#N/A,TRUE,"GENERAL";"TAB2",#N/A,TRUE,"GENERAL";"TAB3",#N/A,TRUE,"GENERAL";"TAB4",#N/A,TRUE,"GENERAL";"TAB5",#N/A,TRUE,"GENERAL"}</definedName>
    <definedName name="WERWVN" localSheetId="2" hidden="1">{"TAB1",#N/A,TRUE,"GENERAL";"TAB2",#N/A,TRUE,"GENERAL";"TAB3",#N/A,TRUE,"GENERAL";"TAB4",#N/A,TRUE,"GENERAL";"TAB5",#N/A,TRUE,"GENERAL"}</definedName>
    <definedName name="WERWVN" hidden="1">{"TAB1",#N/A,TRUE,"GENERAL";"TAB2",#N/A,TRUE,"GENERAL";"TAB3",#N/A,TRUE,"GENERAL";"TAB4",#N/A,TRUE,"GENERAL";"TAB5",#N/A,TRUE,"GENERAL"}</definedName>
    <definedName name="wetrew" localSheetId="3" hidden="1">{"via1",#N/A,TRUE,"general";"via2",#N/A,TRUE,"general";"via3",#N/A,TRUE,"general"}</definedName>
    <definedName name="wetrew" localSheetId="1" hidden="1">{"via1",#N/A,TRUE,"general";"via2",#N/A,TRUE,"general";"via3",#N/A,TRUE,"general"}</definedName>
    <definedName name="wetrew" localSheetId="2" hidden="1">{"via1",#N/A,TRUE,"general";"via2",#N/A,TRUE,"general";"via3",#N/A,TRUE,"general"}</definedName>
    <definedName name="wetrew" hidden="1">{"via1",#N/A,TRUE,"general";"via2",#N/A,TRUE,"general";"via3",#N/A,TRUE,"general"}</definedName>
    <definedName name="wettt" localSheetId="3" hidden="1">{"via1",#N/A,TRUE,"general";"via2",#N/A,TRUE,"general";"via3",#N/A,TRUE,"general"}</definedName>
    <definedName name="wettt" localSheetId="1" hidden="1">{"via1",#N/A,TRUE,"general";"via2",#N/A,TRUE,"general";"via3",#N/A,TRUE,"general"}</definedName>
    <definedName name="wettt" localSheetId="2" hidden="1">{"via1",#N/A,TRUE,"general";"via2",#N/A,TRUE,"general";"via3",#N/A,TRUE,"general"}</definedName>
    <definedName name="wettt" hidden="1">{"via1",#N/A,TRUE,"general";"via2",#N/A,TRUE,"general";"via3",#N/A,TRUE,"general"}</definedName>
    <definedName name="wetwretd" localSheetId="3" hidden="1">{"via1",#N/A,TRUE,"general";"via2",#N/A,TRUE,"general";"via3",#N/A,TRUE,"general"}</definedName>
    <definedName name="wetwretd" localSheetId="1" hidden="1">{"via1",#N/A,TRUE,"general";"via2",#N/A,TRUE,"general";"via3",#N/A,TRUE,"general"}</definedName>
    <definedName name="wetwretd" localSheetId="2" hidden="1">{"via1",#N/A,TRUE,"general";"via2",#N/A,TRUE,"general";"via3",#N/A,TRUE,"general"}</definedName>
    <definedName name="wetwretd" hidden="1">{"via1",#N/A,TRUE,"general";"via2",#N/A,TRUE,"general";"via3",#N/A,TRUE,"general"}</definedName>
    <definedName name="wew" localSheetId="3" hidden="1">{"via1",#N/A,TRUE,"general";"via2",#N/A,TRUE,"general";"via3",#N/A,TRUE,"general"}</definedName>
    <definedName name="wew" localSheetId="1" hidden="1">{"via1",#N/A,TRUE,"general";"via2",#N/A,TRUE,"general";"via3",#N/A,TRUE,"general"}</definedName>
    <definedName name="wew" localSheetId="2" hidden="1">{"via1",#N/A,TRUE,"general";"via2",#N/A,TRUE,"general";"via3",#N/A,TRUE,"general"}</definedName>
    <definedName name="wew" hidden="1">{"via1",#N/A,TRUE,"general";"via2",#N/A,TRUE,"general";"via3",#N/A,TRUE,"general"}</definedName>
    <definedName name="wffag" localSheetId="3" hidden="1">{"via1",#N/A,TRUE,"general";"via2",#N/A,TRUE,"general";"via3",#N/A,TRUE,"general"}</definedName>
    <definedName name="wffag" localSheetId="1" hidden="1">{"via1",#N/A,TRUE,"general";"via2",#N/A,TRUE,"general";"via3",#N/A,TRUE,"general"}</definedName>
    <definedName name="wffag" localSheetId="2" hidden="1">{"via1",#N/A,TRUE,"general";"via2",#N/A,TRUE,"general";"via3",#N/A,TRUE,"general"}</definedName>
    <definedName name="wffag" hidden="1">{"via1",#N/A,TRUE,"general";"via2",#N/A,TRUE,"general";"via3",#N/A,TRUE,"general"}</definedName>
    <definedName name="WIL" hidden="1">#N/A</definedName>
    <definedName name="WILSON">#REF!</definedName>
    <definedName name="WILWIL">#REF!,#REF!</definedName>
    <definedName name="wj">#REF!</definedName>
    <definedName name="wl">#REF!</definedName>
    <definedName name="WQ">#REF!</definedName>
    <definedName name="WQEEWQ" localSheetId="3" hidden="1">{"TAB1",#N/A,TRUE,"GENERAL";"TAB2",#N/A,TRUE,"GENERAL";"TAB3",#N/A,TRUE,"GENERAL";"TAB4",#N/A,TRUE,"GENERAL";"TAB5",#N/A,TRUE,"GENERAL"}</definedName>
    <definedName name="WQEEWQ" localSheetId="1" hidden="1">{"TAB1",#N/A,TRUE,"GENERAL";"TAB2",#N/A,TRUE,"GENERAL";"TAB3",#N/A,TRUE,"GENERAL";"TAB4",#N/A,TRUE,"GENERAL";"TAB5",#N/A,TRUE,"GENERAL"}</definedName>
    <definedName name="WQEEWQ" localSheetId="2" hidden="1">{"TAB1",#N/A,TRUE,"GENERAL";"TAB2",#N/A,TRUE,"GENERAL";"TAB3",#N/A,TRUE,"GENERAL";"TAB4",#N/A,TRUE,"GENERAL";"TAB5",#N/A,TRUE,"GENERAL"}</definedName>
    <definedName name="WQEEWQ" hidden="1">{"TAB1",#N/A,TRUE,"GENERAL";"TAB2",#N/A,TRUE,"GENERAL";"TAB3",#N/A,TRUE,"GENERAL";"TAB4",#N/A,TRUE,"GENERAL";"TAB5",#N/A,TRUE,"GENERAL"}</definedName>
    <definedName name="wrgqefv">#REF!</definedName>
    <definedName name="wrn.ar." localSheetId="3" hidden="1">{#N/A,#N/A,TRUE,"CODIGO DEPENDENCIA"}</definedName>
    <definedName name="wrn.ar." localSheetId="1" hidden="1">{#N/A,#N/A,TRUE,"CODIGO DEPENDENCIA"}</definedName>
    <definedName name="wrn.ar." localSheetId="2" hidden="1">{#N/A,#N/A,TRUE,"CODIGO DEPENDENCIA"}</definedName>
    <definedName name="wrn.ar." hidden="1">{#N/A,#N/A,TRUE,"CODIGO DEPENDENCIA"}</definedName>
    <definedName name="wrn.civil._.works." localSheetId="3" hidden="1">{#N/A,#N/A,TRUE,"1842CWN0"}</definedName>
    <definedName name="wrn.civil._.works." localSheetId="1" hidden="1">{#N/A,#N/A,TRUE,"1842CWN0"}</definedName>
    <definedName name="wrn.civil._.works." localSheetId="2" hidden="1">{#N/A,#N/A,TRUE,"1842CWN0"}</definedName>
    <definedName name="wrn.civil._.works." hidden="1">{#N/A,#N/A,TRUE,"1842CWN0"}</definedName>
    <definedName name="wrn.ESTADO._.REHABILITACION." localSheetId="3" hidden="1">{"PRES REHAB ARM-PER POR ITEMS  KM A KM",#N/A,TRUE,"Rehabilitacion Arm-Per"}</definedName>
    <definedName name="wrn.ESTADO._.REHABILITACION." localSheetId="1" hidden="1">{"PRES REHAB ARM-PER POR ITEMS  KM A KM",#N/A,TRUE,"Rehabilitacion Arm-Per"}</definedName>
    <definedName name="wrn.ESTADO._.REHABILITACION." localSheetId="2" hidden="1">{"PRES REHAB ARM-PER POR ITEMS  KM A KM",#N/A,TRUE,"Rehabilitacion Arm-Per"}</definedName>
    <definedName name="wrn.ESTADO._.REHABILITACION." hidden="1">{"PRES REHAB ARM-PER POR ITEMS  KM A KM",#N/A,TRUE,"Rehabilitacion Arm-Per"}</definedName>
    <definedName name="wrn.FINAN97." localSheetId="3" hidden="1">{"COSOPE98",#N/A,FALSE,"COSOPE98";"COSOPE97",#N/A,FALSE,"COSOPE97";"GASECP98",#N/A,FALSE,"GASECP98";"GAS10098",#N/A,FALSE,"GAS10098";"GASECP97",#N/A,FALSE,"GASECP97";"GAS10097",#N/A,FALSE,"GAS10097";"INVECP98",#N/A,FALSE,"INVECP98";"INV10098",#N/A,FALSE,"INV10098";"INVECP97",#N/A,FALSE,"INVECP97";"INV10097",#N/A,FALSE,"INV10097"}</definedName>
    <definedName name="wrn.FINAN97." localSheetId="1" hidden="1">{"COSOPE98",#N/A,FALSE,"COSOPE98";"COSOPE97",#N/A,FALSE,"COSOPE97";"GASECP98",#N/A,FALSE,"GASECP98";"GAS10098",#N/A,FALSE,"GAS10098";"GASECP97",#N/A,FALSE,"GASECP97";"GAS10097",#N/A,FALSE,"GAS10097";"INVECP98",#N/A,FALSE,"INVECP98";"INV10098",#N/A,FALSE,"INV10098";"INVECP97",#N/A,FALSE,"INVECP97";"INV10097",#N/A,FALSE,"INV10097"}</definedName>
    <definedName name="wrn.FINAN97." localSheetId="2" hidden="1">{"COSOPE98",#N/A,FALSE,"COSOPE98";"COSOPE97",#N/A,FALSE,"COSOPE97";"GASECP98",#N/A,FALSE,"GASECP98";"GAS10098",#N/A,FALSE,"GAS10098";"GASECP97",#N/A,FALSE,"GASECP97";"GAS10097",#N/A,FALSE,"GAS10097";"INVECP98",#N/A,FALSE,"INVECP98";"INV10098",#N/A,FALSE,"INV10098";"INVECP97",#N/A,FALSE,"INVECP97";"INV10097",#N/A,FALSE,"INV10097"}</definedName>
    <definedName name="wrn.FINAN97." hidden="1">{"COSOPE98",#N/A,FALSE,"COSOPE98";"COSOPE97",#N/A,FALSE,"COSOPE97";"GASECP98",#N/A,FALSE,"GASECP98";"GAS10098",#N/A,FALSE,"GAS10098";"GASECP97",#N/A,FALSE,"GASECP97";"GAS10097",#N/A,FALSE,"GAS10097";"INVECP98",#N/A,FALSE,"INVECP98";"INV10098",#N/A,FALSE,"INV10098";"INVECP97",#N/A,FALSE,"INVECP97";"INV10097",#N/A,FALSE,"INV10097"}</definedName>
    <definedName name="wrn.FORMATOS." localSheetId="3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" localSheetId="1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" localSheetId="2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GENERAL." localSheetId="3" hidden="1">{"TAB1",#N/A,TRUE,"GENERAL";"TAB2",#N/A,TRUE,"GENERAL";"TAB3",#N/A,TRUE,"GENERAL";"TAB4",#N/A,TRUE,"GENERAL";"TAB5",#N/A,TRUE,"GENERAL"}</definedName>
    <definedName name="wrn.GENERAL." localSheetId="1" hidden="1">{"TAB1",#N/A,TRUE,"GENERAL";"TAB2",#N/A,TRUE,"GENERAL";"TAB3",#N/A,TRUE,"GENERAL";"TAB4",#N/A,TRUE,"GENERAL";"TAB5",#N/A,TRUE,"GENERAL"}</definedName>
    <definedName name="wrn.GENERAL." localSheetId="2" hidden="1">{"TAB1",#N/A,TRUE,"GENERAL";"TAB2",#N/A,TRUE,"GENERAL";"TAB3",#N/A,TRUE,"GENERAL";"TAB4",#N/A,TRUE,"GENERAL";"TAB5",#N/A,TRUE,"GENERAL"}</definedName>
    <definedName name="wrn.GENERAL." hidden="1">{"TAB1",#N/A,TRUE,"GENERAL";"TAB2",#N/A,TRUE,"GENERAL";"TAB3",#N/A,TRUE,"GENERAL";"TAB4",#N/A,TRUE,"GENERAL";"TAB5",#N/A,TRUE,"GENERAL"}</definedName>
    <definedName name="wrn.GERENCIA." localSheetId="3" hidden="1">{#N/A,#N/A,TRUE,"INGENIERIA";#N/A,#N/A,TRUE,"COMPRAS";#N/A,#N/A,TRUE,"DIRECCION";#N/A,#N/A,TRUE,"RESUMEN"}</definedName>
    <definedName name="wrn.GERENCIA." localSheetId="1" hidden="1">{#N/A,#N/A,TRUE,"INGENIERIA";#N/A,#N/A,TRUE,"COMPRAS";#N/A,#N/A,TRUE,"DIRECCION";#N/A,#N/A,TRUE,"RESUMEN"}</definedName>
    <definedName name="wrn.GERENCIA." localSheetId="2" hidden="1">{#N/A,#N/A,TRUE,"INGENIERIA";#N/A,#N/A,TRUE,"COMPRAS";#N/A,#N/A,TRUE,"DIRECCION";#N/A,#N/A,TRUE,"RESUMEN"}</definedName>
    <definedName name="wrn.GERENCIA." hidden="1">{#N/A,#N/A,TRUE,"INGENIERIA";#N/A,#N/A,TRUE,"COMPRAS";#N/A,#N/A,TRUE,"DIRECCION";#N/A,#N/A,TRUE,"RESUMEN"}</definedName>
    <definedName name="wrn.Impresion._.Datos._.de._.las._.Curvas." localSheetId="3" hidden="1">{"Datos de las Curvas",#N/A,TRUE,"TABLA-CALCULOS"}</definedName>
    <definedName name="wrn.Impresion._.Datos._.de._.las._.Curvas." localSheetId="1" hidden="1">{"Datos de las Curvas",#N/A,TRUE,"TABLA-CALCULOS"}</definedName>
    <definedName name="wrn.Impresion._.Datos._.de._.las._.Curvas." localSheetId="2" hidden="1">{"Datos de las Curvas",#N/A,TRUE,"TABLA-CALCULOS"}</definedName>
    <definedName name="wrn.Impresion._.Datos._.de._.las._.Curvas." hidden="1">{"Datos de las Curvas",#N/A,TRUE,"TABLA-CALCULOS"}</definedName>
    <definedName name="wrn.julio24." localSheetId="3" hidden="1">{#N/A,#N/A,FALSE,"310.1";#N/A,#N/A,FALSE,"321.1";#N/A,#N/A,FALSE,"320.3";#N/A,#N/A,FALSE,"330.1"}</definedName>
    <definedName name="wrn.julio24." localSheetId="1" hidden="1">{#N/A,#N/A,FALSE,"310.1";#N/A,#N/A,FALSE,"321.1";#N/A,#N/A,FALSE,"320.3";#N/A,#N/A,FALSE,"330.1"}</definedName>
    <definedName name="wrn.julio24." localSheetId="2" hidden="1">{#N/A,#N/A,FALSE,"310.1";#N/A,#N/A,FALSE,"321.1";#N/A,#N/A,FALSE,"320.3";#N/A,#N/A,FALSE,"330.1"}</definedName>
    <definedName name="wrn.julio24." hidden="1">{#N/A,#N/A,FALSE,"310.1";#N/A,#N/A,FALSE,"321.1";#N/A,#N/A,FALSE,"320.3";#N/A,#N/A,FALSE,"330.1"}</definedName>
    <definedName name="wrn.jun06." localSheetId="3" hidden="1">{#N/A,#N/A,FALSE,"310.1";#N/A,#N/A,FALSE,"321.1";#N/A,#N/A,FALSE,"320.3";#N/A,#N/A,FALSE,"330.1"}</definedName>
    <definedName name="wrn.jun06." localSheetId="1" hidden="1">{#N/A,#N/A,FALSE,"310.1";#N/A,#N/A,FALSE,"321.1";#N/A,#N/A,FALSE,"320.3";#N/A,#N/A,FALSE,"330.1"}</definedName>
    <definedName name="wrn.jun06." localSheetId="2" hidden="1">{#N/A,#N/A,FALSE,"310.1";#N/A,#N/A,FALSE,"321.1";#N/A,#N/A,FALSE,"320.3";#N/A,#N/A,FALSE,"330.1"}</definedName>
    <definedName name="wrn.jun06." hidden="1">{#N/A,#N/A,FALSE,"310.1";#N/A,#N/A,FALSE,"321.1";#N/A,#N/A,FALSE,"320.3";#N/A,#N/A,FALSE,"330.1"}</definedName>
    <definedName name="wrn.OPERADORES." localSheetId="3" hidden="1">{#N/A,#N/A,TRUE,"T1"}</definedName>
    <definedName name="wrn.OPERADORES." localSheetId="1" hidden="1">{#N/A,#N/A,TRUE,"T1"}</definedName>
    <definedName name="wrn.OPERADORES." localSheetId="2" hidden="1">{#N/A,#N/A,TRUE,"T1"}</definedName>
    <definedName name="wrn.OPERADORES." hidden="1">{#N/A,#N/A,TRUE,"T1"}</definedName>
    <definedName name="wrn.procurement." localSheetId="3" hidden="1">{#N/A,#N/A,FALSE,"sumi ";#N/A,#N/A,FALSE,"RESUMEN"}</definedName>
    <definedName name="wrn.procurement." localSheetId="1" hidden="1">{#N/A,#N/A,FALSE,"sumi ";#N/A,#N/A,FALSE,"RESUMEN"}</definedName>
    <definedName name="wrn.procurement." localSheetId="2" hidden="1">{#N/A,#N/A,FALSE,"sumi ";#N/A,#N/A,FALSE,"RESUMEN"}</definedName>
    <definedName name="wrn.procurement." hidden="1">{#N/A,#N/A,FALSE,"sumi ";#N/A,#N/A,FALSE,"RESUMEN"}</definedName>
    <definedName name="wrn.res7" localSheetId="3" hidden="1">{#N/A,#N/A,FALSE,"Hoja1";#N/A,#N/A,FALSE,"Hoja2"}</definedName>
    <definedName name="wrn.res7" localSheetId="1" hidden="1">{#N/A,#N/A,FALSE,"Hoja1";#N/A,#N/A,FALSE,"Hoja2"}</definedName>
    <definedName name="wrn.res7" localSheetId="2" hidden="1">{#N/A,#N/A,FALSE,"Hoja1";#N/A,#N/A,FALSE,"Hoja2"}</definedName>
    <definedName name="wrn.res7" hidden="1">{#N/A,#N/A,FALSE,"Hoja1";#N/A,#N/A,FALSE,"Hoja2"}</definedName>
    <definedName name="wrn.Resumen." localSheetId="3" hidden="1">{#N/A,#N/A,FALSE,"Hoja1";#N/A,#N/A,FALSE,"Hoja2"}</definedName>
    <definedName name="wrn.Resumen." localSheetId="1" hidden="1">{#N/A,#N/A,FALSE,"Hoja1";#N/A,#N/A,FALSE,"Hoja2"}</definedName>
    <definedName name="wrn.Resumen." localSheetId="2" hidden="1">{#N/A,#N/A,FALSE,"Hoja1";#N/A,#N/A,FALSE,"Hoja2"}</definedName>
    <definedName name="wrn.Resumen." hidden="1">{#N/A,#N/A,FALSE,"Hoja1";#N/A,#N/A,FALSE,"Hoja2"}</definedName>
    <definedName name="wrn.TRABFENO." localSheetId="3" hidden="1">{#N/A,#N/A,FALSE,"Estatico";#N/A,#N/A,FALSE,"Tuberia";#N/A,#N/A,FALSE,"Instrumentación";#N/A,#N/A,FALSE,"Mecanica";#N/A,#N/A,FALSE,"Electrico";#N/A,#N/A,FALSE,"Ofic.Civiles"}</definedName>
    <definedName name="wrn.TRABFENO." localSheetId="1" hidden="1">{#N/A,#N/A,FALSE,"Estatico";#N/A,#N/A,FALSE,"Tuberia";#N/A,#N/A,FALSE,"Instrumentación";#N/A,#N/A,FALSE,"Mecanica";#N/A,#N/A,FALSE,"Electrico";#N/A,#N/A,FALSE,"Ofic.Civiles"}</definedName>
    <definedName name="wrn.TRABFENO." localSheetId="2" hidden="1">{#N/A,#N/A,FALSE,"Estatico";#N/A,#N/A,FALSE,"Tuberia";#N/A,#N/A,FALSE,"Instrumentación";#N/A,#N/A,FALSE,"Mecanica";#N/A,#N/A,FALSE,"Electrico";#N/A,#N/A,FALSE,"Ofic.Civiles"}</definedName>
    <definedName name="wrn.TRABFENO." hidden="1">{#N/A,#N/A,FALSE,"Estatico";#N/A,#N/A,FALSE,"Tuberia";#N/A,#N/A,FALSE,"Instrumentación";#N/A,#N/A,FALSE,"Mecanica";#N/A,#N/A,FALSE,"Electrico";#N/A,#N/A,FALSE,"Ofic.Civiles"}</definedName>
    <definedName name="wrn.via." localSheetId="3" hidden="1">{"via1",#N/A,TRUE,"general";"via2",#N/A,TRUE,"general";"via3",#N/A,TRUE,"general"}</definedName>
    <definedName name="wrn.via." localSheetId="1" hidden="1">{"via1",#N/A,TRUE,"general";"via2",#N/A,TRUE,"general";"via3",#N/A,TRUE,"general"}</definedName>
    <definedName name="wrn.via." localSheetId="2" hidden="1">{"via1",#N/A,TRUE,"general";"via2",#N/A,TRUE,"general";"via3",#N/A,TRUE,"general"}</definedName>
    <definedName name="wrn.via." hidden="1">{"via1",#N/A,TRUE,"general";"via2",#N/A,TRUE,"general";"via3",#N/A,TRUE,"general"}</definedName>
    <definedName name="ws">#REF!</definedName>
    <definedName name="wsnhed" localSheetId="3" hidden="1">{"via1",#N/A,TRUE,"general";"via2",#N/A,TRUE,"general";"via3",#N/A,TRUE,"general"}</definedName>
    <definedName name="wsnhed" localSheetId="1" hidden="1">{"via1",#N/A,TRUE,"general";"via2",#N/A,TRUE,"general";"via3",#N/A,TRUE,"general"}</definedName>
    <definedName name="wsnhed" localSheetId="2" hidden="1">{"via1",#N/A,TRUE,"general";"via2",#N/A,TRUE,"general";"via3",#N/A,TRUE,"general"}</definedName>
    <definedName name="wsnhed" hidden="1">{"via1",#N/A,TRUE,"general";"via2",#N/A,TRUE,"general";"via3",#N/A,TRUE,"general"}</definedName>
    <definedName name="wswswsqa" localSheetId="3" hidden="1">{"via1",#N/A,TRUE,"general";"via2",#N/A,TRUE,"general";"via3",#N/A,TRUE,"general"}</definedName>
    <definedName name="wswswsqa" localSheetId="1" hidden="1">{"via1",#N/A,TRUE,"general";"via2",#N/A,TRUE,"general";"via3",#N/A,TRUE,"general"}</definedName>
    <definedName name="wswswsqa" localSheetId="2" hidden="1">{"via1",#N/A,TRUE,"general";"via2",#N/A,TRUE,"general";"via3",#N/A,TRUE,"general"}</definedName>
    <definedName name="wswswsqa" hidden="1">{"via1",#N/A,TRUE,"general";"via2",#N/A,TRUE,"general";"via3",#N/A,TRUE,"general"}</definedName>
    <definedName name="WSX">#REF!</definedName>
    <definedName name="Wtot">#REF!</definedName>
    <definedName name="wtt" localSheetId="3" hidden="1">{"TAB1",#N/A,TRUE,"GENERAL";"TAB2",#N/A,TRUE,"GENERAL";"TAB3",#N/A,TRUE,"GENERAL";"TAB4",#N/A,TRUE,"GENERAL";"TAB5",#N/A,TRUE,"GENERAL"}</definedName>
    <definedName name="wtt" localSheetId="1" hidden="1">{"TAB1",#N/A,TRUE,"GENERAL";"TAB2",#N/A,TRUE,"GENERAL";"TAB3",#N/A,TRUE,"GENERAL";"TAB4",#N/A,TRUE,"GENERAL";"TAB5",#N/A,TRUE,"GENERAL"}</definedName>
    <definedName name="wtt" localSheetId="2" hidden="1">{"TAB1",#N/A,TRUE,"GENERAL";"TAB2",#N/A,TRUE,"GENERAL";"TAB3",#N/A,TRUE,"GENERAL";"TAB4",#N/A,TRUE,"GENERAL";"TAB5",#N/A,TRUE,"GENERAL"}</definedName>
    <definedName name="wtt" hidden="1">{"TAB1",#N/A,TRUE,"GENERAL";"TAB2",#N/A,TRUE,"GENERAL";"TAB3",#N/A,TRUE,"GENERAL";"TAB4",#N/A,TRUE,"GENERAL";"TAB5",#N/A,TRUE,"GENERAL"}</definedName>
    <definedName name="wvu.TAB1." localSheetId="3" hidden="1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1." localSheetId="1" hidden="1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1." localSheetId="2" hidden="1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1." hidden="1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2." localSheetId="3" hidden="1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2." localSheetId="1" hidden="1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2." localSheetId="2" hidden="1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2." hidden="1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3." localSheetId="3" hidden="1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3." localSheetId="1" hidden="1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3." localSheetId="2" hidden="1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3." hidden="1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4." localSheetId="3" hidden="1">{TRUE,TRUE,-1.25,-16.25,772.5,492.75,FALSE,FALSE,TRUE,FALSE,0,1,#N/A,574,#N/A,15.5208333333333,45.1538461538462,1,FALSE,FALSE,3,TRUE,1,FALSE,75,"Swvu.TAB4.","ACwvu.TAB4.",39,FALSE,FALSE,0.65,0.55,0.5,0.71,2,"","&amp;L&amp;8Adendo No. 6
&amp;R&amp;8Página 5.&amp;P",TRUE,FALSE,FALSE,FALSE,1,100,#N/A,#N/A,"=R574C1:R842C9","=R564:R573",#N/A,#N/A,FALSE,FALSE,TRUE,1,300,300,FALSE,FALSE,TRUE,TRUE,TRUE}</definedName>
    <definedName name="wvu.TAB4." localSheetId="1" hidden="1">{TRUE,TRUE,-1.25,-16.25,772.5,492.75,FALSE,FALSE,TRUE,FALSE,0,1,#N/A,574,#N/A,15.5208333333333,45.1538461538462,1,FALSE,FALSE,3,TRUE,1,FALSE,75,"Swvu.TAB4.","ACwvu.TAB4.",39,FALSE,FALSE,0.65,0.55,0.5,0.71,2,"","&amp;L&amp;8Adendo No. 6
&amp;R&amp;8Página 5.&amp;P",TRUE,FALSE,FALSE,FALSE,1,100,#N/A,#N/A,"=R574C1:R842C9","=R564:R573",#N/A,#N/A,FALSE,FALSE,TRUE,1,300,300,FALSE,FALSE,TRUE,TRUE,TRUE}</definedName>
    <definedName name="wvu.TAB4." localSheetId="2" hidden="1">{TRUE,TRUE,-1.25,-16.25,772.5,492.75,FALSE,FALSE,TRUE,FALSE,0,1,#N/A,574,#N/A,15.5208333333333,45.1538461538462,1,FALSE,FALSE,3,TRUE,1,FALSE,75,"Swvu.TAB4.","ACwvu.TAB4.",39,FALSE,FALSE,0.65,0.55,0.5,0.71,2,"","&amp;L&amp;8Adendo No. 6
&amp;R&amp;8Página 5.&amp;P",TRUE,FALSE,FALSE,FALSE,1,100,#N/A,#N/A,"=R574C1:R842C9","=R564:R573",#N/A,#N/A,FALSE,FALSE,TRUE,1,300,300,FALSE,FALSE,TRUE,TRUE,TRUE}</definedName>
    <definedName name="wvu.TAB4." hidden="1">{TRUE,TRUE,-1.25,-16.25,772.5,492.75,FALSE,FALSE,TRUE,FALSE,0,1,#N/A,574,#N/A,15.5208333333333,45.1538461538462,1,FALSE,FALSE,3,TRUE,1,FALSE,75,"Swvu.TAB4.","ACwvu.TAB4.",39,FALSE,FALSE,0.65,0.55,0.5,0.71,2,"","&amp;L&amp;8Adendo No. 6
&amp;R&amp;8Página 5.&amp;P",TRUE,FALSE,FALSE,FALSE,1,100,#N/A,#N/A,"=R574C1:R842C9","=R564:R573",#N/A,#N/A,FALSE,FALSE,TRUE,1,300,300,FALSE,FALSE,TRUE,TRUE,TRUE}</definedName>
    <definedName name="wvu.TAB5." localSheetId="3" hidden="1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vu.TAB5." localSheetId="1" hidden="1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vu.TAB5." localSheetId="2" hidden="1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vu.TAB5." hidden="1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W">#REF!</definedName>
    <definedName name="wwded3" localSheetId="3" hidden="1">{"via1",#N/A,TRUE,"general";"via2",#N/A,TRUE,"general";"via3",#N/A,TRUE,"general"}</definedName>
    <definedName name="wwded3" localSheetId="1" hidden="1">{"via1",#N/A,TRUE,"general";"via2",#N/A,TRUE,"general";"via3",#N/A,TRUE,"general"}</definedName>
    <definedName name="wwded3" localSheetId="2" hidden="1">{"via1",#N/A,TRUE,"general";"via2",#N/A,TRUE,"general";"via3",#N/A,TRUE,"general"}</definedName>
    <definedName name="wwded3" hidden="1">{"via1",#N/A,TRUE,"general";"via2",#N/A,TRUE,"general";"via3",#N/A,TRUE,"general"}</definedName>
    <definedName name="www">#REF!</definedName>
    <definedName name="WWWW">#REF!</definedName>
    <definedName name="wwww_1">NA()</definedName>
    <definedName name="wwww_11">NA()</definedName>
    <definedName name="wwww_12">NA()</definedName>
    <definedName name="wwww_6">NA()</definedName>
    <definedName name="wwww_7">NA()</definedName>
    <definedName name="wwww_8">NA()</definedName>
    <definedName name="wwww_9">NA()</definedName>
    <definedName name="wwwwe" localSheetId="3" hidden="1">{"TAB1",#N/A,TRUE,"GENERAL";"TAB2",#N/A,TRUE,"GENERAL";"TAB3",#N/A,TRUE,"GENERAL";"TAB4",#N/A,TRUE,"GENERAL";"TAB5",#N/A,TRUE,"GENERAL"}</definedName>
    <definedName name="wwwwe" localSheetId="1" hidden="1">{"TAB1",#N/A,TRUE,"GENERAL";"TAB2",#N/A,TRUE,"GENERAL";"TAB3",#N/A,TRUE,"GENERAL";"TAB4",#N/A,TRUE,"GENERAL";"TAB5",#N/A,TRUE,"GENERAL"}</definedName>
    <definedName name="wwwwe" localSheetId="2" hidden="1">{"TAB1",#N/A,TRUE,"GENERAL";"TAB2",#N/A,TRUE,"GENERAL";"TAB3",#N/A,TRUE,"GENERAL";"TAB4",#N/A,TRUE,"GENERAL";"TAB5",#N/A,TRUE,"GENERAL"}</definedName>
    <definedName name="wwwwe" hidden="1">{"TAB1",#N/A,TRUE,"GENERAL";"TAB2",#N/A,TRUE,"GENERAL";"TAB3",#N/A,TRUE,"GENERAL";"TAB4",#N/A,TRUE,"GENERAL";"TAB5",#N/A,TRUE,"GENERAL"}</definedName>
    <definedName name="wyty" localSheetId="3" hidden="1">{"via1",#N/A,TRUE,"general";"via2",#N/A,TRUE,"general";"via3",#N/A,TRUE,"general"}</definedName>
    <definedName name="wyty" localSheetId="1" hidden="1">{"via1",#N/A,TRUE,"general";"via2",#N/A,TRUE,"general";"via3",#N/A,TRUE,"general"}</definedName>
    <definedName name="wyty" localSheetId="2" hidden="1">{"via1",#N/A,TRUE,"general";"via2",#N/A,TRUE,"general";"via3",#N/A,TRUE,"general"}</definedName>
    <definedName name="wyty" hidden="1">{"via1",#N/A,TRUE,"general";"via2",#N/A,TRUE,"general";"via3",#N/A,TRUE,"general"}</definedName>
    <definedName name="x">#REF!</definedName>
    <definedName name="xb">#REF!</definedName>
    <definedName name="xcbvbs" localSheetId="3" hidden="1">{"TAB1",#N/A,TRUE,"GENERAL";"TAB2",#N/A,TRUE,"GENERAL";"TAB3",#N/A,TRUE,"GENERAL";"TAB4",#N/A,TRUE,"GENERAL";"TAB5",#N/A,TRUE,"GENERAL"}</definedName>
    <definedName name="xcbvbs" localSheetId="1" hidden="1">{"TAB1",#N/A,TRUE,"GENERAL";"TAB2",#N/A,TRUE,"GENERAL";"TAB3",#N/A,TRUE,"GENERAL";"TAB4",#N/A,TRUE,"GENERAL";"TAB5",#N/A,TRUE,"GENERAL"}</definedName>
    <definedName name="xcbvbs" localSheetId="2" hidden="1">{"TAB1",#N/A,TRUE,"GENERAL";"TAB2",#N/A,TRUE,"GENERAL";"TAB3",#N/A,TRUE,"GENERAL";"TAB4",#N/A,TRUE,"GENERAL";"TAB5",#N/A,TRUE,"GENERAL"}</definedName>
    <definedName name="xcbvbs" hidden="1">{"TAB1",#N/A,TRUE,"GENERAL";"TAB2",#N/A,TRUE,"GENERAL";"TAB3",#N/A,TRUE,"GENERAL";"TAB4",#N/A,TRUE,"GENERAL";"TAB5",#N/A,TRUE,"GENERAL"}</definedName>
    <definedName name="XD">#REF!</definedName>
    <definedName name="xo">#REF!</definedName>
    <definedName name="XSW" localSheetId="3" hidden="1">{#N/A,#N/A,TRUE,"1842CWN0"}</definedName>
    <definedName name="XSW" localSheetId="1" hidden="1">{#N/A,#N/A,TRUE,"1842CWN0"}</definedName>
    <definedName name="XSW" localSheetId="2" hidden="1">{#N/A,#N/A,TRUE,"1842CWN0"}</definedName>
    <definedName name="XSW" hidden="1">{#N/A,#N/A,TRUE,"1842CWN0"}</definedName>
    <definedName name="xsxs" localSheetId="3" hidden="1">{"TAB1",#N/A,TRUE,"GENERAL";"TAB2",#N/A,TRUE,"GENERAL";"TAB3",#N/A,TRUE,"GENERAL";"TAB4",#N/A,TRUE,"GENERAL";"TAB5",#N/A,TRUE,"GENERAL"}</definedName>
    <definedName name="xsxs" localSheetId="1" hidden="1">{"TAB1",#N/A,TRUE,"GENERAL";"TAB2",#N/A,TRUE,"GENERAL";"TAB3",#N/A,TRUE,"GENERAL";"TAB4",#N/A,TRUE,"GENERAL";"TAB5",#N/A,TRUE,"GENERAL"}</definedName>
    <definedName name="xsxs" localSheetId="2" hidden="1">{"TAB1",#N/A,TRUE,"GENERAL";"TAB2",#N/A,TRUE,"GENERAL";"TAB3",#N/A,TRUE,"GENERAL";"TAB4",#N/A,TRUE,"GENERAL";"TAB5",#N/A,TRUE,"GENERAL"}</definedName>
    <definedName name="xsxs" hidden="1">{"TAB1",#N/A,TRUE,"GENERAL";"TAB2",#N/A,TRUE,"GENERAL";"TAB3",#N/A,TRUE,"GENERAL";"TAB4",#N/A,TRUE,"GENERAL";"TAB5",#N/A,TRUE,"GENERAL"}</definedName>
    <definedName name="XX">#REF!</definedName>
    <definedName name="xxfg" localSheetId="3" hidden="1">{"via1",#N/A,TRUE,"general";"via2",#N/A,TRUE,"general";"via3",#N/A,TRUE,"general"}</definedName>
    <definedName name="xxfg" localSheetId="1" hidden="1">{"via1",#N/A,TRUE,"general";"via2",#N/A,TRUE,"general";"via3",#N/A,TRUE,"general"}</definedName>
    <definedName name="xxfg" localSheetId="2" hidden="1">{"via1",#N/A,TRUE,"general";"via2",#N/A,TRUE,"general";"via3",#N/A,TRUE,"general"}</definedName>
    <definedName name="xxfg" hidden="1">{"via1",#N/A,TRUE,"general";"via2",#N/A,TRUE,"general";"via3",#N/A,TRUE,"general"}</definedName>
    <definedName name="XXX">#REF!</definedName>
    <definedName name="XXX_1">NA()</definedName>
    <definedName name="XXX_11">NA()</definedName>
    <definedName name="XXX_12">NA()</definedName>
    <definedName name="XXX_6">NA()</definedName>
    <definedName name="XXX_7">NA()</definedName>
    <definedName name="XXX_8">NA()</definedName>
    <definedName name="XXX_9">NA()</definedName>
    <definedName name="XXXX" hidden="1">#REF!</definedName>
    <definedName name="xxxxx">#REF!</definedName>
    <definedName name="xxxxxds" localSheetId="3" hidden="1">{"via1",#N/A,TRUE,"general";"via2",#N/A,TRUE,"general";"via3",#N/A,TRUE,"general"}</definedName>
    <definedName name="xxxxxds" localSheetId="1" hidden="1">{"via1",#N/A,TRUE,"general";"via2",#N/A,TRUE,"general";"via3",#N/A,TRUE,"general"}</definedName>
    <definedName name="xxxxxds" localSheetId="2" hidden="1">{"via1",#N/A,TRUE,"general";"via2",#N/A,TRUE,"general";"via3",#N/A,TRUE,"general"}</definedName>
    <definedName name="xxxxxds" hidden="1">{"via1",#N/A,TRUE,"general";"via2",#N/A,TRUE,"general";"via3",#N/A,TRUE,"general"}</definedName>
    <definedName name="XXXXXX" localSheetId="3" hidden="1">{#N/A,#N/A,FALSE,"orthoflow";#N/A,#N/A,FALSE,"Miscelaneos";#N/A,#N/A,FALSE,"Instrumentacio";#N/A,#N/A,FALSE,"Electrico";#N/A,#N/A,FALSE,"Valv. Seguridad"}</definedName>
    <definedName name="XXXXXX" localSheetId="1" hidden="1">{#N/A,#N/A,FALSE,"orthoflow";#N/A,#N/A,FALSE,"Miscelaneos";#N/A,#N/A,FALSE,"Instrumentacio";#N/A,#N/A,FALSE,"Electrico";#N/A,#N/A,FALSE,"Valv. Seguridad"}</definedName>
    <definedName name="XXXXXX" localSheetId="2" hidden="1">{#N/A,#N/A,FALSE,"orthoflow";#N/A,#N/A,FALSE,"Miscelaneos";#N/A,#N/A,FALSE,"Instrumentacio";#N/A,#N/A,FALSE,"Electrico";#N/A,#N/A,FALSE,"Valv. Seguridad"}</definedName>
    <definedName name="XXXXXX" hidden="1">{#N/A,#N/A,FALSE,"orthoflow";#N/A,#N/A,FALSE,"Miscelaneos";#N/A,#N/A,FALSE,"Instrumentacio";#N/A,#N/A,FALSE,"Electrico";#N/A,#N/A,FALSE,"Valv. Seguridad"}</definedName>
    <definedName name="XXXXXXXXXX">#REF!</definedName>
    <definedName name="xxxxxxxxxx29" localSheetId="3" hidden="1">{"via1",#N/A,TRUE,"general";"via2",#N/A,TRUE,"general";"via3",#N/A,TRUE,"general"}</definedName>
    <definedName name="xxxxxxxxxx29" localSheetId="1" hidden="1">{"via1",#N/A,TRUE,"general";"via2",#N/A,TRUE,"general";"via3",#N/A,TRUE,"general"}</definedName>
    <definedName name="xxxxxxxxxx29" localSheetId="2" hidden="1">{"via1",#N/A,TRUE,"general";"via2",#N/A,TRUE,"general";"via3",#N/A,TRUE,"general"}</definedName>
    <definedName name="xxxxxxxxxx29" hidden="1">{"via1",#N/A,TRUE,"general";"via2",#N/A,TRUE,"general";"via3",#N/A,TRUE,"general"}</definedName>
    <definedName name="XXXXXXXXXXXX">#REF!</definedName>
    <definedName name="XZS" hidden="1">#REF!</definedName>
    <definedName name="XZXZV" localSheetId="3" hidden="1">{"via1",#N/A,TRUE,"general";"via2",#N/A,TRUE,"general";"via3",#N/A,TRUE,"general"}</definedName>
    <definedName name="XZXZV" localSheetId="1" hidden="1">{"via1",#N/A,TRUE,"general";"via2",#N/A,TRUE,"general";"via3",#N/A,TRUE,"general"}</definedName>
    <definedName name="XZXZV" localSheetId="2" hidden="1">{"via1",#N/A,TRUE,"general";"via2",#N/A,TRUE,"general";"via3",#N/A,TRUE,"general"}</definedName>
    <definedName name="XZXZV" hidden="1">{"via1",#N/A,TRUE,"general";"via2",#N/A,TRUE,"general";"via3",#N/A,TRUE,"general"}</definedName>
    <definedName name="y" localSheetId="3" hidden="1">{"via1",#N/A,TRUE,"general";"via2",#N/A,TRUE,"general";"via3",#N/A,TRUE,"general"}</definedName>
    <definedName name="y" localSheetId="1" hidden="1">{"via1",#N/A,TRUE,"general";"via2",#N/A,TRUE,"general";"via3",#N/A,TRUE,"general"}</definedName>
    <definedName name="y" localSheetId="2" hidden="1">{"via1",#N/A,TRUE,"general";"via2",#N/A,TRUE,"general";"via3",#N/A,TRUE,"general"}</definedName>
    <definedName name="y" hidden="1">{"via1",#N/A,TRUE,"general";"via2",#N/A,TRUE,"general";"via3",#N/A,TRUE,"general"}</definedName>
    <definedName name="y6y6" localSheetId="3" hidden="1">{"via1",#N/A,TRUE,"general";"via2",#N/A,TRUE,"general";"via3",#N/A,TRUE,"general"}</definedName>
    <definedName name="y6y6" localSheetId="1" hidden="1">{"via1",#N/A,TRUE,"general";"via2",#N/A,TRUE,"general";"via3",#N/A,TRUE,"general"}</definedName>
    <definedName name="y6y6" localSheetId="2" hidden="1">{"via1",#N/A,TRUE,"general";"via2",#N/A,TRUE,"general";"via3",#N/A,TRUE,"general"}</definedName>
    <definedName name="y6y6" hidden="1">{"via1",#N/A,TRUE,"general";"via2",#N/A,TRUE,"general";"via3",#N/A,TRUE,"general"}</definedName>
    <definedName name="YA">#REF!</definedName>
    <definedName name="yamile">#REF!</definedName>
    <definedName name="yery" localSheetId="3" hidden="1">{"via1",#N/A,TRUE,"general";"via2",#N/A,TRUE,"general";"via3",#N/A,TRUE,"general"}</definedName>
    <definedName name="yery" localSheetId="1" hidden="1">{"via1",#N/A,TRUE,"general";"via2",#N/A,TRUE,"general";"via3",#N/A,TRUE,"general"}</definedName>
    <definedName name="yery" localSheetId="2" hidden="1">{"via1",#N/A,TRUE,"general";"via2",#N/A,TRUE,"general";"via3",#N/A,TRUE,"general"}</definedName>
    <definedName name="yery" hidden="1">{"via1",#N/A,TRUE,"general";"via2",#N/A,TRUE,"general";"via3",#N/A,TRUE,"general"}</definedName>
    <definedName name="YHN">#REF!</definedName>
    <definedName name="yhy" localSheetId="3" hidden="1">{"TAB1",#N/A,TRUE,"GENERAL";"TAB2",#N/A,TRUE,"GENERAL";"TAB3",#N/A,TRUE,"GENERAL";"TAB4",#N/A,TRUE,"GENERAL";"TAB5",#N/A,TRUE,"GENERAL"}</definedName>
    <definedName name="yhy" localSheetId="1" hidden="1">{"TAB1",#N/A,TRUE,"GENERAL";"TAB2",#N/A,TRUE,"GENERAL";"TAB3",#N/A,TRUE,"GENERAL";"TAB4",#N/A,TRUE,"GENERAL";"TAB5",#N/A,TRUE,"GENERAL"}</definedName>
    <definedName name="yhy" localSheetId="2" hidden="1">{"TAB1",#N/A,TRUE,"GENERAL";"TAB2",#N/A,TRUE,"GENERAL";"TAB3",#N/A,TRUE,"GENERAL";"TAB4",#N/A,TRUE,"GENERAL";"TAB5",#N/A,TRUE,"GENERAL"}</definedName>
    <definedName name="yhy" hidden="1">{"TAB1",#N/A,TRUE,"GENERAL";"TAB2",#N/A,TRUE,"GENERAL";"TAB3",#N/A,TRUE,"GENERAL";"TAB4",#N/A,TRUE,"GENERAL";"TAB5",#N/A,TRUE,"GENERAL"}</definedName>
    <definedName name="YJ">#REF!</definedName>
    <definedName name="yjyj" localSheetId="3" hidden="1">{"TAB1",#N/A,TRUE,"GENERAL";"TAB2",#N/A,TRUE,"GENERAL";"TAB3",#N/A,TRUE,"GENERAL";"TAB4",#N/A,TRUE,"GENERAL";"TAB5",#N/A,TRUE,"GENERAL"}</definedName>
    <definedName name="yjyj" localSheetId="1" hidden="1">{"TAB1",#N/A,TRUE,"GENERAL";"TAB2",#N/A,TRUE,"GENERAL";"TAB3",#N/A,TRUE,"GENERAL";"TAB4",#N/A,TRUE,"GENERAL";"TAB5",#N/A,TRUE,"GENERAL"}</definedName>
    <definedName name="yjyj" localSheetId="2" hidden="1">{"TAB1",#N/A,TRUE,"GENERAL";"TAB2",#N/A,TRUE,"GENERAL";"TAB3",#N/A,TRUE,"GENERAL";"TAB4",#N/A,TRUE,"GENERAL";"TAB5",#N/A,TRUE,"GENERAL"}</definedName>
    <definedName name="yjyj" hidden="1">{"TAB1",#N/A,TRUE,"GENERAL";"TAB2",#N/A,TRUE,"GENERAL";"TAB3",#N/A,TRUE,"GENERAL";"TAB4",#N/A,TRUE,"GENERAL";"TAB5",#N/A,TRUE,"GENERAL"}</definedName>
    <definedName name="yn">#REF!</definedName>
    <definedName name="yolombo">#REF!</definedName>
    <definedName name="YOYO">#REF!</definedName>
    <definedName name="yrey" localSheetId="3" hidden="1">{"via1",#N/A,TRUE,"general";"via2",#N/A,TRUE,"general";"via3",#N/A,TRUE,"general"}</definedName>
    <definedName name="yrey" localSheetId="1" hidden="1">{"via1",#N/A,TRUE,"general";"via2",#N/A,TRUE,"general";"via3",#N/A,TRUE,"general"}</definedName>
    <definedName name="yrey" localSheetId="2" hidden="1">{"via1",#N/A,TRUE,"general";"via2",#N/A,TRUE,"general";"via3",#N/A,TRUE,"general"}</definedName>
    <definedName name="yrey" hidden="1">{"via1",#N/A,TRUE,"general";"via2",#N/A,TRUE,"general";"via3",#N/A,TRUE,"general"}</definedName>
    <definedName name="yry" localSheetId="3" hidden="1">{"via1",#N/A,TRUE,"general";"via2",#N/A,TRUE,"general";"via3",#N/A,TRUE,"general"}</definedName>
    <definedName name="yry" localSheetId="1" hidden="1">{"via1",#N/A,TRUE,"general";"via2",#N/A,TRUE,"general";"via3",#N/A,TRUE,"general"}</definedName>
    <definedName name="yry" localSheetId="2" hidden="1">{"via1",#N/A,TRUE,"general";"via2",#N/A,TRUE,"general";"via3",#N/A,TRUE,"general"}</definedName>
    <definedName name="yry" hidden="1">{"via1",#N/A,TRUE,"general";"via2",#N/A,TRUE,"general";"via3",#N/A,TRUE,"general"}</definedName>
    <definedName name="YT">#REF!</definedName>
    <definedName name="ytj" localSheetId="3" hidden="1">{"TAB1",#N/A,TRUE,"GENERAL";"TAB2",#N/A,TRUE,"GENERAL";"TAB3",#N/A,TRUE,"GENERAL";"TAB4",#N/A,TRUE,"GENERAL";"TAB5",#N/A,TRUE,"GENERAL"}</definedName>
    <definedName name="ytj" localSheetId="1" hidden="1">{"TAB1",#N/A,TRUE,"GENERAL";"TAB2",#N/A,TRUE,"GENERAL";"TAB3",#N/A,TRUE,"GENERAL";"TAB4",#N/A,TRUE,"GENERAL";"TAB5",#N/A,TRUE,"GENERAL"}</definedName>
    <definedName name="ytj" localSheetId="2" hidden="1">{"TAB1",#N/A,TRUE,"GENERAL";"TAB2",#N/A,TRUE,"GENERAL";"TAB3",#N/A,TRUE,"GENERAL";"TAB4",#N/A,TRUE,"GENERAL";"TAB5",#N/A,TRUE,"GENERAL"}</definedName>
    <definedName name="ytj" hidden="1">{"TAB1",#N/A,TRUE,"GENERAL";"TAB2",#N/A,TRUE,"GENERAL";"TAB3",#N/A,TRUE,"GENERAL";"TAB4",#N/A,TRUE,"GENERAL";"TAB5",#N/A,TRUE,"GENERAL"}</definedName>
    <definedName name="ytjt6" localSheetId="3" hidden="1">{"via1",#N/A,TRUE,"general";"via2",#N/A,TRUE,"general";"via3",#N/A,TRUE,"general"}</definedName>
    <definedName name="ytjt6" localSheetId="1" hidden="1">{"via1",#N/A,TRUE,"general";"via2",#N/A,TRUE,"general";"via3",#N/A,TRUE,"general"}</definedName>
    <definedName name="ytjt6" localSheetId="2" hidden="1">{"via1",#N/A,TRUE,"general";"via2",#N/A,TRUE,"general";"via3",#N/A,TRUE,"general"}</definedName>
    <definedName name="ytjt6" hidden="1">{"via1",#N/A,TRUE,"general";"via2",#N/A,TRUE,"general";"via3",#N/A,TRUE,"general"}</definedName>
    <definedName name="ytre">#REF!</definedName>
    <definedName name="ytrwyr" localSheetId="3" hidden="1">{"TAB1",#N/A,TRUE,"GENERAL";"TAB2",#N/A,TRUE,"GENERAL";"TAB3",#N/A,TRUE,"GENERAL";"TAB4",#N/A,TRUE,"GENERAL";"TAB5",#N/A,TRUE,"GENERAL"}</definedName>
    <definedName name="ytrwyr" localSheetId="1" hidden="1">{"TAB1",#N/A,TRUE,"GENERAL";"TAB2",#N/A,TRUE,"GENERAL";"TAB3",#N/A,TRUE,"GENERAL";"TAB4",#N/A,TRUE,"GENERAL";"TAB5",#N/A,TRUE,"GENERAL"}</definedName>
    <definedName name="ytrwyr" localSheetId="2" hidden="1">{"TAB1",#N/A,TRUE,"GENERAL";"TAB2",#N/A,TRUE,"GENERAL";"TAB3",#N/A,TRUE,"GENERAL";"TAB4",#N/A,TRUE,"GENERAL";"TAB5",#N/A,TRUE,"GENERAL"}</definedName>
    <definedName name="ytrwyr" hidden="1">{"TAB1",#N/A,TRUE,"GENERAL";"TAB2",#N/A,TRUE,"GENERAL";"TAB3",#N/A,TRUE,"GENERAL";"TAB4",#N/A,TRUE,"GENERAL";"TAB5",#N/A,TRUE,"GENERAL"}</definedName>
    <definedName name="ytry" localSheetId="3" hidden="1">{"via1",#N/A,TRUE,"general";"via2",#N/A,TRUE,"general";"via3",#N/A,TRUE,"general"}</definedName>
    <definedName name="ytry" localSheetId="1" hidden="1">{"via1",#N/A,TRUE,"general";"via2",#N/A,TRUE,"general";"via3",#N/A,TRUE,"general"}</definedName>
    <definedName name="ytry" localSheetId="2" hidden="1">{"via1",#N/A,TRUE,"general";"via2",#N/A,TRUE,"general";"via3",#N/A,TRUE,"general"}</definedName>
    <definedName name="ytry" hidden="1">{"via1",#N/A,TRUE,"general";"via2",#N/A,TRUE,"general";"via3",#N/A,TRUE,"general"}</definedName>
    <definedName name="ytryrty" localSheetId="3" hidden="1">{"via1",#N/A,TRUE,"general";"via2",#N/A,TRUE,"general";"via3",#N/A,TRUE,"general"}</definedName>
    <definedName name="ytryrty" localSheetId="1" hidden="1">{"via1",#N/A,TRUE,"general";"via2",#N/A,TRUE,"general";"via3",#N/A,TRUE,"general"}</definedName>
    <definedName name="ytryrty" localSheetId="2" hidden="1">{"via1",#N/A,TRUE,"general";"via2",#N/A,TRUE,"general";"via3",#N/A,TRUE,"general"}</definedName>
    <definedName name="ytryrty" hidden="1">{"via1",#N/A,TRUE,"general";"via2",#N/A,TRUE,"general";"via3",#N/A,TRUE,"general"}</definedName>
    <definedName name="YTRYUYT" localSheetId="3" hidden="1">{"TAB1",#N/A,TRUE,"GENERAL";"TAB2",#N/A,TRUE,"GENERAL";"TAB3",#N/A,TRUE,"GENERAL";"TAB4",#N/A,TRUE,"GENERAL";"TAB5",#N/A,TRUE,"GENERAL"}</definedName>
    <definedName name="YTRYUYT" localSheetId="1" hidden="1">{"TAB1",#N/A,TRUE,"GENERAL";"TAB2",#N/A,TRUE,"GENERAL";"TAB3",#N/A,TRUE,"GENERAL";"TAB4",#N/A,TRUE,"GENERAL";"TAB5",#N/A,TRUE,"GENERAL"}</definedName>
    <definedName name="YTRYUYT" localSheetId="2" hidden="1">{"TAB1",#N/A,TRUE,"GENERAL";"TAB2",#N/A,TRUE,"GENERAL";"TAB3",#N/A,TRUE,"GENERAL";"TAB4",#N/A,TRUE,"GENERAL";"TAB5",#N/A,TRUE,"GENERAL"}</definedName>
    <definedName name="YTRYUYT" hidden="1">{"TAB1",#N/A,TRUE,"GENERAL";"TAB2",#N/A,TRUE,"GENERAL";"TAB3",#N/A,TRUE,"GENERAL";"TAB4",#N/A,TRUE,"GENERAL";"TAB5",#N/A,TRUE,"GENERAL"}</definedName>
    <definedName name="ytudfgd" localSheetId="3" hidden="1">{"TAB1",#N/A,TRUE,"GENERAL";"TAB2",#N/A,TRUE,"GENERAL";"TAB3",#N/A,TRUE,"GENERAL";"TAB4",#N/A,TRUE,"GENERAL";"TAB5",#N/A,TRUE,"GENERAL"}</definedName>
    <definedName name="ytudfgd" localSheetId="1" hidden="1">{"TAB1",#N/A,TRUE,"GENERAL";"TAB2",#N/A,TRUE,"GENERAL";"TAB3",#N/A,TRUE,"GENERAL";"TAB4",#N/A,TRUE,"GENERAL";"TAB5",#N/A,TRUE,"GENERAL"}</definedName>
    <definedName name="ytudfgd" localSheetId="2" hidden="1">{"TAB1",#N/A,TRUE,"GENERAL";"TAB2",#N/A,TRUE,"GENERAL";"TAB3",#N/A,TRUE,"GENERAL";"TAB4",#N/A,TRUE,"GENERAL";"TAB5",#N/A,TRUE,"GENERAL"}</definedName>
    <definedName name="ytudfgd" hidden="1">{"TAB1",#N/A,TRUE,"GENERAL";"TAB2",#N/A,TRUE,"GENERAL";"TAB3",#N/A,TRUE,"GENERAL";"TAB4",#N/A,TRUE,"GENERAL";"TAB5",#N/A,TRUE,"GENERAL"}</definedName>
    <definedName name="yturtu7" localSheetId="3" hidden="1">{"TAB1",#N/A,TRUE,"GENERAL";"TAB2",#N/A,TRUE,"GENERAL";"TAB3",#N/A,TRUE,"GENERAL";"TAB4",#N/A,TRUE,"GENERAL";"TAB5",#N/A,TRUE,"GENERAL"}</definedName>
    <definedName name="yturtu7" localSheetId="1" hidden="1">{"TAB1",#N/A,TRUE,"GENERAL";"TAB2",#N/A,TRUE,"GENERAL";"TAB3",#N/A,TRUE,"GENERAL";"TAB4",#N/A,TRUE,"GENERAL";"TAB5",#N/A,TRUE,"GENERAL"}</definedName>
    <definedName name="yturtu7" localSheetId="2" hidden="1">{"TAB1",#N/A,TRUE,"GENERAL";"TAB2",#N/A,TRUE,"GENERAL";"TAB3",#N/A,TRUE,"GENERAL";"TAB4",#N/A,TRUE,"GENERAL";"TAB5",#N/A,TRUE,"GENERAL"}</definedName>
    <definedName name="yturtu7" hidden="1">{"TAB1",#N/A,TRUE,"GENERAL";"TAB2",#N/A,TRUE,"GENERAL";"TAB3",#N/A,TRUE,"GENERAL";"TAB4",#N/A,TRUE,"GENERAL";"TAB5",#N/A,TRUE,"GENERAL"}</definedName>
    <definedName name="yturu" localSheetId="3" hidden="1">{"TAB1",#N/A,TRUE,"GENERAL";"TAB2",#N/A,TRUE,"GENERAL";"TAB3",#N/A,TRUE,"GENERAL";"TAB4",#N/A,TRUE,"GENERAL";"TAB5",#N/A,TRUE,"GENERAL"}</definedName>
    <definedName name="yturu" localSheetId="1" hidden="1">{"TAB1",#N/A,TRUE,"GENERAL";"TAB2",#N/A,TRUE,"GENERAL";"TAB3",#N/A,TRUE,"GENERAL";"TAB4",#N/A,TRUE,"GENERAL";"TAB5",#N/A,TRUE,"GENERAL"}</definedName>
    <definedName name="yturu" localSheetId="2" hidden="1">{"TAB1",#N/A,TRUE,"GENERAL";"TAB2",#N/A,TRUE,"GENERAL";"TAB3",#N/A,TRUE,"GENERAL";"TAB4",#N/A,TRUE,"GENERAL";"TAB5",#N/A,TRUE,"GENERAL"}</definedName>
    <definedName name="yturu" hidden="1">{"TAB1",#N/A,TRUE,"GENERAL";"TAB2",#N/A,TRUE,"GENERAL";"TAB3",#N/A,TRUE,"GENERAL";"TAB4",#N/A,TRUE,"GENERAL";"TAB5",#N/A,TRUE,"GENERAL"}</definedName>
    <definedName name="ytuytfgh" localSheetId="3" hidden="1">{"via1",#N/A,TRUE,"general";"via2",#N/A,TRUE,"general";"via3",#N/A,TRUE,"general"}</definedName>
    <definedName name="ytuytfgh" localSheetId="1" hidden="1">{"via1",#N/A,TRUE,"general";"via2",#N/A,TRUE,"general";"via3",#N/A,TRUE,"general"}</definedName>
    <definedName name="ytuytfgh" localSheetId="2" hidden="1">{"via1",#N/A,TRUE,"general";"via2",#N/A,TRUE,"general";"via3",#N/A,TRUE,"general"}</definedName>
    <definedName name="ytuytfgh" hidden="1">{"via1",#N/A,TRUE,"general";"via2",#N/A,TRUE,"general";"via3",#N/A,TRUE,"general"}</definedName>
    <definedName name="yty" localSheetId="3" hidden="1">{"TAB1",#N/A,TRUE,"GENERAL";"TAB2",#N/A,TRUE,"GENERAL";"TAB3",#N/A,TRUE,"GENERAL";"TAB4",#N/A,TRUE,"GENERAL";"TAB5",#N/A,TRUE,"GENERAL"}</definedName>
    <definedName name="yty" localSheetId="1" hidden="1">{"TAB1",#N/A,TRUE,"GENERAL";"TAB2",#N/A,TRUE,"GENERAL";"TAB3",#N/A,TRUE,"GENERAL";"TAB4",#N/A,TRUE,"GENERAL";"TAB5",#N/A,TRUE,"GENERAL"}</definedName>
    <definedName name="yty" localSheetId="2" hidden="1">{"TAB1",#N/A,TRUE,"GENERAL";"TAB2",#N/A,TRUE,"GENERAL";"TAB3",#N/A,TRUE,"GENERAL";"TAB4",#N/A,TRUE,"GENERAL";"TAB5",#N/A,TRUE,"GENERAL"}</definedName>
    <definedName name="yty" hidden="1">{"TAB1",#N/A,TRUE,"GENERAL";"TAB2",#N/A,TRUE,"GENERAL";"TAB3",#N/A,TRUE,"GENERAL";"TAB4",#N/A,TRUE,"GENERAL";"TAB5",#N/A,TRUE,"GENERAL"}</definedName>
    <definedName name="ytyyh" localSheetId="3" hidden="1">{"via1",#N/A,TRUE,"general";"via2",#N/A,TRUE,"general";"via3",#N/A,TRUE,"general"}</definedName>
    <definedName name="ytyyh" localSheetId="1" hidden="1">{"via1",#N/A,TRUE,"general";"via2",#N/A,TRUE,"general";"via3",#N/A,TRUE,"general"}</definedName>
    <definedName name="ytyyh" localSheetId="2" hidden="1">{"via1",#N/A,TRUE,"general";"via2",#N/A,TRUE,"general";"via3",#N/A,TRUE,"general"}</definedName>
    <definedName name="ytyyh" hidden="1">{"via1",#N/A,TRUE,"general";"via2",#N/A,TRUE,"general";"via3",#N/A,TRUE,"general"}</definedName>
    <definedName name="ytzacdfg" localSheetId="3" hidden="1">{"TAB1",#N/A,TRUE,"GENERAL";"TAB2",#N/A,TRUE,"GENERAL";"TAB3",#N/A,TRUE,"GENERAL";"TAB4",#N/A,TRUE,"GENERAL";"TAB5",#N/A,TRUE,"GENERAL"}</definedName>
    <definedName name="ytzacdfg" localSheetId="1" hidden="1">{"TAB1",#N/A,TRUE,"GENERAL";"TAB2",#N/A,TRUE,"GENERAL";"TAB3",#N/A,TRUE,"GENERAL";"TAB4",#N/A,TRUE,"GENERAL";"TAB5",#N/A,TRUE,"GENERAL"}</definedName>
    <definedName name="ytzacdfg" localSheetId="2" hidden="1">{"TAB1",#N/A,TRUE,"GENERAL";"TAB2",#N/A,TRUE,"GENERAL";"TAB3",#N/A,TRUE,"GENERAL";"TAB4",#N/A,TRUE,"GENERAL";"TAB5",#N/A,TRUE,"GENERAL"}</definedName>
    <definedName name="ytzacdfg" hidden="1">{"TAB1",#N/A,TRUE,"GENERAL";"TAB2",#N/A,TRUE,"GENERAL";"TAB3",#N/A,TRUE,"GENERAL";"TAB4",#N/A,TRUE,"GENERAL";"TAB5",#N/A,TRUE,"GENERAL"}</definedName>
    <definedName name="yu" localSheetId="3" hidden="1">{"TAB1",#N/A,TRUE,"GENERAL";"TAB2",#N/A,TRUE,"GENERAL";"TAB3",#N/A,TRUE,"GENERAL";"TAB4",#N/A,TRUE,"GENERAL";"TAB5",#N/A,TRUE,"GENERAL"}</definedName>
    <definedName name="yu" localSheetId="1" hidden="1">{"TAB1",#N/A,TRUE,"GENERAL";"TAB2",#N/A,TRUE,"GENERAL";"TAB3",#N/A,TRUE,"GENERAL";"TAB4",#N/A,TRUE,"GENERAL";"TAB5",#N/A,TRUE,"GENERAL"}</definedName>
    <definedName name="yu" localSheetId="2" hidden="1">{"TAB1",#N/A,TRUE,"GENERAL";"TAB2",#N/A,TRUE,"GENERAL";"TAB3",#N/A,TRUE,"GENERAL";"TAB4",#N/A,TRUE,"GENERAL";"TAB5",#N/A,TRUE,"GENERAL"}</definedName>
    <definedName name="yu" hidden="1">{"TAB1",#N/A,TRUE,"GENERAL";"TAB2",#N/A,TRUE,"GENERAL";"TAB3",#N/A,TRUE,"GENERAL";"TAB4",#N/A,TRUE,"GENERAL";"TAB5",#N/A,TRUE,"GENERAL"}</definedName>
    <definedName name="yudre54" localSheetId="3" hidden="1">{"TAB1",#N/A,TRUE,"GENERAL";"TAB2",#N/A,TRUE,"GENERAL";"TAB3",#N/A,TRUE,"GENERAL";"TAB4",#N/A,TRUE,"GENERAL";"TAB5",#N/A,TRUE,"GENERAL"}</definedName>
    <definedName name="yudre54" localSheetId="1" hidden="1">{"TAB1",#N/A,TRUE,"GENERAL";"TAB2",#N/A,TRUE,"GENERAL";"TAB3",#N/A,TRUE,"GENERAL";"TAB4",#N/A,TRUE,"GENERAL";"TAB5",#N/A,TRUE,"GENERAL"}</definedName>
    <definedName name="yudre54" localSheetId="2" hidden="1">{"TAB1",#N/A,TRUE,"GENERAL";"TAB2",#N/A,TRUE,"GENERAL";"TAB3",#N/A,TRUE,"GENERAL";"TAB4",#N/A,TRUE,"GENERAL";"TAB5",#N/A,TRUE,"GENERAL"}</definedName>
    <definedName name="yudre54" hidden="1">{"TAB1",#N/A,TRUE,"GENERAL";"TAB2",#N/A,TRUE,"GENERAL";"TAB3",#N/A,TRUE,"GENERAL";"TAB4",#N/A,TRUE,"GENERAL";"TAB5",#N/A,TRUE,"GENERAL"}</definedName>
    <definedName name="yuhgh" localSheetId="3" hidden="1">{"TAB1",#N/A,TRUE,"GENERAL";"TAB2",#N/A,TRUE,"GENERAL";"TAB3",#N/A,TRUE,"GENERAL";"TAB4",#N/A,TRUE,"GENERAL";"TAB5",#N/A,TRUE,"GENERAL"}</definedName>
    <definedName name="yuhgh" localSheetId="1" hidden="1">{"TAB1",#N/A,TRUE,"GENERAL";"TAB2",#N/A,TRUE,"GENERAL";"TAB3",#N/A,TRUE,"GENERAL";"TAB4",#N/A,TRUE,"GENERAL";"TAB5",#N/A,TRUE,"GENERAL"}</definedName>
    <definedName name="yuhgh" localSheetId="2" hidden="1">{"TAB1",#N/A,TRUE,"GENERAL";"TAB2",#N/A,TRUE,"GENERAL";"TAB3",#N/A,TRUE,"GENERAL";"TAB4",#N/A,TRUE,"GENERAL";"TAB5",#N/A,TRUE,"GENERAL"}</definedName>
    <definedName name="yuhgh" hidden="1">{"TAB1",#N/A,TRUE,"GENERAL";"TAB2",#N/A,TRUE,"GENERAL";"TAB3",#N/A,TRUE,"GENERAL";"TAB4",#N/A,TRUE,"GENERAL";"TAB5",#N/A,TRUE,"GENERAL"}</definedName>
    <definedName name="yui">#REF!</definedName>
    <definedName name="yutu" localSheetId="3" hidden="1">{"via1",#N/A,TRUE,"general";"via2",#N/A,TRUE,"general";"via3",#N/A,TRUE,"general"}</definedName>
    <definedName name="yutu" localSheetId="1" hidden="1">{"via1",#N/A,TRUE,"general";"via2",#N/A,TRUE,"general";"via3",#N/A,TRUE,"general"}</definedName>
    <definedName name="yutu" localSheetId="2" hidden="1">{"via1",#N/A,TRUE,"general";"via2",#N/A,TRUE,"general";"via3",#N/A,TRUE,"general"}</definedName>
    <definedName name="yutu" hidden="1">{"via1",#N/A,TRUE,"general";"via2",#N/A,TRUE,"general";"via3",#N/A,TRUE,"general"}</definedName>
    <definedName name="yuuiiy" localSheetId="3" hidden="1">{"via1",#N/A,TRUE,"general";"via2",#N/A,TRUE,"general";"via3",#N/A,TRUE,"general"}</definedName>
    <definedName name="yuuiiy" localSheetId="1" hidden="1">{"via1",#N/A,TRUE,"general";"via2",#N/A,TRUE,"general";"via3",#N/A,TRUE,"general"}</definedName>
    <definedName name="yuuiiy" localSheetId="2" hidden="1">{"via1",#N/A,TRUE,"general";"via2",#N/A,TRUE,"general";"via3",#N/A,TRUE,"general"}</definedName>
    <definedName name="yuuiiy" hidden="1">{"via1",#N/A,TRUE,"general";"via2",#N/A,TRUE,"general";"via3",#N/A,TRUE,"general"}</definedName>
    <definedName name="yuuuuuu" localSheetId="3" hidden="1">{"via1",#N/A,TRUE,"general";"via2",#N/A,TRUE,"general";"via3",#N/A,TRUE,"general"}</definedName>
    <definedName name="yuuuuuu" localSheetId="1" hidden="1">{"via1",#N/A,TRUE,"general";"via2",#N/A,TRUE,"general";"via3",#N/A,TRUE,"general"}</definedName>
    <definedName name="yuuuuuu" localSheetId="2" hidden="1">{"via1",#N/A,TRUE,"general";"via2",#N/A,TRUE,"general";"via3",#N/A,TRUE,"general"}</definedName>
    <definedName name="yuuuuuu" hidden="1">{"via1",#N/A,TRUE,"general";"via2",#N/A,TRUE,"general";"via3",#N/A,TRUE,"general"}</definedName>
    <definedName name="yy" localSheetId="3" hidden="1">{"via1",#N/A,TRUE,"general";"via2",#N/A,TRUE,"general";"via3",#N/A,TRUE,"general"}</definedName>
    <definedName name="yy" localSheetId="1" hidden="1">{"via1",#N/A,TRUE,"general";"via2",#N/A,TRUE,"general";"via3",#N/A,TRUE,"general"}</definedName>
    <definedName name="yy" localSheetId="2" hidden="1">{"via1",#N/A,TRUE,"general";"via2",#N/A,TRUE,"general";"via3",#N/A,TRUE,"general"}</definedName>
    <definedName name="yy" hidden="1">{"via1",#N/A,TRUE,"general";"via2",#N/A,TRUE,"general";"via3",#N/A,TRUE,"general"}</definedName>
    <definedName name="yyy" localSheetId="3" hidden="1">{"TAB1",#N/A,TRUE,"GENERAL";"TAB2",#N/A,TRUE,"GENERAL";"TAB3",#N/A,TRUE,"GENERAL";"TAB4",#N/A,TRUE,"GENERAL";"TAB5",#N/A,TRUE,"GENERAL"}</definedName>
    <definedName name="yyy" localSheetId="1" hidden="1">{"TAB1",#N/A,TRUE,"GENERAL";"TAB2",#N/A,TRUE,"GENERAL";"TAB3",#N/A,TRUE,"GENERAL";"TAB4",#N/A,TRUE,"GENERAL";"TAB5",#N/A,TRUE,"GENERAL"}</definedName>
    <definedName name="yyy" localSheetId="2" hidden="1">{"TAB1",#N/A,TRUE,"GENERAL";"TAB2",#N/A,TRUE,"GENERAL";"TAB3",#N/A,TRUE,"GENERAL";"TAB4",#N/A,TRUE,"GENERAL";"TAB5",#N/A,TRUE,"GENERAL"}</definedName>
    <definedName name="yyy" hidden="1">{"TAB1",#N/A,TRUE,"GENERAL";"TAB2",#N/A,TRUE,"GENERAL";"TAB3",#N/A,TRUE,"GENERAL";"TAB4",#N/A,TRUE,"GENERAL";"TAB5",#N/A,TRUE,"GENERAL"}</definedName>
    <definedName name="YYY_1">NA()</definedName>
    <definedName name="YYY_10">NA()</definedName>
    <definedName name="YYY_11">NA()</definedName>
    <definedName name="YYY_12">NA()</definedName>
    <definedName name="YYY_2">NA()</definedName>
    <definedName name="YYY_3">NA()</definedName>
    <definedName name="YYY_4">NA()</definedName>
    <definedName name="YYY_5">NA()</definedName>
    <definedName name="YYY_6">NA()</definedName>
    <definedName name="YYY_7">NA()</definedName>
    <definedName name="YYY_8">NA()</definedName>
    <definedName name="YYY_9">NA()</definedName>
    <definedName name="yyyuh" localSheetId="3" hidden="1">{"TAB1",#N/A,TRUE,"GENERAL";"TAB2",#N/A,TRUE,"GENERAL";"TAB3",#N/A,TRUE,"GENERAL";"TAB4",#N/A,TRUE,"GENERAL";"TAB5",#N/A,TRUE,"GENERAL"}</definedName>
    <definedName name="yyyuh" localSheetId="1" hidden="1">{"TAB1",#N/A,TRUE,"GENERAL";"TAB2",#N/A,TRUE,"GENERAL";"TAB3",#N/A,TRUE,"GENERAL";"TAB4",#N/A,TRUE,"GENERAL";"TAB5",#N/A,TRUE,"GENERAL"}</definedName>
    <definedName name="yyyuh" localSheetId="2" hidden="1">{"TAB1",#N/A,TRUE,"GENERAL";"TAB2",#N/A,TRUE,"GENERAL";"TAB3",#N/A,TRUE,"GENERAL";"TAB4",#N/A,TRUE,"GENERAL";"TAB5",#N/A,TRUE,"GENERAL"}</definedName>
    <definedName name="yyyuh" hidden="1">{"TAB1",#N/A,TRUE,"GENERAL";"TAB2",#N/A,TRUE,"GENERAL";"TAB3",#N/A,TRUE,"GENERAL";"TAB4",#N/A,TRUE,"GENERAL";"TAB5",#N/A,TRUE,"GENERAL"}</definedName>
    <definedName name="yyyyhhh" localSheetId="3" hidden="1">{"TAB1",#N/A,TRUE,"GENERAL";"TAB2",#N/A,TRUE,"GENERAL";"TAB3",#N/A,TRUE,"GENERAL";"TAB4",#N/A,TRUE,"GENERAL";"TAB5",#N/A,TRUE,"GENERAL"}</definedName>
    <definedName name="yyyyhhh" localSheetId="1" hidden="1">{"TAB1",#N/A,TRUE,"GENERAL";"TAB2",#N/A,TRUE,"GENERAL";"TAB3",#N/A,TRUE,"GENERAL";"TAB4",#N/A,TRUE,"GENERAL";"TAB5",#N/A,TRUE,"GENERAL"}</definedName>
    <definedName name="yyyyhhh" localSheetId="2" hidden="1">{"TAB1",#N/A,TRUE,"GENERAL";"TAB2",#N/A,TRUE,"GENERAL";"TAB3",#N/A,TRUE,"GENERAL";"TAB4",#N/A,TRUE,"GENERAL";"TAB5",#N/A,TRUE,"GENERAL"}</definedName>
    <definedName name="yyyyhhh" hidden="1">{"TAB1",#N/A,TRUE,"GENERAL";"TAB2",#N/A,TRUE,"GENERAL";"TAB3",#N/A,TRUE,"GENERAL";"TAB4",#N/A,TRUE,"GENERAL";"TAB5",#N/A,TRUE,"GENERAL"}</definedName>
    <definedName name="yyyyyf" localSheetId="3" hidden="1">{"via1",#N/A,TRUE,"general";"via2",#N/A,TRUE,"general";"via3",#N/A,TRUE,"general"}</definedName>
    <definedName name="yyyyyf" localSheetId="1" hidden="1">{"via1",#N/A,TRUE,"general";"via2",#N/A,TRUE,"general";"via3",#N/A,TRUE,"general"}</definedName>
    <definedName name="yyyyyf" localSheetId="2" hidden="1">{"via1",#N/A,TRUE,"general";"via2",#N/A,TRUE,"general";"via3",#N/A,TRUE,"general"}</definedName>
    <definedName name="yyyyyf" hidden="1">{"via1",#N/A,TRUE,"general";"via2",#N/A,TRUE,"general";"via3",#N/A,TRUE,"general"}</definedName>
    <definedName name="Z">#REF!</definedName>
    <definedName name="Z_026CD6D7_F7CA_4BE8_B625_9A1778CFA739_.wvu.FilterData" hidden="1">#REF!</definedName>
    <definedName name="Z_026CD6D7_F7CA_4BE8_B625_9A1778CFA739_.wvu.PrintArea" hidden="1">#REF!</definedName>
    <definedName name="Z_026CD6D7_F7CA_4BE8_B625_9A1778CFA739_.wvu.PrintTitles" hidden="1">#REF!</definedName>
    <definedName name="Z_05670E35_1347_49D9_AD91_AA9A31A4EF61_.wvu.FilterData" hidden="1">#REF!</definedName>
    <definedName name="Z_05670E35_1347_49D9_AD91_AA9A31A4EF61_.wvu.PrintArea" hidden="1">#REF!</definedName>
    <definedName name="Z_05670E35_1347_49D9_AD91_AA9A31A4EF61_.wvu.PrintTitles" hidden="1">#REF!</definedName>
    <definedName name="Z_086A872D_15DF_436A_8459_CE22F6819FF4_.wvu.Rows" hidden="1">#REF!</definedName>
    <definedName name="Z_0890F28A_A8C8_451C_A3E6_C3AFDD239B64_.wvu.FilterData" hidden="1">#REF!</definedName>
    <definedName name="Z_0890F28A_A8C8_451C_A3E6_C3AFDD239B64_.wvu.PrintArea" hidden="1">#REF!</definedName>
    <definedName name="Z_0890F28A_A8C8_451C_A3E6_C3AFDD239B64_.wvu.PrintTitles" hidden="1">#REF!</definedName>
    <definedName name="Z_0A4C2D72_EA87_11DA_B6F6_00609720E0A1_.wvu.FilterData" hidden="1">#REF!</definedName>
    <definedName name="Z_0A4C2D72_EA87_11DA_B6F6_00609720E0A1_.wvu.PrintArea" hidden="1">#REF!</definedName>
    <definedName name="Z_0A4C2D72_EA87_11DA_B6F6_00609720E0A1_.wvu.PrintTitles" hidden="1">#REF!</definedName>
    <definedName name="Z_0A4C2D73_EA87_11DA_B6F6_00609720E0A1_.wvu.FilterData" hidden="1">#REF!</definedName>
    <definedName name="Z_0A4C2D73_EA87_11DA_B6F6_00609720E0A1_.wvu.PrintArea" hidden="1">#REF!</definedName>
    <definedName name="Z_0A4C2D73_EA87_11DA_B6F6_00609720E0A1_.wvu.PrintTitles" hidden="1">#REF!</definedName>
    <definedName name="Z_0A4C2D74_EA87_11DA_B6F6_00609720E0A1_.wvu.FilterData" hidden="1">#REF!</definedName>
    <definedName name="Z_0A4C2D74_EA87_11DA_B6F6_00609720E0A1_.wvu.PrintArea" hidden="1">#REF!</definedName>
    <definedName name="Z_0A4C2D74_EA87_11DA_B6F6_00609720E0A1_.wvu.PrintTitles" hidden="1">#REF!</definedName>
    <definedName name="Z_0A4C2D75_EA87_11DA_B6F6_00609720E0A1_.wvu.FilterData" hidden="1">#REF!</definedName>
    <definedName name="Z_0A4C2D75_EA87_11DA_B6F6_00609720E0A1_.wvu.PrintArea" hidden="1">#REF!</definedName>
    <definedName name="Z_0A4C2D75_EA87_11DA_B6F6_00609720E0A1_.wvu.PrintTitles" hidden="1">#REF!</definedName>
    <definedName name="Z_0A4C2D76_EA87_11DA_B6F6_00609720E0A1_.wvu.FilterData" hidden="1">#REF!</definedName>
    <definedName name="Z_0A4C2D76_EA87_11DA_B6F6_00609720E0A1_.wvu.PrintArea" hidden="1">#REF!</definedName>
    <definedName name="Z_0A4C2D76_EA87_11DA_B6F6_00609720E0A1_.wvu.PrintTitles" hidden="1">#REF!</definedName>
    <definedName name="Z_0E0DE1F8_394A_4093_8E74_B2A631A3A88C_.wvu.FilterData" hidden="1">#REF!</definedName>
    <definedName name="Z_0E0DE1F8_394A_4093_8E74_B2A631A3A88C_.wvu.PrintArea" hidden="1">#REF!</definedName>
    <definedName name="Z_0E0DE1F8_394A_4093_8E74_B2A631A3A88C_.wvu.PrintTitles" hidden="1">#REF!</definedName>
    <definedName name="Z_18C710ED_70CF_48D0_92F5_038A88335068_.wvu.FilterData" hidden="1">#REF!</definedName>
    <definedName name="Z_18C710ED_70CF_48D0_92F5_038A88335068_.wvu.PrintArea" hidden="1">#REF!</definedName>
    <definedName name="Z_18C710ED_70CF_48D0_92F5_038A88335068_.wvu.PrintTitles" hidden="1">#REF!</definedName>
    <definedName name="Z_378D82E8_FE69_4712_AE73_9D578C4190DE_.wvu.FilterData" hidden="1">#REF!</definedName>
    <definedName name="Z_378D82E8_FE69_4712_AE73_9D578C4190DE_.wvu.PrintArea" hidden="1">#REF!</definedName>
    <definedName name="Z_378D82E8_FE69_4712_AE73_9D578C4190DE_.wvu.PrintTitles" hidden="1">#REF!</definedName>
    <definedName name="Z_381FCF61_DF95_4756_B103_A1118DFFDE02_.wvu.FilterData" hidden="1">#REF!</definedName>
    <definedName name="Z_381FCF61_DF95_4756_B103_A1118DFFDE02_.wvu.PrintArea" hidden="1">#REF!</definedName>
    <definedName name="Z_381FCF61_DF95_4756_B103_A1118DFFDE02_.wvu.PrintTitles" hidden="1">#REF!</definedName>
    <definedName name="Z_3B3C0CA1_2A9C_45FD_9823_50B200F6C0D1_.wvu.FilterData" hidden="1">#REF!</definedName>
    <definedName name="Z_3B3C0CA1_2A9C_45FD_9823_50B200F6C0D1_.wvu.PrintArea" hidden="1">#REF!</definedName>
    <definedName name="Z_3B3C0CA1_2A9C_45FD_9823_50B200F6C0D1_.wvu.PrintTitles" hidden="1">#REF!</definedName>
    <definedName name="Z_3E9430E5_6A83_435B_9E47_1B8F7E18D67C_.wvu.FilterData" hidden="1">#REF!</definedName>
    <definedName name="Z_3E9430E5_6A83_435B_9E47_1B8F7E18D67C_.wvu.PrintArea" hidden="1">#REF!</definedName>
    <definedName name="Z_3E9430E5_6A83_435B_9E47_1B8F7E18D67C_.wvu.PrintTitles" hidden="1">#REF!</definedName>
    <definedName name="Z_4A14CB5C_2287_4F6E_9A65_22F0A4D81D81_.wvu.FilterData" hidden="1">#REF!</definedName>
    <definedName name="Z_4A14CB5C_2287_4F6E_9A65_22F0A4D81D81_.wvu.PrintArea" hidden="1">#REF!</definedName>
    <definedName name="Z_4A14CB5C_2287_4F6E_9A65_22F0A4D81D81_.wvu.PrintTitles" hidden="1">#REF!</definedName>
    <definedName name="Z_4BBC24C4_A093_4EC9_8AFF_49C6F602CC39_.wvu.FilterData" hidden="1">#REF!</definedName>
    <definedName name="Z_4BBC24C4_A093_4EC9_8AFF_49C6F602CC39_.wvu.PrintArea" hidden="1">#REF!</definedName>
    <definedName name="Z_4BBC24C4_A093_4EC9_8AFF_49C6F602CC39_.wvu.PrintTitles" hidden="1">#REF!</definedName>
    <definedName name="Z_504A8F9D_2C46_439E_975A_DF1C1FA56E7B_.wvu.FilterData" hidden="1">#REF!</definedName>
    <definedName name="Z_504A8F9D_2C46_439E_975A_DF1C1FA56E7B_.wvu.PrintArea" hidden="1">#REF!</definedName>
    <definedName name="Z_504A8F9D_2C46_439E_975A_DF1C1FA56E7B_.wvu.PrintTitles" hidden="1">#REF!</definedName>
    <definedName name="Z_653348E7_CDAD_4F62_A236_641A4BB6425A_.wvu.FilterData" hidden="1">#REF!</definedName>
    <definedName name="Z_653348E7_CDAD_4F62_A236_641A4BB6425A_.wvu.PrintArea" hidden="1">#REF!</definedName>
    <definedName name="Z_653348E7_CDAD_4F62_A236_641A4BB6425A_.wvu.PrintTitles" hidden="1">#REF!</definedName>
    <definedName name="Z_68C48519_C8C2_4287_96F6_0F561F815CE8_.wvu.FilterData" hidden="1">#REF!</definedName>
    <definedName name="Z_68C48519_C8C2_4287_96F6_0F561F815CE8_.wvu.PrintArea" hidden="1">#REF!</definedName>
    <definedName name="Z_68C48519_C8C2_4287_96F6_0F561F815CE8_.wvu.PrintTitles" hidden="1">#REF!</definedName>
    <definedName name="Z_6BA141F2_E104_11DA_B6F6_00609720E0A1_.wvu.FilterData" hidden="1">#REF!</definedName>
    <definedName name="Z_6BA141F2_E104_11DA_B6F6_00609720E0A1_.wvu.PrintArea" hidden="1">#REF!</definedName>
    <definedName name="Z_6BA141F2_E104_11DA_B6F6_00609720E0A1_.wvu.PrintTitles" hidden="1">#REF!</definedName>
    <definedName name="Z_6BA141F3_E104_11DA_B6F6_00609720E0A1_.wvu.FilterData" hidden="1">#REF!</definedName>
    <definedName name="Z_6BA141F3_E104_11DA_B6F6_00609720E0A1_.wvu.PrintArea" hidden="1">#REF!</definedName>
    <definedName name="Z_6BA141F3_E104_11DA_B6F6_00609720E0A1_.wvu.PrintTitles" hidden="1">#REF!</definedName>
    <definedName name="Z_6BA141F4_E104_11DA_B6F6_00609720E0A1_.wvu.FilterData" hidden="1">#REF!</definedName>
    <definedName name="Z_6BA141F4_E104_11DA_B6F6_00609720E0A1_.wvu.PrintArea" hidden="1">#REF!</definedName>
    <definedName name="Z_6BA141F4_E104_11DA_B6F6_00609720E0A1_.wvu.PrintTitles" hidden="1">#REF!</definedName>
    <definedName name="Z_6BA141F5_E104_11DA_B6F6_00609720E0A1_.wvu.FilterData" hidden="1">#REF!</definedName>
    <definedName name="Z_6BA141F5_E104_11DA_B6F6_00609720E0A1_.wvu.PrintArea" hidden="1">#REF!</definedName>
    <definedName name="Z_6BA141F5_E104_11DA_B6F6_00609720E0A1_.wvu.PrintTitles" hidden="1">#REF!</definedName>
    <definedName name="Z_6BA141F6_E104_11DA_B6F6_00609720E0A1_.wvu.FilterData" hidden="1">#REF!</definedName>
    <definedName name="Z_6BA141F6_E104_11DA_B6F6_00609720E0A1_.wvu.PrintArea" hidden="1">#REF!</definedName>
    <definedName name="Z_6BA141F6_E104_11DA_B6F6_00609720E0A1_.wvu.PrintTitles" hidden="1">#REF!</definedName>
    <definedName name="Z_726673D2_C579_4EF3_83C7_45DC3792EA6A_.wvu.FilterData" hidden="1">#REF!</definedName>
    <definedName name="Z_726673D2_C579_4EF3_83C7_45DC3792EA6A_.wvu.PrintArea" hidden="1">#REF!</definedName>
    <definedName name="Z_726673D2_C579_4EF3_83C7_45DC3792EA6A_.wvu.PrintTitles" hidden="1">#REF!</definedName>
    <definedName name="Z_729969D8_DFDA_47B9_ADA2_E05CF62B3DEF_.wvu.FilterData" hidden="1">#REF!</definedName>
    <definedName name="Z_729969D8_DFDA_47B9_ADA2_E05CF62B3DEF_.wvu.PrintArea" hidden="1">#REF!</definedName>
    <definedName name="Z_729969D8_DFDA_47B9_ADA2_E05CF62B3DEF_.wvu.PrintTitles" hidden="1">#REF!</definedName>
    <definedName name="Z_75EDDC88_CA8C_4671_911D_25D74F37EC47_.wvu.FilterData" hidden="1">#REF!</definedName>
    <definedName name="Z_75EDDC88_CA8C_4671_911D_25D74F37EC47_.wvu.PrintArea" hidden="1">#REF!</definedName>
    <definedName name="Z_75EDDC88_CA8C_4671_911D_25D74F37EC47_.wvu.PrintTitles" hidden="1">#REF!</definedName>
    <definedName name="Z_80573755_2D8B_4158_BD3A_CC331B950748_.wvu.FilterData" hidden="1">#REF!</definedName>
    <definedName name="Z_80573755_2D8B_4158_BD3A_CC331B950748_.wvu.PrintArea" hidden="1">#REF!</definedName>
    <definedName name="Z_80573755_2D8B_4158_BD3A_CC331B950748_.wvu.PrintTitles" hidden="1">#REF!</definedName>
    <definedName name="Z_9C7B0D6D_4DDE_4C72_B23F_2E183F63ECB1_.wvu.FilterData" hidden="1">#REF!</definedName>
    <definedName name="Z_9C7B0D6D_4DDE_4C72_B23F_2E183F63ECB1_.wvu.PrintArea" hidden="1">#REF!</definedName>
    <definedName name="Z_9C7B0D6D_4DDE_4C72_B23F_2E183F63ECB1_.wvu.PrintTitles" hidden="1">#REF!</definedName>
    <definedName name="Z_9C8B6436_249F_426A_96DC_EEE5E7CB7D1B_.wvu.FilterData" hidden="1">#REF!</definedName>
    <definedName name="Z_9C8B6436_249F_426A_96DC_EEE5E7CB7D1B_.wvu.PrintArea" hidden="1">#REF!</definedName>
    <definedName name="Z_9C8B6436_249F_426A_96DC_EEE5E7CB7D1B_.wvu.PrintTitles" hidden="1">#REF!</definedName>
    <definedName name="Z_9FCFD0D5_270B_4F36_B422_02EF7A3700B8_.wvu.FilterData" hidden="1">#REF!</definedName>
    <definedName name="Z_9FCFD0D5_270B_4F36_B422_02EF7A3700B8_.wvu.PrintArea" hidden="1">#REF!</definedName>
    <definedName name="Z_9FCFD0D5_270B_4F36_B422_02EF7A3700B8_.wvu.PrintTitles" hidden="1">#REF!</definedName>
    <definedName name="Z_9FE8FF3F_4486_44D6_9AFB_43CC5B824BF9_.wvu.FilterData" hidden="1">#REF!</definedName>
    <definedName name="Z_9FE8FF3F_4486_44D6_9AFB_43CC5B824BF9_.wvu.PrintArea" hidden="1">#REF!</definedName>
    <definedName name="Z_9FE8FF3F_4486_44D6_9AFB_43CC5B824BF9_.wvu.PrintTitles" hidden="1">#REF!</definedName>
    <definedName name="Z_A3DE26BA_CF48_4654_9BE9_FAEB3C301C95_.wvu.FilterData" hidden="1">#REF!</definedName>
    <definedName name="Z_A3DE26BA_CF48_4654_9BE9_FAEB3C301C95_.wvu.PrintArea" hidden="1">#REF!</definedName>
    <definedName name="Z_A3DE26BA_CF48_4654_9BE9_FAEB3C301C95_.wvu.PrintTitles" hidden="1">#REF!</definedName>
    <definedName name="Z_AAA1DD33_F1E3_423A_B1F2_E8567F4D95A5_.wvu.FilterData" hidden="1">#REF!</definedName>
    <definedName name="Z_AAA1DD33_F1E3_423A_B1F2_E8567F4D95A5_.wvu.PrintArea" hidden="1">#REF!</definedName>
    <definedName name="Z_AAA1DD33_F1E3_423A_B1F2_E8567F4D95A5_.wvu.PrintTitles" hidden="1">#REF!</definedName>
    <definedName name="Z_B4899972_EBDC_11DA_B6F6_00609720E0A1_.wvu.FilterData" hidden="1">#REF!</definedName>
    <definedName name="Z_B4899972_EBDC_11DA_B6F6_00609720E0A1_.wvu.PrintArea" hidden="1">#REF!</definedName>
    <definedName name="Z_B4899972_EBDC_11DA_B6F6_00609720E0A1_.wvu.PrintTitles" hidden="1">#REF!</definedName>
    <definedName name="Z_B4899973_EBDC_11DA_B6F6_00609720E0A1_.wvu.FilterData" hidden="1">#REF!</definedName>
    <definedName name="Z_B4899973_EBDC_11DA_B6F6_00609720E0A1_.wvu.PrintArea" hidden="1">#REF!</definedName>
    <definedName name="Z_B4899973_EBDC_11DA_B6F6_00609720E0A1_.wvu.PrintTitles" hidden="1">#REF!</definedName>
    <definedName name="Z_B4899974_EBDC_11DA_B6F6_00609720E0A1_.wvu.FilterData" hidden="1">#REF!</definedName>
    <definedName name="Z_B4899974_EBDC_11DA_B6F6_00609720E0A1_.wvu.PrintArea" hidden="1">#REF!</definedName>
    <definedName name="Z_B4899974_EBDC_11DA_B6F6_00609720E0A1_.wvu.PrintTitles" hidden="1">#REF!</definedName>
    <definedName name="Z_B4899975_EBDC_11DA_B6F6_00609720E0A1_.wvu.FilterData" hidden="1">#REF!</definedName>
    <definedName name="Z_B4899975_EBDC_11DA_B6F6_00609720E0A1_.wvu.PrintArea" hidden="1">#REF!</definedName>
    <definedName name="Z_B4899975_EBDC_11DA_B6F6_00609720E0A1_.wvu.PrintTitles" hidden="1">#REF!</definedName>
    <definedName name="Z_B4899976_EBDC_11DA_B6F6_00609720E0A1_.wvu.FilterData" hidden="1">#REF!</definedName>
    <definedName name="Z_B4899976_EBDC_11DA_B6F6_00609720E0A1_.wvu.PrintArea" hidden="1">#REF!</definedName>
    <definedName name="Z_B4899976_EBDC_11DA_B6F6_00609720E0A1_.wvu.PrintTitles" hidden="1">#REF!</definedName>
    <definedName name="Z_C24E6469_C4CC_430B_8814_72DD019DF2C8_.wvu.FilterData" hidden="1">#REF!</definedName>
    <definedName name="Z_C24E6469_C4CC_430B_8814_72DD019DF2C8_.wvu.PrintArea" hidden="1">#REF!</definedName>
    <definedName name="Z_C24E6469_C4CC_430B_8814_72DD019DF2C8_.wvu.PrintTitles" hidden="1">#REF!</definedName>
    <definedName name="Z_CA61CA57_E7CE_4A4D_974A_F3124BCA2797_.wvu.FilterData" hidden="1">#REF!</definedName>
    <definedName name="Z_CA61CA57_E7CE_4A4D_974A_F3124BCA2797_.wvu.PrintArea" hidden="1">#REF!</definedName>
    <definedName name="Z_CA61CA57_E7CE_4A4D_974A_F3124BCA2797_.wvu.PrintTitles" hidden="1">#REF!</definedName>
    <definedName name="Z_D55C8B2E_861A_459E_9D09_3AF38A1DE99E_.wvu.Rows" hidden="1">#REF!</definedName>
    <definedName name="Z_DA4D5A8F_12FA_42F5_A8BB_526600E97433_.wvu.FilterData" hidden="1">#REF!</definedName>
    <definedName name="Z_DA4D5A8F_12FA_42F5_A8BB_526600E97433_.wvu.PrintArea" hidden="1">#REF!</definedName>
    <definedName name="Z_DA4D5A8F_12FA_42F5_A8BB_526600E97433_.wvu.PrintTitles" hidden="1">#REF!</definedName>
    <definedName name="Z_DFB4C5EB_A8D3_475E_B627_EA98F95F9220_.wvu.FilterData" hidden="1">#REF!</definedName>
    <definedName name="Z_DFB4C5EB_A8D3_475E_B627_EA98F95F9220_.wvu.PrintArea" hidden="1">#REF!</definedName>
    <definedName name="Z_DFB4C5EB_A8D3_475E_B627_EA98F95F9220_.wvu.PrintTitles" hidden="1">#REF!</definedName>
    <definedName name="Z_F2B990A1_57B3_4766_8C3D_4D3A5265BAEF_.wvu.FilterData" hidden="1">#REF!</definedName>
    <definedName name="Z_F2B990A1_57B3_4766_8C3D_4D3A5265BAEF_.wvu.PrintArea" hidden="1">#REF!</definedName>
    <definedName name="Z_F2B990A1_57B3_4766_8C3D_4D3A5265BAEF_.wvu.PrintTitles" hidden="1">#REF!</definedName>
    <definedName name="Z_F540D718_D9AA_403F_AE49_60D937FD77E5_.wvu.Rows" hidden="1">#REF!</definedName>
    <definedName name="Z_F9482E1F_92B8_43D8_949A_7DDCF2E63A19_.wvu.FilterData" hidden="1">#REF!</definedName>
    <definedName name="Z_F9482E1F_92B8_43D8_949A_7DDCF2E63A19_.wvu.PrintArea" hidden="1">#REF!</definedName>
    <definedName name="Z_F9482E1F_92B8_43D8_949A_7DDCF2E63A19_.wvu.PrintTitles" hidden="1">#REF!</definedName>
    <definedName name="ZAQ" localSheetId="3" hidden="1">{#N/A,#N/A,TRUE,"INGENIERIA";#N/A,#N/A,TRUE,"COMPRAS";#N/A,#N/A,TRUE,"DIRECCION";#N/A,#N/A,TRUE,"RESUMEN"}</definedName>
    <definedName name="ZAQ" localSheetId="1" hidden="1">{#N/A,#N/A,TRUE,"INGENIERIA";#N/A,#N/A,TRUE,"COMPRAS";#N/A,#N/A,TRUE,"DIRECCION";#N/A,#N/A,TRUE,"RESUMEN"}</definedName>
    <definedName name="ZAQ" localSheetId="2" hidden="1">{#N/A,#N/A,TRUE,"INGENIERIA";#N/A,#N/A,TRUE,"COMPRAS";#N/A,#N/A,TRUE,"DIRECCION";#N/A,#N/A,TRUE,"RESUMEN"}</definedName>
    <definedName name="ZAQ" hidden="1">{#N/A,#N/A,TRUE,"INGENIERIA";#N/A,#N/A,TRUE,"COMPRAS";#N/A,#N/A,TRUE,"DIRECCION";#N/A,#N/A,TRUE,"RESUMEN"}</definedName>
    <definedName name="zc">#REF!</definedName>
    <definedName name="zd">#REF!</definedName>
    <definedName name="zdervr" localSheetId="3" hidden="1">{"via1",#N/A,TRUE,"general";"via2",#N/A,TRUE,"general";"via3",#N/A,TRUE,"general"}</definedName>
    <definedName name="zdervr" localSheetId="1" hidden="1">{"via1",#N/A,TRUE,"general";"via2",#N/A,TRUE,"general";"via3",#N/A,TRUE,"general"}</definedName>
    <definedName name="zdervr" localSheetId="2" hidden="1">{"via1",#N/A,TRUE,"general";"via2",#N/A,TRUE,"general";"via3",#N/A,TRUE,"general"}</definedName>
    <definedName name="zdervr" hidden="1">{"via1",#N/A,TRUE,"general";"via2",#N/A,TRUE,"general";"via3",#N/A,TRUE,"general"}</definedName>
    <definedName name="ZDF">#REF!</definedName>
    <definedName name="zdr">#REF!</definedName>
    <definedName name="ZONA1">#REF!</definedName>
    <definedName name="ZONA3">#REF!</definedName>
    <definedName name="ZONA4">#REF!</definedName>
    <definedName name="zx" localSheetId="3">RESUMEN!err</definedName>
    <definedName name="zx" localSheetId="1">'TRAMO 2 '!err</definedName>
    <definedName name="zx" localSheetId="2">'TRAMO 3 '!err</definedName>
    <definedName name="zx">[0]!err</definedName>
    <definedName name="zxczds" localSheetId="3" hidden="1">{"TAB1",#N/A,TRUE,"GENERAL";"TAB2",#N/A,TRUE,"GENERAL";"TAB3",#N/A,TRUE,"GENERAL";"TAB4",#N/A,TRUE,"GENERAL";"TAB5",#N/A,TRUE,"GENERAL"}</definedName>
    <definedName name="zxczds" localSheetId="1" hidden="1">{"TAB1",#N/A,TRUE,"GENERAL";"TAB2",#N/A,TRUE,"GENERAL";"TAB3",#N/A,TRUE,"GENERAL";"TAB4",#N/A,TRUE,"GENERAL";"TAB5",#N/A,TRUE,"GENERAL"}</definedName>
    <definedName name="zxczds" localSheetId="2" hidden="1">{"TAB1",#N/A,TRUE,"GENERAL";"TAB2",#N/A,TRUE,"GENERAL";"TAB3",#N/A,TRUE,"GENERAL";"TAB4",#N/A,TRUE,"GENERAL";"TAB5",#N/A,TRUE,"GENERAL"}</definedName>
    <definedName name="zxczds" hidden="1">{"TAB1",#N/A,TRUE,"GENERAL";"TAB2",#N/A,TRUE,"GENERAL";"TAB3",#N/A,TRUE,"GENERAL";"TAB4",#N/A,TRUE,"GENERAL";"TAB5",#N/A,TRUE,"GENERAL"}</definedName>
    <definedName name="zxsdftyu" localSheetId="3" hidden="1">{"via1",#N/A,TRUE,"general";"via2",#N/A,TRUE,"general";"via3",#N/A,TRUE,"general"}</definedName>
    <definedName name="zxsdftyu" localSheetId="1" hidden="1">{"via1",#N/A,TRUE,"general";"via2",#N/A,TRUE,"general";"via3",#N/A,TRUE,"general"}</definedName>
    <definedName name="zxsdftyu" localSheetId="2" hidden="1">{"via1",#N/A,TRUE,"general";"via2",#N/A,TRUE,"general";"via3",#N/A,TRUE,"general"}</definedName>
    <definedName name="zxsdftyu" hidden="1">{"via1",#N/A,TRUE,"general";"via2",#N/A,TRUE,"general";"via3",#N/A,TRUE,"general"}</definedName>
    <definedName name="zxvxczv" localSheetId="3" hidden="1">{"via1",#N/A,TRUE,"general";"via2",#N/A,TRUE,"general";"via3",#N/A,TRUE,"general"}</definedName>
    <definedName name="zxvxczv" localSheetId="1" hidden="1">{"via1",#N/A,TRUE,"general";"via2",#N/A,TRUE,"general";"via3",#N/A,TRUE,"general"}</definedName>
    <definedName name="zxvxczv" localSheetId="2" hidden="1">{"via1",#N/A,TRUE,"general";"via2",#N/A,TRUE,"general";"via3",#N/A,TRUE,"general"}</definedName>
    <definedName name="zxvxczv" hidden="1">{"via1",#N/A,TRUE,"general";"via2",#N/A,TRUE,"general";"via3",#N/A,TRUE,"general"}</definedName>
    <definedName name="zz">#REF!</definedName>
    <definedName name="ZZZZZZ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5" l="1"/>
  <c r="H12" i="5"/>
  <c r="G12" i="5"/>
  <c r="J11" i="5"/>
  <c r="I11" i="5"/>
  <c r="H11" i="5"/>
  <c r="G11" i="5"/>
  <c r="I10" i="5"/>
  <c r="H10" i="5"/>
  <c r="G10" i="5"/>
  <c r="I9" i="5"/>
  <c r="H9" i="5"/>
  <c r="J9" i="5" s="1"/>
  <c r="G9" i="5"/>
  <c r="I8" i="5"/>
  <c r="H8" i="5"/>
  <c r="G8" i="5"/>
  <c r="J7" i="5"/>
  <c r="I7" i="5"/>
  <c r="H7" i="5"/>
  <c r="G7" i="5"/>
  <c r="A1" i="5"/>
  <c r="L1323" i="4"/>
  <c r="N1323" i="4" s="1"/>
  <c r="K1323" i="4"/>
  <c r="I1321" i="4"/>
  <c r="F1321" i="4"/>
  <c r="C1321" i="4"/>
  <c r="I1319" i="4"/>
  <c r="F1319" i="4"/>
  <c r="C1319" i="4"/>
  <c r="I1317" i="4"/>
  <c r="F1317" i="4"/>
  <c r="C1317" i="4"/>
  <c r="I1315" i="4"/>
  <c r="F1315" i="4"/>
  <c r="C1315" i="4"/>
  <c r="I1313" i="4"/>
  <c r="F1313" i="4"/>
  <c r="C1313" i="4"/>
  <c r="I1311" i="4"/>
  <c r="F1311" i="4"/>
  <c r="C1311" i="4"/>
  <c r="I1309" i="4"/>
  <c r="F1309" i="4"/>
  <c r="C1309" i="4"/>
  <c r="I1307" i="4"/>
  <c r="F1307" i="4"/>
  <c r="C1307" i="4"/>
  <c r="I1305" i="4"/>
  <c r="F1305" i="4"/>
  <c r="C1305" i="4"/>
  <c r="I1303" i="4"/>
  <c r="F1303" i="4"/>
  <c r="C1303" i="4"/>
  <c r="I1301" i="4"/>
  <c r="F1301" i="4"/>
  <c r="C1301" i="4"/>
  <c r="I1299" i="4"/>
  <c r="F1299" i="4"/>
  <c r="C1299" i="4"/>
  <c r="I1297" i="4"/>
  <c r="F1297" i="4"/>
  <c r="C1297" i="4"/>
  <c r="I1295" i="4"/>
  <c r="F1295" i="4"/>
  <c r="C1295" i="4"/>
  <c r="I1293" i="4"/>
  <c r="F1293" i="4"/>
  <c r="C1293" i="4"/>
  <c r="I1291" i="4"/>
  <c r="F1291" i="4"/>
  <c r="C1291" i="4"/>
  <c r="I1289" i="4"/>
  <c r="F1289" i="4"/>
  <c r="C1289" i="4"/>
  <c r="I1287" i="4"/>
  <c r="F1287" i="4"/>
  <c r="C1287" i="4"/>
  <c r="I1285" i="4"/>
  <c r="F1285" i="4"/>
  <c r="C1285" i="4"/>
  <c r="I1283" i="4"/>
  <c r="F1283" i="4"/>
  <c r="C1283" i="4"/>
  <c r="I1281" i="4"/>
  <c r="F1281" i="4"/>
  <c r="C1281" i="4"/>
  <c r="I1279" i="4"/>
  <c r="F1279" i="4"/>
  <c r="C1279" i="4"/>
  <c r="I1277" i="4"/>
  <c r="F1277" i="4"/>
  <c r="C1277" i="4"/>
  <c r="I1275" i="4"/>
  <c r="F1275" i="4"/>
  <c r="C1275" i="4"/>
  <c r="I1273" i="4"/>
  <c r="F1273" i="4"/>
  <c r="C1273" i="4"/>
  <c r="I1271" i="4"/>
  <c r="F1271" i="4"/>
  <c r="C1271" i="4"/>
  <c r="I1269" i="4"/>
  <c r="F1269" i="4"/>
  <c r="C1269" i="4"/>
  <c r="I1267" i="4"/>
  <c r="F1267" i="4"/>
  <c r="C1267" i="4"/>
  <c r="I1265" i="4"/>
  <c r="F1265" i="4"/>
  <c r="C1265" i="4"/>
  <c r="I1263" i="4"/>
  <c r="F1263" i="4"/>
  <c r="C1263" i="4"/>
  <c r="I1261" i="4"/>
  <c r="F1261" i="4"/>
  <c r="C1261" i="4"/>
  <c r="I1259" i="4"/>
  <c r="F1259" i="4"/>
  <c r="C1259" i="4"/>
  <c r="I1257" i="4"/>
  <c r="F1257" i="4"/>
  <c r="C1257" i="4"/>
  <c r="I1255" i="4"/>
  <c r="F1255" i="4"/>
  <c r="C1255" i="4"/>
  <c r="I1253" i="4"/>
  <c r="F1253" i="4"/>
  <c r="C1253" i="4"/>
  <c r="I1251" i="4"/>
  <c r="F1251" i="4"/>
  <c r="C1251" i="4"/>
  <c r="I1249" i="4"/>
  <c r="F1249" i="4"/>
  <c r="C1249" i="4"/>
  <c r="I1247" i="4"/>
  <c r="F1247" i="4"/>
  <c r="C1247" i="4"/>
  <c r="I1245" i="4"/>
  <c r="F1245" i="4"/>
  <c r="C1245" i="4"/>
  <c r="I1243" i="4"/>
  <c r="F1243" i="4"/>
  <c r="C1243" i="4"/>
  <c r="I1241" i="4"/>
  <c r="F1241" i="4"/>
  <c r="C1241" i="4"/>
  <c r="I1239" i="4"/>
  <c r="F1239" i="4"/>
  <c r="C1239" i="4"/>
  <c r="I1237" i="4"/>
  <c r="F1237" i="4"/>
  <c r="C1237" i="4"/>
  <c r="I1235" i="4"/>
  <c r="F1235" i="4"/>
  <c r="C1235" i="4"/>
  <c r="I1233" i="4"/>
  <c r="F1233" i="4"/>
  <c r="C1233" i="4"/>
  <c r="I1231" i="4"/>
  <c r="F1231" i="4"/>
  <c r="C1231" i="4"/>
  <c r="I1229" i="4"/>
  <c r="F1229" i="4"/>
  <c r="C1229" i="4"/>
  <c r="I1227" i="4"/>
  <c r="F1227" i="4"/>
  <c r="C1227" i="4"/>
  <c r="I1225" i="4"/>
  <c r="F1225" i="4"/>
  <c r="C1225" i="4"/>
  <c r="I1223" i="4"/>
  <c r="F1223" i="4"/>
  <c r="C1223" i="4"/>
  <c r="I1221" i="4"/>
  <c r="F1221" i="4"/>
  <c r="C1221" i="4"/>
  <c r="I1219" i="4"/>
  <c r="F1219" i="4"/>
  <c r="C1219" i="4"/>
  <c r="I1217" i="4"/>
  <c r="F1217" i="4"/>
  <c r="C1217" i="4"/>
  <c r="I1215" i="4"/>
  <c r="F1215" i="4"/>
  <c r="C1215" i="4"/>
  <c r="I1213" i="4"/>
  <c r="F1213" i="4"/>
  <c r="C1213" i="4"/>
  <c r="I1211" i="4"/>
  <c r="F1211" i="4"/>
  <c r="C1211" i="4"/>
  <c r="I1209" i="4"/>
  <c r="F1209" i="4"/>
  <c r="C1209" i="4"/>
  <c r="I1207" i="4"/>
  <c r="F1207" i="4"/>
  <c r="C1207" i="4"/>
  <c r="I1205" i="4"/>
  <c r="F1205" i="4"/>
  <c r="C1205" i="4"/>
  <c r="I1203" i="4"/>
  <c r="F1203" i="4"/>
  <c r="C1203" i="4"/>
  <c r="I1201" i="4"/>
  <c r="F1201" i="4"/>
  <c r="C1201" i="4"/>
  <c r="I1199" i="4"/>
  <c r="F1199" i="4"/>
  <c r="C1199" i="4"/>
  <c r="I1197" i="4"/>
  <c r="F1197" i="4"/>
  <c r="C1197" i="4"/>
  <c r="I1195" i="4"/>
  <c r="F1195" i="4"/>
  <c r="C1195" i="4"/>
  <c r="I1193" i="4"/>
  <c r="F1193" i="4"/>
  <c r="C1193" i="4"/>
  <c r="I1191" i="4"/>
  <c r="F1191" i="4"/>
  <c r="C1191" i="4"/>
  <c r="I1189" i="4"/>
  <c r="F1189" i="4"/>
  <c r="C1189" i="4"/>
  <c r="I1187" i="4"/>
  <c r="F1187" i="4"/>
  <c r="C1187" i="4"/>
  <c r="I1185" i="4"/>
  <c r="F1185" i="4"/>
  <c r="C1185" i="4"/>
  <c r="I1183" i="4"/>
  <c r="F1183" i="4"/>
  <c r="C1183" i="4"/>
  <c r="I1181" i="4"/>
  <c r="F1181" i="4"/>
  <c r="C1181" i="4"/>
  <c r="I1179" i="4"/>
  <c r="F1179" i="4"/>
  <c r="C1179" i="4"/>
  <c r="I1177" i="4"/>
  <c r="F1177" i="4"/>
  <c r="C1177" i="4"/>
  <c r="I1175" i="4"/>
  <c r="F1175" i="4"/>
  <c r="C1175" i="4"/>
  <c r="I1173" i="4"/>
  <c r="F1173" i="4"/>
  <c r="C1173" i="4"/>
  <c r="I1171" i="4"/>
  <c r="F1171" i="4"/>
  <c r="C1171" i="4"/>
  <c r="I1169" i="4"/>
  <c r="F1169" i="4"/>
  <c r="C1169" i="4"/>
  <c r="I1167" i="4"/>
  <c r="F1167" i="4"/>
  <c r="C1167" i="4"/>
  <c r="I1165" i="4"/>
  <c r="F1165" i="4"/>
  <c r="C1165" i="4"/>
  <c r="I1163" i="4"/>
  <c r="F1163" i="4"/>
  <c r="C1163" i="4"/>
  <c r="I1161" i="4"/>
  <c r="F1161" i="4"/>
  <c r="C1161" i="4"/>
  <c r="I1159" i="4"/>
  <c r="F1159" i="4"/>
  <c r="C1159" i="4"/>
  <c r="I1157" i="4"/>
  <c r="F1157" i="4"/>
  <c r="C1157" i="4"/>
  <c r="I1155" i="4"/>
  <c r="F1155" i="4"/>
  <c r="C1155" i="4"/>
  <c r="I1153" i="4"/>
  <c r="F1153" i="4"/>
  <c r="C1153" i="4"/>
  <c r="I1151" i="4"/>
  <c r="F1151" i="4"/>
  <c r="C1151" i="4"/>
  <c r="I1149" i="4"/>
  <c r="F1149" i="4"/>
  <c r="C1149" i="4"/>
  <c r="I1147" i="4"/>
  <c r="F1147" i="4"/>
  <c r="C1147" i="4"/>
  <c r="I1145" i="4"/>
  <c r="F1145" i="4"/>
  <c r="C1145" i="4"/>
  <c r="I1143" i="4"/>
  <c r="F1143" i="4"/>
  <c r="C1143" i="4"/>
  <c r="I1141" i="4"/>
  <c r="F1141" i="4"/>
  <c r="C1141" i="4"/>
  <c r="I1139" i="4"/>
  <c r="F1139" i="4"/>
  <c r="C1139" i="4"/>
  <c r="I1137" i="4"/>
  <c r="F1137" i="4"/>
  <c r="C1137" i="4"/>
  <c r="I1135" i="4"/>
  <c r="F1135" i="4"/>
  <c r="C1135" i="4"/>
  <c r="I1133" i="4"/>
  <c r="F1133" i="4"/>
  <c r="C1133" i="4"/>
  <c r="I1131" i="4"/>
  <c r="F1131" i="4"/>
  <c r="C1131" i="4"/>
  <c r="I1129" i="4"/>
  <c r="F1129" i="4"/>
  <c r="C1129" i="4"/>
  <c r="I1127" i="4"/>
  <c r="F1127" i="4"/>
  <c r="C1127" i="4"/>
  <c r="I1125" i="4"/>
  <c r="F1125" i="4"/>
  <c r="C1125" i="4"/>
  <c r="I1123" i="4"/>
  <c r="F1123" i="4"/>
  <c r="C1123" i="4"/>
  <c r="I1121" i="4"/>
  <c r="F1121" i="4"/>
  <c r="C1121" i="4"/>
  <c r="I1119" i="4"/>
  <c r="F1119" i="4"/>
  <c r="C1119" i="4"/>
  <c r="I1117" i="4"/>
  <c r="F1117" i="4"/>
  <c r="C1117" i="4"/>
  <c r="I1115" i="4"/>
  <c r="F1115" i="4"/>
  <c r="C1115" i="4"/>
  <c r="I1113" i="4"/>
  <c r="F1113" i="4"/>
  <c r="C1113" i="4"/>
  <c r="I1111" i="4"/>
  <c r="F1111" i="4"/>
  <c r="C1111" i="4"/>
  <c r="I1109" i="4"/>
  <c r="F1109" i="4"/>
  <c r="C1109" i="4"/>
  <c r="I1107" i="4"/>
  <c r="F1107" i="4"/>
  <c r="C1107" i="4"/>
  <c r="I1105" i="4"/>
  <c r="F1105" i="4"/>
  <c r="C1105" i="4"/>
  <c r="I1103" i="4"/>
  <c r="F1103" i="4"/>
  <c r="C1103" i="4"/>
  <c r="I1101" i="4"/>
  <c r="F1101" i="4"/>
  <c r="C1101" i="4"/>
  <c r="I1099" i="4"/>
  <c r="F1099" i="4"/>
  <c r="C1099" i="4"/>
  <c r="I1097" i="4"/>
  <c r="F1097" i="4"/>
  <c r="C1097" i="4"/>
  <c r="I1095" i="4"/>
  <c r="F1095" i="4"/>
  <c r="C1095" i="4"/>
  <c r="I1093" i="4"/>
  <c r="F1093" i="4"/>
  <c r="C1093" i="4"/>
  <c r="I1091" i="4"/>
  <c r="F1091" i="4"/>
  <c r="C1091" i="4"/>
  <c r="I1089" i="4"/>
  <c r="F1089" i="4"/>
  <c r="C1089" i="4"/>
  <c r="I1087" i="4"/>
  <c r="F1087" i="4"/>
  <c r="C1087" i="4"/>
  <c r="I1085" i="4"/>
  <c r="F1085" i="4"/>
  <c r="C1085" i="4"/>
  <c r="I1083" i="4"/>
  <c r="F1083" i="4"/>
  <c r="C1083" i="4"/>
  <c r="I1081" i="4"/>
  <c r="F1081" i="4"/>
  <c r="C1081" i="4"/>
  <c r="I1079" i="4"/>
  <c r="F1079" i="4"/>
  <c r="C1079" i="4"/>
  <c r="I1077" i="4"/>
  <c r="F1077" i="4"/>
  <c r="C1077" i="4"/>
  <c r="I1075" i="4"/>
  <c r="F1075" i="4"/>
  <c r="C1075" i="4"/>
  <c r="I1073" i="4"/>
  <c r="F1073" i="4"/>
  <c r="C1073" i="4"/>
  <c r="I1071" i="4"/>
  <c r="F1071" i="4"/>
  <c r="C1071" i="4"/>
  <c r="I1069" i="4"/>
  <c r="F1069" i="4"/>
  <c r="C1069" i="4"/>
  <c r="I1067" i="4"/>
  <c r="F1067" i="4"/>
  <c r="C1067" i="4"/>
  <c r="I1065" i="4"/>
  <c r="F1065" i="4"/>
  <c r="C1065" i="4"/>
  <c r="S1063" i="4"/>
  <c r="S1065" i="4" s="1"/>
  <c r="S1067" i="4" s="1"/>
  <c r="S1069" i="4" s="1"/>
  <c r="S1071" i="4" s="1"/>
  <c r="S1073" i="4" s="1"/>
  <c r="S1075" i="4" s="1"/>
  <c r="S1077" i="4" s="1"/>
  <c r="S1079" i="4" s="1"/>
  <c r="S1081" i="4" s="1"/>
  <c r="S1083" i="4" s="1"/>
  <c r="S1085" i="4" s="1"/>
  <c r="S1087" i="4" s="1"/>
  <c r="S1089" i="4" s="1"/>
  <c r="S1091" i="4" s="1"/>
  <c r="S1093" i="4" s="1"/>
  <c r="S1095" i="4" s="1"/>
  <c r="S1097" i="4" s="1"/>
  <c r="S1099" i="4" s="1"/>
  <c r="S1101" i="4" s="1"/>
  <c r="S1103" i="4" s="1"/>
  <c r="S1105" i="4" s="1"/>
  <c r="S1107" i="4" s="1"/>
  <c r="S1109" i="4" s="1"/>
  <c r="S1111" i="4" s="1"/>
  <c r="S1113" i="4" s="1"/>
  <c r="S1115" i="4" s="1"/>
  <c r="S1117" i="4" s="1"/>
  <c r="S1119" i="4" s="1"/>
  <c r="S1121" i="4" s="1"/>
  <c r="S1123" i="4" s="1"/>
  <c r="S1125" i="4" s="1"/>
  <c r="S1127" i="4" s="1"/>
  <c r="S1129" i="4" s="1"/>
  <c r="S1131" i="4" s="1"/>
  <c r="S1133" i="4" s="1"/>
  <c r="S1135" i="4" s="1"/>
  <c r="S1137" i="4" s="1"/>
  <c r="S1139" i="4" s="1"/>
  <c r="S1141" i="4" s="1"/>
  <c r="S1143" i="4" s="1"/>
  <c r="S1145" i="4" s="1"/>
  <c r="S1147" i="4" s="1"/>
  <c r="S1149" i="4" s="1"/>
  <c r="S1151" i="4" s="1"/>
  <c r="S1153" i="4" s="1"/>
  <c r="S1155" i="4" s="1"/>
  <c r="S1157" i="4" s="1"/>
  <c r="S1159" i="4" s="1"/>
  <c r="S1161" i="4" s="1"/>
  <c r="S1163" i="4" s="1"/>
  <c r="S1165" i="4" s="1"/>
  <c r="S1167" i="4" s="1"/>
  <c r="S1169" i="4" s="1"/>
  <c r="S1171" i="4" s="1"/>
  <c r="S1173" i="4" s="1"/>
  <c r="S1175" i="4" s="1"/>
  <c r="S1177" i="4" s="1"/>
  <c r="S1179" i="4" s="1"/>
  <c r="S1181" i="4" s="1"/>
  <c r="S1183" i="4" s="1"/>
  <c r="S1185" i="4" s="1"/>
  <c r="S1187" i="4" s="1"/>
  <c r="S1189" i="4" s="1"/>
  <c r="S1191" i="4" s="1"/>
  <c r="S1193" i="4" s="1"/>
  <c r="S1195" i="4" s="1"/>
  <c r="S1197" i="4" s="1"/>
  <c r="S1199" i="4" s="1"/>
  <c r="S1201" i="4" s="1"/>
  <c r="S1203" i="4" s="1"/>
  <c r="S1205" i="4" s="1"/>
  <c r="S1207" i="4" s="1"/>
  <c r="S1209" i="4" s="1"/>
  <c r="S1211" i="4" s="1"/>
  <c r="S1213" i="4" s="1"/>
  <c r="S1215" i="4" s="1"/>
  <c r="S1217" i="4" s="1"/>
  <c r="S1219" i="4" s="1"/>
  <c r="S1221" i="4" s="1"/>
  <c r="S1223" i="4" s="1"/>
  <c r="S1225" i="4" s="1"/>
  <c r="S1227" i="4" s="1"/>
  <c r="S1229" i="4" s="1"/>
  <c r="S1231" i="4" s="1"/>
  <c r="S1233" i="4" s="1"/>
  <c r="S1235" i="4" s="1"/>
  <c r="S1237" i="4" s="1"/>
  <c r="S1239" i="4" s="1"/>
  <c r="S1241" i="4" s="1"/>
  <c r="S1243" i="4" s="1"/>
  <c r="S1245" i="4" s="1"/>
  <c r="S1247" i="4" s="1"/>
  <c r="S1249" i="4" s="1"/>
  <c r="S1251" i="4" s="1"/>
  <c r="S1253" i="4" s="1"/>
  <c r="S1255" i="4" s="1"/>
  <c r="S1257" i="4" s="1"/>
  <c r="S1259" i="4" s="1"/>
  <c r="S1261" i="4" s="1"/>
  <c r="S1263" i="4" s="1"/>
  <c r="S1265" i="4" s="1"/>
  <c r="S1267" i="4" s="1"/>
  <c r="S1269" i="4" s="1"/>
  <c r="S1271" i="4" s="1"/>
  <c r="S1273" i="4" s="1"/>
  <c r="S1275" i="4" s="1"/>
  <c r="S1277" i="4" s="1"/>
  <c r="S1279" i="4" s="1"/>
  <c r="S1281" i="4" s="1"/>
  <c r="S1283" i="4" s="1"/>
  <c r="S1285" i="4" s="1"/>
  <c r="S1287" i="4" s="1"/>
  <c r="S1289" i="4" s="1"/>
  <c r="S1291" i="4" s="1"/>
  <c r="S1293" i="4" s="1"/>
  <c r="S1295" i="4" s="1"/>
  <c r="S1297" i="4" s="1"/>
  <c r="S1299" i="4" s="1"/>
  <c r="S1301" i="4" s="1"/>
  <c r="S1303" i="4" s="1"/>
  <c r="S1305" i="4" s="1"/>
  <c r="S1307" i="4" s="1"/>
  <c r="S1309" i="4" s="1"/>
  <c r="S1311" i="4" s="1"/>
  <c r="S1313" i="4" s="1"/>
  <c r="S1315" i="4" s="1"/>
  <c r="S1317" i="4" s="1"/>
  <c r="S1319" i="4" s="1"/>
  <c r="S1321" i="4" s="1"/>
  <c r="O1063" i="4"/>
  <c r="I1063" i="4"/>
  <c r="H1063" i="4"/>
  <c r="G1063" i="4"/>
  <c r="G1065" i="4" s="1"/>
  <c r="G1067" i="4" s="1"/>
  <c r="G1069" i="4" s="1"/>
  <c r="F1063" i="4"/>
  <c r="C1063" i="4"/>
  <c r="T1061" i="4"/>
  <c r="S1061" i="4"/>
  <c r="Q1061" i="4"/>
  <c r="P1061" i="4"/>
  <c r="P1063" i="4" s="1"/>
  <c r="P1065" i="4" s="1"/>
  <c r="P1067" i="4" s="1"/>
  <c r="P1069" i="4" s="1"/>
  <c r="P1071" i="4" s="1"/>
  <c r="P1073" i="4" s="1"/>
  <c r="P1075" i="4" s="1"/>
  <c r="P1077" i="4" s="1"/>
  <c r="P1079" i="4" s="1"/>
  <c r="P1081" i="4" s="1"/>
  <c r="P1083" i="4" s="1"/>
  <c r="P1085" i="4" s="1"/>
  <c r="P1087" i="4" s="1"/>
  <c r="P1089" i="4" s="1"/>
  <c r="P1091" i="4" s="1"/>
  <c r="P1093" i="4" s="1"/>
  <c r="P1095" i="4" s="1"/>
  <c r="P1097" i="4" s="1"/>
  <c r="P1099" i="4" s="1"/>
  <c r="P1101" i="4" s="1"/>
  <c r="P1103" i="4" s="1"/>
  <c r="P1105" i="4" s="1"/>
  <c r="P1107" i="4" s="1"/>
  <c r="P1109" i="4" s="1"/>
  <c r="P1111" i="4" s="1"/>
  <c r="P1113" i="4" s="1"/>
  <c r="P1115" i="4" s="1"/>
  <c r="P1117" i="4" s="1"/>
  <c r="P1119" i="4" s="1"/>
  <c r="P1121" i="4" s="1"/>
  <c r="P1123" i="4" s="1"/>
  <c r="P1125" i="4" s="1"/>
  <c r="P1127" i="4" s="1"/>
  <c r="P1129" i="4" s="1"/>
  <c r="P1131" i="4" s="1"/>
  <c r="P1133" i="4" s="1"/>
  <c r="P1135" i="4" s="1"/>
  <c r="P1137" i="4" s="1"/>
  <c r="P1139" i="4" s="1"/>
  <c r="P1141" i="4" s="1"/>
  <c r="P1143" i="4" s="1"/>
  <c r="P1145" i="4" s="1"/>
  <c r="P1147" i="4" s="1"/>
  <c r="P1149" i="4" s="1"/>
  <c r="P1151" i="4" s="1"/>
  <c r="P1153" i="4" s="1"/>
  <c r="P1155" i="4" s="1"/>
  <c r="P1157" i="4" s="1"/>
  <c r="P1159" i="4" s="1"/>
  <c r="P1161" i="4" s="1"/>
  <c r="P1163" i="4" s="1"/>
  <c r="P1165" i="4" s="1"/>
  <c r="P1167" i="4" s="1"/>
  <c r="P1169" i="4" s="1"/>
  <c r="P1171" i="4" s="1"/>
  <c r="P1173" i="4" s="1"/>
  <c r="P1175" i="4" s="1"/>
  <c r="P1177" i="4" s="1"/>
  <c r="P1179" i="4" s="1"/>
  <c r="P1181" i="4" s="1"/>
  <c r="P1183" i="4" s="1"/>
  <c r="P1185" i="4" s="1"/>
  <c r="P1187" i="4" s="1"/>
  <c r="P1189" i="4" s="1"/>
  <c r="P1191" i="4" s="1"/>
  <c r="P1193" i="4" s="1"/>
  <c r="P1195" i="4" s="1"/>
  <c r="P1197" i="4" s="1"/>
  <c r="P1199" i="4" s="1"/>
  <c r="P1201" i="4" s="1"/>
  <c r="P1203" i="4" s="1"/>
  <c r="P1205" i="4" s="1"/>
  <c r="P1207" i="4" s="1"/>
  <c r="P1209" i="4" s="1"/>
  <c r="P1211" i="4" s="1"/>
  <c r="P1213" i="4" s="1"/>
  <c r="P1215" i="4" s="1"/>
  <c r="P1217" i="4" s="1"/>
  <c r="P1219" i="4" s="1"/>
  <c r="P1221" i="4" s="1"/>
  <c r="P1223" i="4" s="1"/>
  <c r="P1225" i="4" s="1"/>
  <c r="P1227" i="4" s="1"/>
  <c r="P1229" i="4" s="1"/>
  <c r="P1231" i="4" s="1"/>
  <c r="P1233" i="4" s="1"/>
  <c r="P1235" i="4" s="1"/>
  <c r="P1237" i="4" s="1"/>
  <c r="P1239" i="4" s="1"/>
  <c r="P1241" i="4" s="1"/>
  <c r="P1243" i="4" s="1"/>
  <c r="P1245" i="4" s="1"/>
  <c r="P1247" i="4" s="1"/>
  <c r="P1249" i="4" s="1"/>
  <c r="P1251" i="4" s="1"/>
  <c r="P1253" i="4" s="1"/>
  <c r="P1255" i="4" s="1"/>
  <c r="P1257" i="4" s="1"/>
  <c r="P1259" i="4" s="1"/>
  <c r="P1261" i="4" s="1"/>
  <c r="P1263" i="4" s="1"/>
  <c r="P1265" i="4" s="1"/>
  <c r="P1267" i="4" s="1"/>
  <c r="P1269" i="4" s="1"/>
  <c r="P1271" i="4" s="1"/>
  <c r="P1273" i="4" s="1"/>
  <c r="P1275" i="4" s="1"/>
  <c r="P1277" i="4" s="1"/>
  <c r="P1279" i="4" s="1"/>
  <c r="P1281" i="4" s="1"/>
  <c r="P1283" i="4" s="1"/>
  <c r="P1285" i="4" s="1"/>
  <c r="P1287" i="4" s="1"/>
  <c r="P1289" i="4" s="1"/>
  <c r="P1291" i="4" s="1"/>
  <c r="P1293" i="4" s="1"/>
  <c r="P1295" i="4" s="1"/>
  <c r="P1297" i="4" s="1"/>
  <c r="P1299" i="4" s="1"/>
  <c r="P1301" i="4" s="1"/>
  <c r="P1303" i="4" s="1"/>
  <c r="P1305" i="4" s="1"/>
  <c r="P1307" i="4" s="1"/>
  <c r="P1309" i="4" s="1"/>
  <c r="P1311" i="4" s="1"/>
  <c r="P1313" i="4" s="1"/>
  <c r="P1315" i="4" s="1"/>
  <c r="P1317" i="4" s="1"/>
  <c r="P1319" i="4" s="1"/>
  <c r="P1321" i="4" s="1"/>
  <c r="M1061" i="4"/>
  <c r="M1063" i="4" s="1"/>
  <c r="M1065" i="4" s="1"/>
  <c r="M1067" i="4" s="1"/>
  <c r="M1069" i="4" s="1"/>
  <c r="M1071" i="4" s="1"/>
  <c r="M1073" i="4" s="1"/>
  <c r="M1075" i="4" s="1"/>
  <c r="M1077" i="4" s="1"/>
  <c r="M1079" i="4" s="1"/>
  <c r="M1081" i="4" s="1"/>
  <c r="M1083" i="4" s="1"/>
  <c r="M1085" i="4" s="1"/>
  <c r="M1087" i="4" s="1"/>
  <c r="M1089" i="4" s="1"/>
  <c r="M1091" i="4" s="1"/>
  <c r="M1093" i="4" s="1"/>
  <c r="M1095" i="4" s="1"/>
  <c r="M1097" i="4" s="1"/>
  <c r="M1099" i="4" s="1"/>
  <c r="M1101" i="4" s="1"/>
  <c r="M1103" i="4" s="1"/>
  <c r="M1105" i="4" s="1"/>
  <c r="M1107" i="4" s="1"/>
  <c r="M1109" i="4" s="1"/>
  <c r="M1111" i="4" s="1"/>
  <c r="M1113" i="4" s="1"/>
  <c r="M1115" i="4" s="1"/>
  <c r="M1117" i="4" s="1"/>
  <c r="M1119" i="4" s="1"/>
  <c r="M1121" i="4" s="1"/>
  <c r="M1123" i="4" s="1"/>
  <c r="M1125" i="4" s="1"/>
  <c r="M1127" i="4" s="1"/>
  <c r="M1129" i="4" s="1"/>
  <c r="M1131" i="4" s="1"/>
  <c r="M1133" i="4" s="1"/>
  <c r="M1135" i="4" s="1"/>
  <c r="M1137" i="4" s="1"/>
  <c r="M1139" i="4" s="1"/>
  <c r="M1141" i="4" s="1"/>
  <c r="M1143" i="4" s="1"/>
  <c r="M1145" i="4" s="1"/>
  <c r="M1147" i="4" s="1"/>
  <c r="M1149" i="4" s="1"/>
  <c r="M1151" i="4" s="1"/>
  <c r="M1153" i="4" s="1"/>
  <c r="M1155" i="4" s="1"/>
  <c r="M1157" i="4" s="1"/>
  <c r="M1159" i="4" s="1"/>
  <c r="M1161" i="4" s="1"/>
  <c r="M1163" i="4" s="1"/>
  <c r="M1165" i="4" s="1"/>
  <c r="M1167" i="4" s="1"/>
  <c r="M1169" i="4" s="1"/>
  <c r="M1171" i="4" s="1"/>
  <c r="M1173" i="4" s="1"/>
  <c r="M1175" i="4" s="1"/>
  <c r="M1177" i="4" s="1"/>
  <c r="M1179" i="4" s="1"/>
  <c r="M1181" i="4" s="1"/>
  <c r="M1183" i="4" s="1"/>
  <c r="M1185" i="4" s="1"/>
  <c r="M1187" i="4" s="1"/>
  <c r="M1189" i="4" s="1"/>
  <c r="M1191" i="4" s="1"/>
  <c r="M1193" i="4" s="1"/>
  <c r="M1195" i="4" s="1"/>
  <c r="M1197" i="4" s="1"/>
  <c r="M1199" i="4" s="1"/>
  <c r="M1201" i="4" s="1"/>
  <c r="M1203" i="4" s="1"/>
  <c r="M1205" i="4" s="1"/>
  <c r="M1207" i="4" s="1"/>
  <c r="M1209" i="4" s="1"/>
  <c r="M1211" i="4" s="1"/>
  <c r="M1213" i="4" s="1"/>
  <c r="M1215" i="4" s="1"/>
  <c r="M1217" i="4" s="1"/>
  <c r="M1219" i="4" s="1"/>
  <c r="M1221" i="4" s="1"/>
  <c r="M1223" i="4" s="1"/>
  <c r="M1225" i="4" s="1"/>
  <c r="M1227" i="4" s="1"/>
  <c r="M1229" i="4" s="1"/>
  <c r="M1231" i="4" s="1"/>
  <c r="M1233" i="4" s="1"/>
  <c r="M1235" i="4" s="1"/>
  <c r="M1237" i="4" s="1"/>
  <c r="M1239" i="4" s="1"/>
  <c r="M1241" i="4" s="1"/>
  <c r="M1243" i="4" s="1"/>
  <c r="M1245" i="4" s="1"/>
  <c r="M1247" i="4" s="1"/>
  <c r="M1249" i="4" s="1"/>
  <c r="M1251" i="4" s="1"/>
  <c r="M1253" i="4" s="1"/>
  <c r="M1255" i="4" s="1"/>
  <c r="M1257" i="4" s="1"/>
  <c r="M1259" i="4" s="1"/>
  <c r="M1261" i="4" s="1"/>
  <c r="M1263" i="4" s="1"/>
  <c r="M1265" i="4" s="1"/>
  <c r="M1267" i="4" s="1"/>
  <c r="M1269" i="4" s="1"/>
  <c r="M1271" i="4" s="1"/>
  <c r="M1273" i="4" s="1"/>
  <c r="M1275" i="4" s="1"/>
  <c r="M1277" i="4" s="1"/>
  <c r="M1279" i="4" s="1"/>
  <c r="M1281" i="4" s="1"/>
  <c r="M1283" i="4" s="1"/>
  <c r="M1285" i="4" s="1"/>
  <c r="M1287" i="4" s="1"/>
  <c r="M1289" i="4" s="1"/>
  <c r="M1291" i="4" s="1"/>
  <c r="M1293" i="4" s="1"/>
  <c r="M1295" i="4" s="1"/>
  <c r="M1297" i="4" s="1"/>
  <c r="M1299" i="4" s="1"/>
  <c r="M1301" i="4" s="1"/>
  <c r="M1303" i="4" s="1"/>
  <c r="M1305" i="4" s="1"/>
  <c r="M1307" i="4" s="1"/>
  <c r="M1309" i="4" s="1"/>
  <c r="M1311" i="4" s="1"/>
  <c r="M1313" i="4" s="1"/>
  <c r="M1315" i="4" s="1"/>
  <c r="M1317" i="4" s="1"/>
  <c r="M1319" i="4" s="1"/>
  <c r="M1321" i="4" s="1"/>
  <c r="L1061" i="4"/>
  <c r="L1063" i="4" s="1"/>
  <c r="J1061" i="4"/>
  <c r="J1063" i="4" s="1"/>
  <c r="J1065" i="4" s="1"/>
  <c r="I1061" i="4"/>
  <c r="K1061" i="4" s="1"/>
  <c r="H1061" i="4"/>
  <c r="G1061" i="4"/>
  <c r="F1061" i="4"/>
  <c r="D1061" i="4"/>
  <c r="D1063" i="4" s="1"/>
  <c r="D1065" i="4" s="1"/>
  <c r="D1067" i="4" s="1"/>
  <c r="C1061" i="4"/>
  <c r="V1060" i="4"/>
  <c r="V1062" i="4" s="1"/>
  <c r="V1064" i="4" s="1"/>
  <c r="V1066" i="4" s="1"/>
  <c r="V1068" i="4" s="1"/>
  <c r="V1070" i="4" s="1"/>
  <c r="V1072" i="4" s="1"/>
  <c r="V1074" i="4" s="1"/>
  <c r="V1076" i="4" s="1"/>
  <c r="V1078" i="4" s="1"/>
  <c r="V1080" i="4" s="1"/>
  <c r="V1082" i="4" s="1"/>
  <c r="V1084" i="4" s="1"/>
  <c r="V1086" i="4" s="1"/>
  <c r="V1088" i="4" s="1"/>
  <c r="V1090" i="4" s="1"/>
  <c r="V1092" i="4" s="1"/>
  <c r="V1094" i="4" s="1"/>
  <c r="V1096" i="4" s="1"/>
  <c r="V1098" i="4" s="1"/>
  <c r="V1100" i="4" s="1"/>
  <c r="V1102" i="4" s="1"/>
  <c r="V1104" i="4" s="1"/>
  <c r="V1106" i="4" s="1"/>
  <c r="V1108" i="4" s="1"/>
  <c r="V1110" i="4" s="1"/>
  <c r="V1112" i="4" s="1"/>
  <c r="V1114" i="4" s="1"/>
  <c r="V1116" i="4" s="1"/>
  <c r="V1118" i="4" s="1"/>
  <c r="V1120" i="4" s="1"/>
  <c r="V1122" i="4" s="1"/>
  <c r="V1124" i="4" s="1"/>
  <c r="V1126" i="4" s="1"/>
  <c r="V1128" i="4" s="1"/>
  <c r="V1130" i="4" s="1"/>
  <c r="V1132" i="4" s="1"/>
  <c r="V1134" i="4" s="1"/>
  <c r="V1136" i="4" s="1"/>
  <c r="V1138" i="4" s="1"/>
  <c r="V1140" i="4" s="1"/>
  <c r="V1142" i="4" s="1"/>
  <c r="V1144" i="4" s="1"/>
  <c r="V1146" i="4" s="1"/>
  <c r="V1148" i="4" s="1"/>
  <c r="V1150" i="4" s="1"/>
  <c r="V1152" i="4" s="1"/>
  <c r="V1154" i="4" s="1"/>
  <c r="V1156" i="4" s="1"/>
  <c r="V1158" i="4" s="1"/>
  <c r="V1160" i="4" s="1"/>
  <c r="V1162" i="4" s="1"/>
  <c r="V1164" i="4" s="1"/>
  <c r="V1166" i="4" s="1"/>
  <c r="V1168" i="4" s="1"/>
  <c r="V1170" i="4" s="1"/>
  <c r="V1172" i="4" s="1"/>
  <c r="V1174" i="4" s="1"/>
  <c r="V1176" i="4" s="1"/>
  <c r="V1178" i="4" s="1"/>
  <c r="V1180" i="4" s="1"/>
  <c r="V1182" i="4" s="1"/>
  <c r="V1184" i="4" s="1"/>
  <c r="V1186" i="4" s="1"/>
  <c r="V1188" i="4" s="1"/>
  <c r="V1190" i="4" s="1"/>
  <c r="V1192" i="4" s="1"/>
  <c r="V1194" i="4" s="1"/>
  <c r="V1196" i="4" s="1"/>
  <c r="V1198" i="4" s="1"/>
  <c r="V1200" i="4" s="1"/>
  <c r="V1202" i="4" s="1"/>
  <c r="V1204" i="4" s="1"/>
  <c r="V1206" i="4" s="1"/>
  <c r="V1208" i="4" s="1"/>
  <c r="V1210" i="4" s="1"/>
  <c r="V1212" i="4" s="1"/>
  <c r="V1214" i="4" s="1"/>
  <c r="V1216" i="4" s="1"/>
  <c r="V1218" i="4" s="1"/>
  <c r="V1220" i="4" s="1"/>
  <c r="V1222" i="4" s="1"/>
  <c r="V1224" i="4" s="1"/>
  <c r="V1226" i="4" s="1"/>
  <c r="V1228" i="4" s="1"/>
  <c r="V1230" i="4" s="1"/>
  <c r="V1232" i="4" s="1"/>
  <c r="V1234" i="4" s="1"/>
  <c r="V1236" i="4" s="1"/>
  <c r="V1238" i="4" s="1"/>
  <c r="V1240" i="4" s="1"/>
  <c r="V1242" i="4" s="1"/>
  <c r="V1244" i="4" s="1"/>
  <c r="V1246" i="4" s="1"/>
  <c r="V1248" i="4" s="1"/>
  <c r="V1250" i="4" s="1"/>
  <c r="V1252" i="4" s="1"/>
  <c r="V1254" i="4" s="1"/>
  <c r="V1256" i="4" s="1"/>
  <c r="V1258" i="4" s="1"/>
  <c r="V1260" i="4" s="1"/>
  <c r="V1262" i="4" s="1"/>
  <c r="V1264" i="4" s="1"/>
  <c r="V1266" i="4" s="1"/>
  <c r="V1268" i="4" s="1"/>
  <c r="V1270" i="4" s="1"/>
  <c r="V1272" i="4" s="1"/>
  <c r="V1274" i="4" s="1"/>
  <c r="V1276" i="4" s="1"/>
  <c r="V1278" i="4" s="1"/>
  <c r="V1280" i="4" s="1"/>
  <c r="V1282" i="4" s="1"/>
  <c r="V1284" i="4" s="1"/>
  <c r="V1286" i="4" s="1"/>
  <c r="V1288" i="4" s="1"/>
  <c r="V1290" i="4" s="1"/>
  <c r="V1292" i="4" s="1"/>
  <c r="V1294" i="4" s="1"/>
  <c r="V1296" i="4" s="1"/>
  <c r="V1298" i="4" s="1"/>
  <c r="V1300" i="4" s="1"/>
  <c r="V1302" i="4" s="1"/>
  <c r="V1304" i="4" s="1"/>
  <c r="V1306" i="4" s="1"/>
  <c r="V1308" i="4" s="1"/>
  <c r="V1310" i="4" s="1"/>
  <c r="V1312" i="4" s="1"/>
  <c r="V1314" i="4" s="1"/>
  <c r="V1316" i="4" s="1"/>
  <c r="V1318" i="4" s="1"/>
  <c r="V1320" i="4" s="1"/>
  <c r="V1322" i="4" s="1"/>
  <c r="U1060" i="4"/>
  <c r="T1059" i="4"/>
  <c r="R1059" i="4"/>
  <c r="R1061" i="4" s="1"/>
  <c r="R1063" i="4" s="1"/>
  <c r="R1065" i="4" s="1"/>
  <c r="Q1059" i="4"/>
  <c r="O1059" i="4"/>
  <c r="O1061" i="4" s="1"/>
  <c r="N1059" i="4"/>
  <c r="L1059" i="4"/>
  <c r="K1059" i="4"/>
  <c r="I1059" i="4"/>
  <c r="H1059" i="4"/>
  <c r="F1059" i="4"/>
  <c r="E1059" i="4"/>
  <c r="C1059" i="4"/>
  <c r="W1058" i="4"/>
  <c r="U1058" i="4"/>
  <c r="N1057" i="4"/>
  <c r="L1057" i="4"/>
  <c r="K1057" i="4"/>
  <c r="J1048" i="4"/>
  <c r="D1048" i="4"/>
  <c r="D1042" i="4"/>
  <c r="J1037" i="4"/>
  <c r="D1037" i="4"/>
  <c r="K1020" i="4"/>
  <c r="H1020" i="4"/>
  <c r="N1018" i="4"/>
  <c r="L1018" i="4"/>
  <c r="I1018" i="4"/>
  <c r="F1018" i="4"/>
  <c r="E1018" i="4"/>
  <c r="C1018" i="4"/>
  <c r="N1016" i="4"/>
  <c r="L1016" i="4"/>
  <c r="I1016" i="4"/>
  <c r="F1016" i="4"/>
  <c r="E1016" i="4"/>
  <c r="C1016" i="4"/>
  <c r="N1014" i="4"/>
  <c r="L1014" i="4"/>
  <c r="I1014" i="4"/>
  <c r="F1014" i="4"/>
  <c r="E1014" i="4"/>
  <c r="C1014" i="4"/>
  <c r="N1012" i="4"/>
  <c r="L1012" i="4"/>
  <c r="I1012" i="4"/>
  <c r="F1012" i="4"/>
  <c r="E1012" i="4"/>
  <c r="C1012" i="4"/>
  <c r="N1010" i="4"/>
  <c r="L1010" i="4"/>
  <c r="I1010" i="4"/>
  <c r="F1010" i="4"/>
  <c r="E1010" i="4"/>
  <c r="C1010" i="4"/>
  <c r="N1008" i="4"/>
  <c r="L1008" i="4"/>
  <c r="I1008" i="4"/>
  <c r="F1008" i="4"/>
  <c r="E1008" i="4"/>
  <c r="C1008" i="4"/>
  <c r="N1006" i="4"/>
  <c r="L1006" i="4"/>
  <c r="I1006" i="4"/>
  <c r="F1006" i="4"/>
  <c r="E1006" i="4"/>
  <c r="C1006" i="4"/>
  <c r="N1004" i="4"/>
  <c r="L1004" i="4"/>
  <c r="I1004" i="4"/>
  <c r="F1004" i="4"/>
  <c r="E1004" i="4"/>
  <c r="C1004" i="4"/>
  <c r="N1002" i="4"/>
  <c r="L1002" i="4"/>
  <c r="I1002" i="4"/>
  <c r="F1002" i="4"/>
  <c r="E1002" i="4"/>
  <c r="C1002" i="4"/>
  <c r="N1000" i="4"/>
  <c r="L1000" i="4"/>
  <c r="I1000" i="4"/>
  <c r="F1000" i="4"/>
  <c r="E1000" i="4"/>
  <c r="C1000" i="4"/>
  <c r="N998" i="4"/>
  <c r="L998" i="4"/>
  <c r="I998" i="4"/>
  <c r="F998" i="4"/>
  <c r="E998" i="4"/>
  <c r="C998" i="4"/>
  <c r="N996" i="4"/>
  <c r="L996" i="4"/>
  <c r="I996" i="4"/>
  <c r="F996" i="4"/>
  <c r="E996" i="4"/>
  <c r="C996" i="4"/>
  <c r="N994" i="4"/>
  <c r="L994" i="4"/>
  <c r="I994" i="4"/>
  <c r="F994" i="4"/>
  <c r="E994" i="4"/>
  <c r="C994" i="4"/>
  <c r="N992" i="4"/>
  <c r="L992" i="4"/>
  <c r="I992" i="4"/>
  <c r="F992" i="4"/>
  <c r="E992" i="4"/>
  <c r="C992" i="4"/>
  <c r="N990" i="4"/>
  <c r="L990" i="4"/>
  <c r="I990" i="4"/>
  <c r="F990" i="4"/>
  <c r="E990" i="4"/>
  <c r="C990" i="4"/>
  <c r="N988" i="4"/>
  <c r="L988" i="4"/>
  <c r="I988" i="4"/>
  <c r="F988" i="4"/>
  <c r="E988" i="4"/>
  <c r="C988" i="4"/>
  <c r="N986" i="4"/>
  <c r="L986" i="4"/>
  <c r="I986" i="4"/>
  <c r="F986" i="4"/>
  <c r="E986" i="4"/>
  <c r="C986" i="4"/>
  <c r="N984" i="4"/>
  <c r="L984" i="4"/>
  <c r="I984" i="4"/>
  <c r="F984" i="4"/>
  <c r="E984" i="4"/>
  <c r="C984" i="4"/>
  <c r="N982" i="4"/>
  <c r="L982" i="4"/>
  <c r="I982" i="4"/>
  <c r="F982" i="4"/>
  <c r="E982" i="4"/>
  <c r="C982" i="4"/>
  <c r="N980" i="4"/>
  <c r="L980" i="4"/>
  <c r="I980" i="4"/>
  <c r="F980" i="4"/>
  <c r="E980" i="4"/>
  <c r="C980" i="4"/>
  <c r="N978" i="4"/>
  <c r="L978" i="4"/>
  <c r="I978" i="4"/>
  <c r="F978" i="4"/>
  <c r="E978" i="4"/>
  <c r="C978" i="4"/>
  <c r="N976" i="4"/>
  <c r="L976" i="4"/>
  <c r="I976" i="4"/>
  <c r="F976" i="4"/>
  <c r="E976" i="4"/>
  <c r="C976" i="4"/>
  <c r="N974" i="4"/>
  <c r="L974" i="4"/>
  <c r="I974" i="4"/>
  <c r="F974" i="4"/>
  <c r="E974" i="4"/>
  <c r="C974" i="4"/>
  <c r="N972" i="4"/>
  <c r="L972" i="4"/>
  <c r="I972" i="4"/>
  <c r="F972" i="4"/>
  <c r="E972" i="4"/>
  <c r="C972" i="4"/>
  <c r="N970" i="4"/>
  <c r="L970" i="4"/>
  <c r="I970" i="4"/>
  <c r="F970" i="4"/>
  <c r="E970" i="4"/>
  <c r="C970" i="4"/>
  <c r="N968" i="4"/>
  <c r="L968" i="4"/>
  <c r="I968" i="4"/>
  <c r="F968" i="4"/>
  <c r="E968" i="4"/>
  <c r="C968" i="4"/>
  <c r="N966" i="4"/>
  <c r="L966" i="4"/>
  <c r="I966" i="4"/>
  <c r="F966" i="4"/>
  <c r="E966" i="4"/>
  <c r="C966" i="4"/>
  <c r="N964" i="4"/>
  <c r="L964" i="4"/>
  <c r="I964" i="4"/>
  <c r="F964" i="4"/>
  <c r="E964" i="4"/>
  <c r="C964" i="4"/>
  <c r="N962" i="4"/>
  <c r="L962" i="4"/>
  <c r="I962" i="4"/>
  <c r="F962" i="4"/>
  <c r="E962" i="4"/>
  <c r="C962" i="4"/>
  <c r="N960" i="4"/>
  <c r="L960" i="4"/>
  <c r="I960" i="4"/>
  <c r="F960" i="4"/>
  <c r="E960" i="4"/>
  <c r="C960" i="4"/>
  <c r="N958" i="4"/>
  <c r="L958" i="4"/>
  <c r="I958" i="4"/>
  <c r="F958" i="4"/>
  <c r="E958" i="4"/>
  <c r="C958" i="4"/>
  <c r="N956" i="4"/>
  <c r="L956" i="4"/>
  <c r="I956" i="4"/>
  <c r="F956" i="4"/>
  <c r="E956" i="4"/>
  <c r="C956" i="4"/>
  <c r="N954" i="4"/>
  <c r="L954" i="4"/>
  <c r="I954" i="4"/>
  <c r="F954" i="4"/>
  <c r="E954" i="4"/>
  <c r="C954" i="4"/>
  <c r="N952" i="4"/>
  <c r="L952" i="4"/>
  <c r="I952" i="4"/>
  <c r="F952" i="4"/>
  <c r="E952" i="4"/>
  <c r="C952" i="4"/>
  <c r="N950" i="4"/>
  <c r="L950" i="4"/>
  <c r="I950" i="4"/>
  <c r="F950" i="4"/>
  <c r="E950" i="4"/>
  <c r="C950" i="4"/>
  <c r="N948" i="4"/>
  <c r="L948" i="4"/>
  <c r="I948" i="4"/>
  <c r="F948" i="4"/>
  <c r="E948" i="4"/>
  <c r="C948" i="4"/>
  <c r="N946" i="4"/>
  <c r="L946" i="4"/>
  <c r="I946" i="4"/>
  <c r="F946" i="4"/>
  <c r="E946" i="4"/>
  <c r="C946" i="4"/>
  <c r="N944" i="4"/>
  <c r="L944" i="4"/>
  <c r="I944" i="4"/>
  <c r="F944" i="4"/>
  <c r="E944" i="4"/>
  <c r="C944" i="4"/>
  <c r="N942" i="4"/>
  <c r="L942" i="4"/>
  <c r="I942" i="4"/>
  <c r="F942" i="4"/>
  <c r="E942" i="4"/>
  <c r="C942" i="4"/>
  <c r="N940" i="4"/>
  <c r="L940" i="4"/>
  <c r="I940" i="4"/>
  <c r="F940" i="4"/>
  <c r="E940" i="4"/>
  <c r="C940" i="4"/>
  <c r="N938" i="4"/>
  <c r="L938" i="4"/>
  <c r="I938" i="4"/>
  <c r="F938" i="4"/>
  <c r="E938" i="4"/>
  <c r="C938" i="4"/>
  <c r="N936" i="4"/>
  <c r="L936" i="4"/>
  <c r="I936" i="4"/>
  <c r="F936" i="4"/>
  <c r="E936" i="4"/>
  <c r="C936" i="4"/>
  <c r="N934" i="4"/>
  <c r="L934" i="4"/>
  <c r="I934" i="4"/>
  <c r="F934" i="4"/>
  <c r="E934" i="4"/>
  <c r="C934" i="4"/>
  <c r="N932" i="4"/>
  <c r="L932" i="4"/>
  <c r="I932" i="4"/>
  <c r="F932" i="4"/>
  <c r="E932" i="4"/>
  <c r="C932" i="4"/>
  <c r="N930" i="4"/>
  <c r="L930" i="4"/>
  <c r="I930" i="4"/>
  <c r="F930" i="4"/>
  <c r="E930" i="4"/>
  <c r="C930" i="4"/>
  <c r="N928" i="4"/>
  <c r="L928" i="4"/>
  <c r="I928" i="4"/>
  <c r="F928" i="4"/>
  <c r="E928" i="4"/>
  <c r="C928" i="4"/>
  <c r="N926" i="4"/>
  <c r="L926" i="4"/>
  <c r="I926" i="4"/>
  <c r="F926" i="4"/>
  <c r="E926" i="4"/>
  <c r="C926" i="4"/>
  <c r="N924" i="4"/>
  <c r="L924" i="4"/>
  <c r="I924" i="4"/>
  <c r="F924" i="4"/>
  <c r="E924" i="4"/>
  <c r="C924" i="4"/>
  <c r="N922" i="4"/>
  <c r="L922" i="4"/>
  <c r="I922" i="4"/>
  <c r="F922" i="4"/>
  <c r="E922" i="4"/>
  <c r="C922" i="4"/>
  <c r="N920" i="4"/>
  <c r="L920" i="4"/>
  <c r="I920" i="4"/>
  <c r="F920" i="4"/>
  <c r="E920" i="4"/>
  <c r="C920" i="4"/>
  <c r="N918" i="4"/>
  <c r="L918" i="4"/>
  <c r="I918" i="4"/>
  <c r="F918" i="4"/>
  <c r="E918" i="4"/>
  <c r="C918" i="4"/>
  <c r="N916" i="4"/>
  <c r="L916" i="4"/>
  <c r="I916" i="4"/>
  <c r="F916" i="4"/>
  <c r="E916" i="4"/>
  <c r="C916" i="4"/>
  <c r="N914" i="4"/>
  <c r="L914" i="4"/>
  <c r="I914" i="4"/>
  <c r="F914" i="4"/>
  <c r="E914" i="4"/>
  <c r="C914" i="4"/>
  <c r="N912" i="4"/>
  <c r="L912" i="4"/>
  <c r="I912" i="4"/>
  <c r="F912" i="4"/>
  <c r="E912" i="4"/>
  <c r="C912" i="4"/>
  <c r="N910" i="4"/>
  <c r="L910" i="4"/>
  <c r="I910" i="4"/>
  <c r="F910" i="4"/>
  <c r="E910" i="4"/>
  <c r="C910" i="4"/>
  <c r="N908" i="4"/>
  <c r="L908" i="4"/>
  <c r="I908" i="4"/>
  <c r="F908" i="4"/>
  <c r="E908" i="4"/>
  <c r="C908" i="4"/>
  <c r="N906" i="4"/>
  <c r="L906" i="4"/>
  <c r="I906" i="4"/>
  <c r="F906" i="4"/>
  <c r="E906" i="4"/>
  <c r="C906" i="4"/>
  <c r="N904" i="4"/>
  <c r="L904" i="4"/>
  <c r="I904" i="4"/>
  <c r="F904" i="4"/>
  <c r="E904" i="4"/>
  <c r="C904" i="4"/>
  <c r="N902" i="4"/>
  <c r="L902" i="4"/>
  <c r="I902" i="4"/>
  <c r="F902" i="4"/>
  <c r="E902" i="4"/>
  <c r="C902" i="4"/>
  <c r="N900" i="4"/>
  <c r="L900" i="4"/>
  <c r="I900" i="4"/>
  <c r="F900" i="4"/>
  <c r="E900" i="4"/>
  <c r="C900" i="4"/>
  <c r="N898" i="4"/>
  <c r="L898" i="4"/>
  <c r="I898" i="4"/>
  <c r="F898" i="4"/>
  <c r="E898" i="4"/>
  <c r="C898" i="4"/>
  <c r="N896" i="4"/>
  <c r="L896" i="4"/>
  <c r="I896" i="4"/>
  <c r="F896" i="4"/>
  <c r="E896" i="4"/>
  <c r="C896" i="4"/>
  <c r="N894" i="4"/>
  <c r="L894" i="4"/>
  <c r="I894" i="4"/>
  <c r="F894" i="4"/>
  <c r="E894" i="4"/>
  <c r="C894" i="4"/>
  <c r="N892" i="4"/>
  <c r="L892" i="4"/>
  <c r="I892" i="4"/>
  <c r="F892" i="4"/>
  <c r="E892" i="4"/>
  <c r="C892" i="4"/>
  <c r="N890" i="4"/>
  <c r="L890" i="4"/>
  <c r="I890" i="4"/>
  <c r="F890" i="4"/>
  <c r="E890" i="4"/>
  <c r="C890" i="4"/>
  <c r="N888" i="4"/>
  <c r="L888" i="4"/>
  <c r="I888" i="4"/>
  <c r="F888" i="4"/>
  <c r="E888" i="4"/>
  <c r="C888" i="4"/>
  <c r="N886" i="4"/>
  <c r="L886" i="4"/>
  <c r="I886" i="4"/>
  <c r="F886" i="4"/>
  <c r="E886" i="4"/>
  <c r="C886" i="4"/>
  <c r="N884" i="4"/>
  <c r="L884" i="4"/>
  <c r="I884" i="4"/>
  <c r="F884" i="4"/>
  <c r="E884" i="4"/>
  <c r="C884" i="4"/>
  <c r="N882" i="4"/>
  <c r="L882" i="4"/>
  <c r="I882" i="4"/>
  <c r="F882" i="4"/>
  <c r="E882" i="4"/>
  <c r="C882" i="4"/>
  <c r="N880" i="4"/>
  <c r="L880" i="4"/>
  <c r="I880" i="4"/>
  <c r="F880" i="4"/>
  <c r="E880" i="4"/>
  <c r="C880" i="4"/>
  <c r="N878" i="4"/>
  <c r="L878" i="4"/>
  <c r="I878" i="4"/>
  <c r="F878" i="4"/>
  <c r="E878" i="4"/>
  <c r="C878" i="4"/>
  <c r="N876" i="4"/>
  <c r="L876" i="4"/>
  <c r="I876" i="4"/>
  <c r="F876" i="4"/>
  <c r="E876" i="4"/>
  <c r="C876" i="4"/>
  <c r="N874" i="4"/>
  <c r="L874" i="4"/>
  <c r="I874" i="4"/>
  <c r="F874" i="4"/>
  <c r="E874" i="4"/>
  <c r="C874" i="4"/>
  <c r="N872" i="4"/>
  <c r="L872" i="4"/>
  <c r="I872" i="4"/>
  <c r="F872" i="4"/>
  <c r="E872" i="4"/>
  <c r="C872" i="4"/>
  <c r="N870" i="4"/>
  <c r="L870" i="4"/>
  <c r="I870" i="4"/>
  <c r="F870" i="4"/>
  <c r="E870" i="4"/>
  <c r="C870" i="4"/>
  <c r="N868" i="4"/>
  <c r="L868" i="4"/>
  <c r="I868" i="4"/>
  <c r="F868" i="4"/>
  <c r="E868" i="4"/>
  <c r="C868" i="4"/>
  <c r="N866" i="4"/>
  <c r="L866" i="4"/>
  <c r="I866" i="4"/>
  <c r="F866" i="4"/>
  <c r="E866" i="4"/>
  <c r="C866" i="4"/>
  <c r="N864" i="4"/>
  <c r="L864" i="4"/>
  <c r="I864" i="4"/>
  <c r="F864" i="4"/>
  <c r="E864" i="4"/>
  <c r="C864" i="4"/>
  <c r="N862" i="4"/>
  <c r="L862" i="4"/>
  <c r="I862" i="4"/>
  <c r="F862" i="4"/>
  <c r="E862" i="4"/>
  <c r="C862" i="4"/>
  <c r="N860" i="4"/>
  <c r="L860" i="4"/>
  <c r="I860" i="4"/>
  <c r="F860" i="4"/>
  <c r="E860" i="4"/>
  <c r="C860" i="4"/>
  <c r="N858" i="4"/>
  <c r="L858" i="4"/>
  <c r="I858" i="4"/>
  <c r="F858" i="4"/>
  <c r="E858" i="4"/>
  <c r="C858" i="4"/>
  <c r="N856" i="4"/>
  <c r="L856" i="4"/>
  <c r="I856" i="4"/>
  <c r="F856" i="4"/>
  <c r="E856" i="4"/>
  <c r="C856" i="4"/>
  <c r="N854" i="4"/>
  <c r="L854" i="4"/>
  <c r="I854" i="4"/>
  <c r="F854" i="4"/>
  <c r="E854" i="4"/>
  <c r="C854" i="4"/>
  <c r="N852" i="4"/>
  <c r="L852" i="4"/>
  <c r="I852" i="4"/>
  <c r="F852" i="4"/>
  <c r="E852" i="4"/>
  <c r="C852" i="4"/>
  <c r="N850" i="4"/>
  <c r="L850" i="4"/>
  <c r="I850" i="4"/>
  <c r="F850" i="4"/>
  <c r="E850" i="4"/>
  <c r="C850" i="4"/>
  <c r="N848" i="4"/>
  <c r="L848" i="4"/>
  <c r="I848" i="4"/>
  <c r="F848" i="4"/>
  <c r="E848" i="4"/>
  <c r="C848" i="4"/>
  <c r="N846" i="4"/>
  <c r="L846" i="4"/>
  <c r="I846" i="4"/>
  <c r="F846" i="4"/>
  <c r="E846" i="4"/>
  <c r="C846" i="4"/>
  <c r="N844" i="4"/>
  <c r="L844" i="4"/>
  <c r="I844" i="4"/>
  <c r="F844" i="4"/>
  <c r="E844" i="4"/>
  <c r="C844" i="4"/>
  <c r="N842" i="4"/>
  <c r="L842" i="4"/>
  <c r="I842" i="4"/>
  <c r="F842" i="4"/>
  <c r="E842" i="4"/>
  <c r="C842" i="4"/>
  <c r="N840" i="4"/>
  <c r="L840" i="4"/>
  <c r="I840" i="4"/>
  <c r="F840" i="4"/>
  <c r="E840" i="4"/>
  <c r="C840" i="4"/>
  <c r="N838" i="4"/>
  <c r="L838" i="4"/>
  <c r="I838" i="4"/>
  <c r="F838" i="4"/>
  <c r="E838" i="4"/>
  <c r="C838" i="4"/>
  <c r="N836" i="4"/>
  <c r="L836" i="4"/>
  <c r="I836" i="4"/>
  <c r="F836" i="4"/>
  <c r="E836" i="4"/>
  <c r="C836" i="4"/>
  <c r="N834" i="4"/>
  <c r="L834" i="4"/>
  <c r="I834" i="4"/>
  <c r="F834" i="4"/>
  <c r="E834" i="4"/>
  <c r="C834" i="4"/>
  <c r="N832" i="4"/>
  <c r="L832" i="4"/>
  <c r="I832" i="4"/>
  <c r="F832" i="4"/>
  <c r="E832" i="4"/>
  <c r="C832" i="4"/>
  <c r="N830" i="4"/>
  <c r="L830" i="4"/>
  <c r="I830" i="4"/>
  <c r="F830" i="4"/>
  <c r="E830" i="4"/>
  <c r="C830" i="4"/>
  <c r="N828" i="4"/>
  <c r="L828" i="4"/>
  <c r="I828" i="4"/>
  <c r="F828" i="4"/>
  <c r="E828" i="4"/>
  <c r="C828" i="4"/>
  <c r="N826" i="4"/>
  <c r="L826" i="4"/>
  <c r="I826" i="4"/>
  <c r="F826" i="4"/>
  <c r="E826" i="4"/>
  <c r="C826" i="4"/>
  <c r="N824" i="4"/>
  <c r="L824" i="4"/>
  <c r="I824" i="4"/>
  <c r="F824" i="4"/>
  <c r="E824" i="4"/>
  <c r="C824" i="4"/>
  <c r="N822" i="4"/>
  <c r="L822" i="4"/>
  <c r="I822" i="4"/>
  <c r="F822" i="4"/>
  <c r="E822" i="4"/>
  <c r="C822" i="4"/>
  <c r="N820" i="4"/>
  <c r="L820" i="4"/>
  <c r="I820" i="4"/>
  <c r="F820" i="4"/>
  <c r="E820" i="4"/>
  <c r="C820" i="4"/>
  <c r="N818" i="4"/>
  <c r="L818" i="4"/>
  <c r="I818" i="4"/>
  <c r="F818" i="4"/>
  <c r="E818" i="4"/>
  <c r="C818" i="4"/>
  <c r="N816" i="4"/>
  <c r="L816" i="4"/>
  <c r="I816" i="4"/>
  <c r="F816" i="4"/>
  <c r="E816" i="4"/>
  <c r="C816" i="4"/>
  <c r="N814" i="4"/>
  <c r="L814" i="4"/>
  <c r="I814" i="4"/>
  <c r="F814" i="4"/>
  <c r="E814" i="4"/>
  <c r="C814" i="4"/>
  <c r="N812" i="4"/>
  <c r="L812" i="4"/>
  <c r="I812" i="4"/>
  <c r="F812" i="4"/>
  <c r="E812" i="4"/>
  <c r="C812" i="4"/>
  <c r="N810" i="4"/>
  <c r="L810" i="4"/>
  <c r="I810" i="4"/>
  <c r="F810" i="4"/>
  <c r="E810" i="4"/>
  <c r="C810" i="4"/>
  <c r="N808" i="4"/>
  <c r="L808" i="4"/>
  <c r="I808" i="4"/>
  <c r="F808" i="4"/>
  <c r="E808" i="4"/>
  <c r="C808" i="4"/>
  <c r="N806" i="4"/>
  <c r="L806" i="4"/>
  <c r="I806" i="4"/>
  <c r="F806" i="4"/>
  <c r="E806" i="4"/>
  <c r="C806" i="4"/>
  <c r="N804" i="4"/>
  <c r="L804" i="4"/>
  <c r="I804" i="4"/>
  <c r="F804" i="4"/>
  <c r="E804" i="4"/>
  <c r="C804" i="4"/>
  <c r="N802" i="4"/>
  <c r="L802" i="4"/>
  <c r="I802" i="4"/>
  <c r="F802" i="4"/>
  <c r="E802" i="4"/>
  <c r="C802" i="4"/>
  <c r="N800" i="4"/>
  <c r="L800" i="4"/>
  <c r="I800" i="4"/>
  <c r="F800" i="4"/>
  <c r="E800" i="4"/>
  <c r="C800" i="4"/>
  <c r="N798" i="4"/>
  <c r="L798" i="4"/>
  <c r="I798" i="4"/>
  <c r="F798" i="4"/>
  <c r="E798" i="4"/>
  <c r="C798" i="4"/>
  <c r="N796" i="4"/>
  <c r="L796" i="4"/>
  <c r="I796" i="4"/>
  <c r="F796" i="4"/>
  <c r="E796" i="4"/>
  <c r="C796" i="4"/>
  <c r="N794" i="4"/>
  <c r="L794" i="4"/>
  <c r="I794" i="4"/>
  <c r="F794" i="4"/>
  <c r="E794" i="4"/>
  <c r="C794" i="4"/>
  <c r="N792" i="4"/>
  <c r="L792" i="4"/>
  <c r="I792" i="4"/>
  <c r="F792" i="4"/>
  <c r="E792" i="4"/>
  <c r="C792" i="4"/>
  <c r="N790" i="4"/>
  <c r="L790" i="4"/>
  <c r="I790" i="4"/>
  <c r="F790" i="4"/>
  <c r="E790" i="4"/>
  <c r="C790" i="4"/>
  <c r="N788" i="4"/>
  <c r="L788" i="4"/>
  <c r="I788" i="4"/>
  <c r="F788" i="4"/>
  <c r="E788" i="4"/>
  <c r="C788" i="4"/>
  <c r="N786" i="4"/>
  <c r="L786" i="4"/>
  <c r="I786" i="4"/>
  <c r="F786" i="4"/>
  <c r="E786" i="4"/>
  <c r="C786" i="4"/>
  <c r="N784" i="4"/>
  <c r="L784" i="4"/>
  <c r="I784" i="4"/>
  <c r="F784" i="4"/>
  <c r="E784" i="4"/>
  <c r="C784" i="4"/>
  <c r="N782" i="4"/>
  <c r="L782" i="4"/>
  <c r="I782" i="4"/>
  <c r="F782" i="4"/>
  <c r="E782" i="4"/>
  <c r="C782" i="4"/>
  <c r="N780" i="4"/>
  <c r="L780" i="4"/>
  <c r="I780" i="4"/>
  <c r="F780" i="4"/>
  <c r="E780" i="4"/>
  <c r="C780" i="4"/>
  <c r="N778" i="4"/>
  <c r="L778" i="4"/>
  <c r="I778" i="4"/>
  <c r="F778" i="4"/>
  <c r="E778" i="4"/>
  <c r="C778" i="4"/>
  <c r="N776" i="4"/>
  <c r="L776" i="4"/>
  <c r="I776" i="4"/>
  <c r="F776" i="4"/>
  <c r="E776" i="4"/>
  <c r="C776" i="4"/>
  <c r="N774" i="4"/>
  <c r="L774" i="4"/>
  <c r="I774" i="4"/>
  <c r="F774" i="4"/>
  <c r="E774" i="4"/>
  <c r="C774" i="4"/>
  <c r="N772" i="4"/>
  <c r="L772" i="4"/>
  <c r="I772" i="4"/>
  <c r="F772" i="4"/>
  <c r="E772" i="4"/>
  <c r="C772" i="4"/>
  <c r="N770" i="4"/>
  <c r="L770" i="4"/>
  <c r="I770" i="4"/>
  <c r="F770" i="4"/>
  <c r="E770" i="4"/>
  <c r="C770" i="4"/>
  <c r="N768" i="4"/>
  <c r="L768" i="4"/>
  <c r="I768" i="4"/>
  <c r="F768" i="4"/>
  <c r="E768" i="4"/>
  <c r="C768" i="4"/>
  <c r="N766" i="4"/>
  <c r="L766" i="4"/>
  <c r="I766" i="4"/>
  <c r="F766" i="4"/>
  <c r="E766" i="4"/>
  <c r="C766" i="4"/>
  <c r="N764" i="4"/>
  <c r="L764" i="4"/>
  <c r="I764" i="4"/>
  <c r="F764" i="4"/>
  <c r="E764" i="4"/>
  <c r="C764" i="4"/>
  <c r="N762" i="4"/>
  <c r="L762" i="4"/>
  <c r="I762" i="4"/>
  <c r="F762" i="4"/>
  <c r="E762" i="4"/>
  <c r="C762" i="4"/>
  <c r="N760" i="4"/>
  <c r="L760" i="4"/>
  <c r="I760" i="4"/>
  <c r="F760" i="4"/>
  <c r="E760" i="4"/>
  <c r="C760" i="4"/>
  <c r="N758" i="4"/>
  <c r="L758" i="4"/>
  <c r="K758" i="4"/>
  <c r="J758" i="4"/>
  <c r="J760" i="4" s="1"/>
  <c r="I758" i="4"/>
  <c r="G758" i="4"/>
  <c r="H758" i="4" s="1"/>
  <c r="F758" i="4"/>
  <c r="E758" i="4"/>
  <c r="C758" i="4"/>
  <c r="N756" i="4"/>
  <c r="N1023" i="4" s="1"/>
  <c r="L756" i="4"/>
  <c r="K756" i="4"/>
  <c r="I756" i="4"/>
  <c r="H756" i="4"/>
  <c r="F756" i="4"/>
  <c r="E756" i="4"/>
  <c r="E1023" i="4" s="1"/>
  <c r="C756" i="4"/>
  <c r="K754" i="4"/>
  <c r="H754" i="4"/>
  <c r="D745" i="4"/>
  <c r="J739" i="4"/>
  <c r="D739" i="4"/>
  <c r="X708" i="4"/>
  <c r="W708" i="4"/>
  <c r="V708" i="4"/>
  <c r="Y708" i="4" s="1"/>
  <c r="X707" i="4"/>
  <c r="W707" i="4"/>
  <c r="V707" i="4"/>
  <c r="Y707" i="4" s="1"/>
  <c r="X706" i="4"/>
  <c r="V706" i="4"/>
  <c r="X705" i="4"/>
  <c r="W705" i="4"/>
  <c r="V705" i="4"/>
  <c r="Y705" i="4" s="1"/>
  <c r="X704" i="4"/>
  <c r="V704" i="4"/>
  <c r="X703" i="4"/>
  <c r="W703" i="4"/>
  <c r="V703" i="4"/>
  <c r="Y703" i="4" s="1"/>
  <c r="X702" i="4"/>
  <c r="V702" i="4"/>
  <c r="X701" i="4"/>
  <c r="W701" i="4"/>
  <c r="V701" i="4"/>
  <c r="Y701" i="4" s="1"/>
  <c r="X700" i="4"/>
  <c r="V700" i="4"/>
  <c r="X699" i="4"/>
  <c r="W699" i="4"/>
  <c r="V699" i="4"/>
  <c r="Y699" i="4" s="1"/>
  <c r="X698" i="4"/>
  <c r="V698" i="4"/>
  <c r="X697" i="4"/>
  <c r="W697" i="4"/>
  <c r="O1019" i="4" s="1"/>
  <c r="Q1019" i="4" s="1"/>
  <c r="V697" i="4"/>
  <c r="Y697" i="4" s="1"/>
  <c r="X696" i="4"/>
  <c r="V696" i="4"/>
  <c r="X695" i="4"/>
  <c r="W695" i="4"/>
  <c r="O1017" i="4" s="1"/>
  <c r="Q1017" i="4" s="1"/>
  <c r="V695" i="4"/>
  <c r="Y695" i="4" s="1"/>
  <c r="X694" i="4"/>
  <c r="V694" i="4"/>
  <c r="X693" i="4"/>
  <c r="W693" i="4"/>
  <c r="O1015" i="4" s="1"/>
  <c r="Q1015" i="4" s="1"/>
  <c r="V693" i="4"/>
  <c r="Y693" i="4" s="1"/>
  <c r="X692" i="4"/>
  <c r="V692" i="4"/>
  <c r="X691" i="4"/>
  <c r="W691" i="4"/>
  <c r="O1013" i="4" s="1"/>
  <c r="Q1013" i="4" s="1"/>
  <c r="V691" i="4"/>
  <c r="Y691" i="4" s="1"/>
  <c r="X690" i="4"/>
  <c r="V690" i="4"/>
  <c r="X689" i="4"/>
  <c r="W689" i="4"/>
  <c r="O1011" i="4" s="1"/>
  <c r="Q1011" i="4" s="1"/>
  <c r="V689" i="4"/>
  <c r="Y689" i="4" s="1"/>
  <c r="X688" i="4"/>
  <c r="V688" i="4"/>
  <c r="X687" i="4"/>
  <c r="W687" i="4"/>
  <c r="O1009" i="4" s="1"/>
  <c r="Q1009" i="4" s="1"/>
  <c r="V687" i="4"/>
  <c r="Y687" i="4" s="1"/>
  <c r="X686" i="4"/>
  <c r="V686" i="4"/>
  <c r="X685" i="4"/>
  <c r="W685" i="4"/>
  <c r="O1007" i="4" s="1"/>
  <c r="Q1007" i="4" s="1"/>
  <c r="V685" i="4"/>
  <c r="Y685" i="4" s="1"/>
  <c r="X684" i="4"/>
  <c r="V684" i="4"/>
  <c r="X683" i="4"/>
  <c r="W683" i="4"/>
  <c r="O1005" i="4" s="1"/>
  <c r="Q1005" i="4" s="1"/>
  <c r="V683" i="4"/>
  <c r="Y683" i="4" s="1"/>
  <c r="X682" i="4"/>
  <c r="V682" i="4"/>
  <c r="X681" i="4"/>
  <c r="W681" i="4"/>
  <c r="O1003" i="4" s="1"/>
  <c r="Q1003" i="4" s="1"/>
  <c r="V681" i="4"/>
  <c r="Y681" i="4" s="1"/>
  <c r="X680" i="4"/>
  <c r="V680" i="4"/>
  <c r="X679" i="4"/>
  <c r="W679" i="4"/>
  <c r="O1001" i="4" s="1"/>
  <c r="Q1001" i="4" s="1"/>
  <c r="V679" i="4"/>
  <c r="Y679" i="4" s="1"/>
  <c r="X678" i="4"/>
  <c r="V678" i="4"/>
  <c r="X677" i="4"/>
  <c r="W677" i="4"/>
  <c r="O999" i="4" s="1"/>
  <c r="Q999" i="4" s="1"/>
  <c r="V677" i="4"/>
  <c r="Y677" i="4" s="1"/>
  <c r="X676" i="4"/>
  <c r="V676" i="4"/>
  <c r="X675" i="4"/>
  <c r="W675" i="4"/>
  <c r="O997" i="4" s="1"/>
  <c r="Q997" i="4" s="1"/>
  <c r="V675" i="4"/>
  <c r="Y675" i="4" s="1"/>
  <c r="X674" i="4"/>
  <c r="V674" i="4"/>
  <c r="X673" i="4"/>
  <c r="W673" i="4"/>
  <c r="O995" i="4" s="1"/>
  <c r="Q995" i="4" s="1"/>
  <c r="V673" i="4"/>
  <c r="Y673" i="4" s="1"/>
  <c r="X672" i="4"/>
  <c r="V672" i="4"/>
  <c r="X671" i="4"/>
  <c r="W671" i="4"/>
  <c r="O993" i="4" s="1"/>
  <c r="Q993" i="4" s="1"/>
  <c r="V671" i="4"/>
  <c r="Y671" i="4" s="1"/>
  <c r="X670" i="4"/>
  <c r="V670" i="4"/>
  <c r="X669" i="4"/>
  <c r="W669" i="4"/>
  <c r="O991" i="4" s="1"/>
  <c r="Q991" i="4" s="1"/>
  <c r="V669" i="4"/>
  <c r="Y669" i="4" s="1"/>
  <c r="X668" i="4"/>
  <c r="V668" i="4"/>
  <c r="X667" i="4"/>
  <c r="W667" i="4"/>
  <c r="O989" i="4" s="1"/>
  <c r="Q989" i="4" s="1"/>
  <c r="V667" i="4"/>
  <c r="Y667" i="4" s="1"/>
  <c r="X666" i="4"/>
  <c r="V666" i="4"/>
  <c r="X665" i="4"/>
  <c r="W665" i="4"/>
  <c r="O987" i="4" s="1"/>
  <c r="Q987" i="4" s="1"/>
  <c r="V665" i="4"/>
  <c r="Y665" i="4" s="1"/>
  <c r="X664" i="4"/>
  <c r="V664" i="4"/>
  <c r="X663" i="4"/>
  <c r="W663" i="4"/>
  <c r="O985" i="4" s="1"/>
  <c r="Q985" i="4" s="1"/>
  <c r="V663" i="4"/>
  <c r="Y663" i="4" s="1"/>
  <c r="X662" i="4"/>
  <c r="V662" i="4"/>
  <c r="X661" i="4"/>
  <c r="W661" i="4"/>
  <c r="O983" i="4" s="1"/>
  <c r="Q983" i="4" s="1"/>
  <c r="V661" i="4"/>
  <c r="Y661" i="4" s="1"/>
  <c r="X660" i="4"/>
  <c r="V660" i="4"/>
  <c r="X659" i="4"/>
  <c r="W659" i="4"/>
  <c r="O981" i="4" s="1"/>
  <c r="Q981" i="4" s="1"/>
  <c r="V659" i="4"/>
  <c r="Y659" i="4" s="1"/>
  <c r="X658" i="4"/>
  <c r="V658" i="4"/>
  <c r="X657" i="4"/>
  <c r="W657" i="4"/>
  <c r="O979" i="4" s="1"/>
  <c r="Q979" i="4" s="1"/>
  <c r="V657" i="4"/>
  <c r="Y657" i="4" s="1"/>
  <c r="X656" i="4"/>
  <c r="V656" i="4"/>
  <c r="X655" i="4"/>
  <c r="W655" i="4"/>
  <c r="O977" i="4" s="1"/>
  <c r="Q977" i="4" s="1"/>
  <c r="V655" i="4"/>
  <c r="Y655" i="4" s="1"/>
  <c r="X654" i="4"/>
  <c r="V654" i="4"/>
  <c r="X653" i="4"/>
  <c r="W653" i="4"/>
  <c r="O975" i="4" s="1"/>
  <c r="Q975" i="4" s="1"/>
  <c r="V653" i="4"/>
  <c r="Y653" i="4" s="1"/>
  <c r="X652" i="4"/>
  <c r="V652" i="4"/>
  <c r="X651" i="4"/>
  <c r="W651" i="4"/>
  <c r="O973" i="4" s="1"/>
  <c r="Q973" i="4" s="1"/>
  <c r="V651" i="4"/>
  <c r="Y651" i="4" s="1"/>
  <c r="X650" i="4"/>
  <c r="V650" i="4"/>
  <c r="X649" i="4"/>
  <c r="W649" i="4"/>
  <c r="O971" i="4" s="1"/>
  <c r="Q971" i="4" s="1"/>
  <c r="V649" i="4"/>
  <c r="Y649" i="4" s="1"/>
  <c r="X648" i="4"/>
  <c r="V648" i="4"/>
  <c r="X647" i="4"/>
  <c r="W647" i="4"/>
  <c r="O969" i="4" s="1"/>
  <c r="Q969" i="4" s="1"/>
  <c r="V647" i="4"/>
  <c r="Y647" i="4" s="1"/>
  <c r="X646" i="4"/>
  <c r="V646" i="4"/>
  <c r="X645" i="4"/>
  <c r="W645" i="4"/>
  <c r="O967" i="4" s="1"/>
  <c r="Q967" i="4" s="1"/>
  <c r="V645" i="4"/>
  <c r="Y645" i="4" s="1"/>
  <c r="X644" i="4"/>
  <c r="V644" i="4"/>
  <c r="X643" i="4"/>
  <c r="W643" i="4"/>
  <c r="O965" i="4" s="1"/>
  <c r="Q965" i="4" s="1"/>
  <c r="V643" i="4"/>
  <c r="Y643" i="4" s="1"/>
  <c r="X642" i="4"/>
  <c r="V642" i="4"/>
  <c r="X641" i="4"/>
  <c r="W641" i="4"/>
  <c r="O963" i="4" s="1"/>
  <c r="Q963" i="4" s="1"/>
  <c r="V641" i="4"/>
  <c r="Y641" i="4" s="1"/>
  <c r="X640" i="4"/>
  <c r="V640" i="4"/>
  <c r="X639" i="4"/>
  <c r="W639" i="4"/>
  <c r="O961" i="4" s="1"/>
  <c r="Q961" i="4" s="1"/>
  <c r="V639" i="4"/>
  <c r="Y639" i="4" s="1"/>
  <c r="X638" i="4"/>
  <c r="V638" i="4"/>
  <c r="X637" i="4"/>
  <c r="W637" i="4"/>
  <c r="O959" i="4" s="1"/>
  <c r="Q959" i="4" s="1"/>
  <c r="V637" i="4"/>
  <c r="Y637" i="4" s="1"/>
  <c r="X636" i="4"/>
  <c r="V636" i="4"/>
  <c r="X635" i="4"/>
  <c r="W635" i="4"/>
  <c r="O957" i="4" s="1"/>
  <c r="Q957" i="4" s="1"/>
  <c r="V635" i="4"/>
  <c r="Y635" i="4" s="1"/>
  <c r="X634" i="4"/>
  <c r="V634" i="4"/>
  <c r="N634" i="4"/>
  <c r="N638" i="4" s="1"/>
  <c r="N642" i="4" s="1"/>
  <c r="N646" i="4" s="1"/>
  <c r="N650" i="4" s="1"/>
  <c r="N654" i="4" s="1"/>
  <c r="N658" i="4" s="1"/>
  <c r="N662" i="4" s="1"/>
  <c r="N666" i="4" s="1"/>
  <c r="N670" i="4" s="1"/>
  <c r="N674" i="4" s="1"/>
  <c r="N678" i="4" s="1"/>
  <c r="N682" i="4" s="1"/>
  <c r="N686" i="4" s="1"/>
  <c r="N690" i="4" s="1"/>
  <c r="N694" i="4" s="1"/>
  <c r="N698" i="4" s="1"/>
  <c r="N702" i="4" s="1"/>
  <c r="N706" i="4" s="1"/>
  <c r="J634" i="4"/>
  <c r="J638" i="4" s="1"/>
  <c r="X633" i="4"/>
  <c r="W633" i="4"/>
  <c r="O955" i="4" s="1"/>
  <c r="Q955" i="4" s="1"/>
  <c r="V633" i="4"/>
  <c r="Y633" i="4" s="1"/>
  <c r="X632" i="4"/>
  <c r="V632" i="4"/>
  <c r="N632" i="4"/>
  <c r="N636" i="4" s="1"/>
  <c r="N640" i="4" s="1"/>
  <c r="N644" i="4" s="1"/>
  <c r="N648" i="4" s="1"/>
  <c r="N652" i="4" s="1"/>
  <c r="N656" i="4" s="1"/>
  <c r="N660" i="4" s="1"/>
  <c r="N664" i="4" s="1"/>
  <c r="N668" i="4" s="1"/>
  <c r="N672" i="4" s="1"/>
  <c r="N676" i="4" s="1"/>
  <c r="N680" i="4" s="1"/>
  <c r="N684" i="4" s="1"/>
  <c r="N688" i="4" s="1"/>
  <c r="N692" i="4" s="1"/>
  <c r="N696" i="4" s="1"/>
  <c r="N700" i="4" s="1"/>
  <c r="N704" i="4" s="1"/>
  <c r="J632" i="4"/>
  <c r="J636" i="4" s="1"/>
  <c r="X631" i="4"/>
  <c r="W631" i="4"/>
  <c r="O953" i="4" s="1"/>
  <c r="Q953" i="4" s="1"/>
  <c r="V631" i="4"/>
  <c r="Y631" i="4" s="1"/>
  <c r="Z630" i="4"/>
  <c r="X630" i="4"/>
  <c r="W630" i="4"/>
  <c r="V630" i="4"/>
  <c r="X629" i="4"/>
  <c r="W629" i="4"/>
  <c r="V629" i="4"/>
  <c r="Y629" i="4" s="1"/>
  <c r="X628" i="4"/>
  <c r="Z628" i="4" s="1"/>
  <c r="W628" i="4"/>
  <c r="V628" i="4"/>
  <c r="X627" i="4"/>
  <c r="W627" i="4"/>
  <c r="V627" i="4"/>
  <c r="Y627" i="4" s="1"/>
  <c r="X626" i="4"/>
  <c r="V626" i="4"/>
  <c r="X625" i="4"/>
  <c r="W625" i="4"/>
  <c r="Y625" i="4" s="1"/>
  <c r="V625" i="4"/>
  <c r="X624" i="4"/>
  <c r="V624" i="4"/>
  <c r="X623" i="4"/>
  <c r="W623" i="4"/>
  <c r="V623" i="4"/>
  <c r="Y623" i="4" s="1"/>
  <c r="X622" i="4"/>
  <c r="V622" i="4"/>
  <c r="Y621" i="4"/>
  <c r="X621" i="4"/>
  <c r="W621" i="4"/>
  <c r="V621" i="4"/>
  <c r="X620" i="4"/>
  <c r="V620" i="4"/>
  <c r="X619" i="4"/>
  <c r="W619" i="4"/>
  <c r="O931" i="4" s="1"/>
  <c r="Q931" i="4" s="1"/>
  <c r="V619" i="4"/>
  <c r="Y619" i="4" s="1"/>
  <c r="X618" i="4"/>
  <c r="V618" i="4"/>
  <c r="X617" i="4"/>
  <c r="W617" i="4"/>
  <c r="V617" i="4"/>
  <c r="X616" i="4"/>
  <c r="V616" i="4"/>
  <c r="X615" i="4"/>
  <c r="W615" i="4"/>
  <c r="O927" i="4" s="1"/>
  <c r="Q927" i="4" s="1"/>
  <c r="V615" i="4"/>
  <c r="X614" i="4"/>
  <c r="V614" i="4"/>
  <c r="Y613" i="4"/>
  <c r="X613" i="4"/>
  <c r="W613" i="4"/>
  <c r="O925" i="4" s="1"/>
  <c r="Q925" i="4" s="1"/>
  <c r="V613" i="4"/>
  <c r="X612" i="4"/>
  <c r="V612" i="4"/>
  <c r="X611" i="4"/>
  <c r="W611" i="4"/>
  <c r="O923" i="4" s="1"/>
  <c r="Q923" i="4" s="1"/>
  <c r="V611" i="4"/>
  <c r="Y611" i="4" s="1"/>
  <c r="X610" i="4"/>
  <c r="V610" i="4"/>
  <c r="X609" i="4"/>
  <c r="W609" i="4"/>
  <c r="V609" i="4"/>
  <c r="X608" i="4"/>
  <c r="V608" i="4"/>
  <c r="X607" i="4"/>
  <c r="W607" i="4"/>
  <c r="O919" i="4" s="1"/>
  <c r="Q919" i="4" s="1"/>
  <c r="V607" i="4"/>
  <c r="X606" i="4"/>
  <c r="V606" i="4"/>
  <c r="Y605" i="4"/>
  <c r="X605" i="4"/>
  <c r="W605" i="4"/>
  <c r="O917" i="4" s="1"/>
  <c r="Q917" i="4" s="1"/>
  <c r="V605" i="4"/>
  <c r="X604" i="4"/>
  <c r="V604" i="4"/>
  <c r="J604" i="4"/>
  <c r="X603" i="4"/>
  <c r="W603" i="4"/>
  <c r="O915" i="4" s="1"/>
  <c r="Q915" i="4" s="1"/>
  <c r="V603" i="4"/>
  <c r="Y603" i="4" s="1"/>
  <c r="X602" i="4"/>
  <c r="V602" i="4"/>
  <c r="N602" i="4"/>
  <c r="N606" i="4" s="1"/>
  <c r="N610" i="4" s="1"/>
  <c r="N614" i="4" s="1"/>
  <c r="N618" i="4" s="1"/>
  <c r="N622" i="4" s="1"/>
  <c r="N626" i="4" s="1"/>
  <c r="J602" i="4"/>
  <c r="J606" i="4" s="1"/>
  <c r="X601" i="4"/>
  <c r="W601" i="4"/>
  <c r="V601" i="4"/>
  <c r="X600" i="4"/>
  <c r="V600" i="4"/>
  <c r="P600" i="4"/>
  <c r="N600" i="4"/>
  <c r="N604" i="4" s="1"/>
  <c r="N608" i="4" s="1"/>
  <c r="N612" i="4" s="1"/>
  <c r="N616" i="4" s="1"/>
  <c r="N620" i="4" s="1"/>
  <c r="N624" i="4" s="1"/>
  <c r="J600" i="4"/>
  <c r="X599" i="4"/>
  <c r="W599" i="4"/>
  <c r="O911" i="4" s="1"/>
  <c r="Q911" i="4" s="1"/>
  <c r="V599" i="4"/>
  <c r="Y599" i="4" s="1"/>
  <c r="X598" i="4"/>
  <c r="Z598" i="4" s="1"/>
  <c r="W598" i="4"/>
  <c r="V598" i="4"/>
  <c r="P598" i="4"/>
  <c r="X597" i="4"/>
  <c r="W597" i="4"/>
  <c r="V597" i="4"/>
  <c r="X596" i="4"/>
  <c r="Z596" i="4" s="1"/>
  <c r="W596" i="4"/>
  <c r="V596" i="4"/>
  <c r="Y595" i="4"/>
  <c r="X595" i="4"/>
  <c r="W595" i="4"/>
  <c r="O907" i="4" s="1"/>
  <c r="Q907" i="4" s="1"/>
  <c r="V595" i="4"/>
  <c r="X594" i="4"/>
  <c r="V594" i="4"/>
  <c r="Y593" i="4"/>
  <c r="X593" i="4"/>
  <c r="W593" i="4"/>
  <c r="O905" i="4" s="1"/>
  <c r="Q905" i="4" s="1"/>
  <c r="V593" i="4"/>
  <c r="X592" i="4"/>
  <c r="V592" i="4"/>
  <c r="Y591" i="4"/>
  <c r="X591" i="4"/>
  <c r="W591" i="4"/>
  <c r="O903" i="4" s="1"/>
  <c r="Q903" i="4" s="1"/>
  <c r="V591" i="4"/>
  <c r="X590" i="4"/>
  <c r="V590" i="4"/>
  <c r="Y589" i="4"/>
  <c r="X589" i="4"/>
  <c r="W589" i="4"/>
  <c r="O901" i="4" s="1"/>
  <c r="Q901" i="4" s="1"/>
  <c r="V589" i="4"/>
  <c r="X588" i="4"/>
  <c r="V588" i="4"/>
  <c r="N588" i="4"/>
  <c r="N592" i="4" s="1"/>
  <c r="Y587" i="4"/>
  <c r="X587" i="4"/>
  <c r="W587" i="4"/>
  <c r="O899" i="4" s="1"/>
  <c r="Q899" i="4" s="1"/>
  <c r="V587" i="4"/>
  <c r="X586" i="4"/>
  <c r="V586" i="4"/>
  <c r="N586" i="4"/>
  <c r="N590" i="4" s="1"/>
  <c r="N594" i="4" s="1"/>
  <c r="Y585" i="4"/>
  <c r="X585" i="4"/>
  <c r="W585" i="4"/>
  <c r="O897" i="4" s="1"/>
  <c r="Q897" i="4" s="1"/>
  <c r="V585" i="4"/>
  <c r="X584" i="4"/>
  <c r="V584" i="4"/>
  <c r="X583" i="4"/>
  <c r="W583" i="4"/>
  <c r="O895" i="4" s="1"/>
  <c r="Q895" i="4" s="1"/>
  <c r="V583" i="4"/>
  <c r="Y583" i="4" s="1"/>
  <c r="X582" i="4"/>
  <c r="V582" i="4"/>
  <c r="X581" i="4"/>
  <c r="W581" i="4"/>
  <c r="V581" i="4"/>
  <c r="X580" i="4"/>
  <c r="V580" i="4"/>
  <c r="Y579" i="4"/>
  <c r="X579" i="4"/>
  <c r="W579" i="4"/>
  <c r="O891" i="4" s="1"/>
  <c r="Q891" i="4" s="1"/>
  <c r="V579" i="4"/>
  <c r="X578" i="4"/>
  <c r="V578" i="4"/>
  <c r="X577" i="4"/>
  <c r="W577" i="4"/>
  <c r="V577" i="4"/>
  <c r="X576" i="4"/>
  <c r="V576" i="4"/>
  <c r="Y575" i="4"/>
  <c r="X575" i="4"/>
  <c r="W575" i="4"/>
  <c r="O887" i="4" s="1"/>
  <c r="Q887" i="4" s="1"/>
  <c r="V575" i="4"/>
  <c r="X574" i="4"/>
  <c r="V574" i="4"/>
  <c r="X573" i="4"/>
  <c r="W573" i="4"/>
  <c r="O885" i="4" s="1"/>
  <c r="Q885" i="4" s="1"/>
  <c r="V573" i="4"/>
  <c r="X572" i="4"/>
  <c r="V572" i="4"/>
  <c r="X571" i="4"/>
  <c r="W571" i="4"/>
  <c r="O883" i="4" s="1"/>
  <c r="Q883" i="4" s="1"/>
  <c r="V571" i="4"/>
  <c r="X570" i="4"/>
  <c r="V570" i="4"/>
  <c r="Y569" i="4"/>
  <c r="X569" i="4"/>
  <c r="W569" i="4"/>
  <c r="O881" i="4" s="1"/>
  <c r="Q881" i="4" s="1"/>
  <c r="V569" i="4"/>
  <c r="X568" i="4"/>
  <c r="V568" i="4"/>
  <c r="Y567" i="4"/>
  <c r="X567" i="4"/>
  <c r="W567" i="4"/>
  <c r="O879" i="4" s="1"/>
  <c r="Q879" i="4" s="1"/>
  <c r="V567" i="4"/>
  <c r="X566" i="4"/>
  <c r="V566" i="4"/>
  <c r="X565" i="4"/>
  <c r="W565" i="4"/>
  <c r="O877" i="4" s="1"/>
  <c r="Q877" i="4" s="1"/>
  <c r="V565" i="4"/>
  <c r="X564" i="4"/>
  <c r="V564" i="4"/>
  <c r="X563" i="4"/>
  <c r="W563" i="4"/>
  <c r="O875" i="4" s="1"/>
  <c r="Q875" i="4" s="1"/>
  <c r="V563" i="4"/>
  <c r="X562" i="4"/>
  <c r="V562" i="4"/>
  <c r="Y561" i="4"/>
  <c r="X561" i="4"/>
  <c r="W561" i="4"/>
  <c r="O873" i="4" s="1"/>
  <c r="Q873" i="4" s="1"/>
  <c r="V561" i="4"/>
  <c r="X560" i="4"/>
  <c r="V560" i="4"/>
  <c r="Y559" i="4"/>
  <c r="X559" i="4"/>
  <c r="W559" i="4"/>
  <c r="O871" i="4" s="1"/>
  <c r="Q871" i="4" s="1"/>
  <c r="V559" i="4"/>
  <c r="X558" i="4"/>
  <c r="V558" i="4"/>
  <c r="N558" i="4"/>
  <c r="N562" i="4" s="1"/>
  <c r="N566" i="4" s="1"/>
  <c r="N570" i="4" s="1"/>
  <c r="N574" i="4" s="1"/>
  <c r="N578" i="4" s="1"/>
  <c r="X557" i="4"/>
  <c r="W557" i="4"/>
  <c r="O869" i="4" s="1"/>
  <c r="Q869" i="4" s="1"/>
  <c r="V557" i="4"/>
  <c r="X556" i="4"/>
  <c r="V556" i="4"/>
  <c r="N556" i="4"/>
  <c r="N560" i="4" s="1"/>
  <c r="N564" i="4" s="1"/>
  <c r="N568" i="4" s="1"/>
  <c r="N572" i="4" s="1"/>
  <c r="N576" i="4" s="1"/>
  <c r="N580" i="4" s="1"/>
  <c r="L556" i="4"/>
  <c r="L558" i="4" s="1"/>
  <c r="Y555" i="4"/>
  <c r="X555" i="4"/>
  <c r="W555" i="4"/>
  <c r="O867" i="4" s="1"/>
  <c r="Q867" i="4" s="1"/>
  <c r="V555" i="4"/>
  <c r="X554" i="4"/>
  <c r="V554" i="4"/>
  <c r="R554" i="4"/>
  <c r="R556" i="4" s="1"/>
  <c r="R558" i="4" s="1"/>
  <c r="R560" i="4" s="1"/>
  <c r="R562" i="4" s="1"/>
  <c r="R564" i="4" s="1"/>
  <c r="R566" i="4" s="1"/>
  <c r="R568" i="4" s="1"/>
  <c r="R570" i="4" s="1"/>
  <c r="R572" i="4" s="1"/>
  <c r="R574" i="4" s="1"/>
  <c r="R576" i="4" s="1"/>
  <c r="R578" i="4" s="1"/>
  <c r="R580" i="4" s="1"/>
  <c r="L554" i="4"/>
  <c r="X553" i="4"/>
  <c r="W553" i="4"/>
  <c r="O865" i="4" s="1"/>
  <c r="Q865" i="4" s="1"/>
  <c r="V553" i="4"/>
  <c r="Y553" i="4" s="1"/>
  <c r="X552" i="4"/>
  <c r="V552" i="4"/>
  <c r="X551" i="4"/>
  <c r="W551" i="4"/>
  <c r="O863" i="4" s="1"/>
  <c r="Q863" i="4" s="1"/>
  <c r="V551" i="4"/>
  <c r="X550" i="4"/>
  <c r="V550" i="4"/>
  <c r="X549" i="4"/>
  <c r="W549" i="4"/>
  <c r="O861" i="4" s="1"/>
  <c r="Q861" i="4" s="1"/>
  <c r="V549" i="4"/>
  <c r="X548" i="4"/>
  <c r="V548" i="4"/>
  <c r="X547" i="4"/>
  <c r="W547" i="4"/>
  <c r="O859" i="4" s="1"/>
  <c r="Q859" i="4" s="1"/>
  <c r="V547" i="4"/>
  <c r="X546" i="4"/>
  <c r="V546" i="4"/>
  <c r="X545" i="4"/>
  <c r="W545" i="4"/>
  <c r="O857" i="4" s="1"/>
  <c r="Q857" i="4" s="1"/>
  <c r="V545" i="4"/>
  <c r="X544" i="4"/>
  <c r="V544" i="4"/>
  <c r="X543" i="4"/>
  <c r="W543" i="4"/>
  <c r="O855" i="4" s="1"/>
  <c r="Q855" i="4" s="1"/>
  <c r="V543" i="4"/>
  <c r="X542" i="4"/>
  <c r="V542" i="4"/>
  <c r="X541" i="4"/>
  <c r="W541" i="4"/>
  <c r="O853" i="4" s="1"/>
  <c r="Q853" i="4" s="1"/>
  <c r="V541" i="4"/>
  <c r="X540" i="4"/>
  <c r="V540" i="4"/>
  <c r="X539" i="4"/>
  <c r="W539" i="4"/>
  <c r="O851" i="4" s="1"/>
  <c r="Q851" i="4" s="1"/>
  <c r="V539" i="4"/>
  <c r="X538" i="4"/>
  <c r="V538" i="4"/>
  <c r="X537" i="4"/>
  <c r="W537" i="4"/>
  <c r="O849" i="4" s="1"/>
  <c r="Q849" i="4" s="1"/>
  <c r="V537" i="4"/>
  <c r="X536" i="4"/>
  <c r="V536" i="4"/>
  <c r="X535" i="4"/>
  <c r="W535" i="4"/>
  <c r="O847" i="4" s="1"/>
  <c r="Q847" i="4" s="1"/>
  <c r="V535" i="4"/>
  <c r="X534" i="4"/>
  <c r="V534" i="4"/>
  <c r="X533" i="4"/>
  <c r="W533" i="4"/>
  <c r="O845" i="4" s="1"/>
  <c r="Q845" i="4" s="1"/>
  <c r="V533" i="4"/>
  <c r="X532" i="4"/>
  <c r="V532" i="4"/>
  <c r="X531" i="4"/>
  <c r="W531" i="4"/>
  <c r="O843" i="4" s="1"/>
  <c r="Q843" i="4" s="1"/>
  <c r="V531" i="4"/>
  <c r="X530" i="4"/>
  <c r="V530" i="4"/>
  <c r="Y529" i="4"/>
  <c r="X529" i="4"/>
  <c r="W529" i="4"/>
  <c r="O841" i="4" s="1"/>
  <c r="Q841" i="4" s="1"/>
  <c r="V529" i="4"/>
  <c r="X528" i="4"/>
  <c r="V528" i="4"/>
  <c r="X527" i="4"/>
  <c r="Y527" i="4" s="1"/>
  <c r="W527" i="4"/>
  <c r="O839" i="4" s="1"/>
  <c r="Q839" i="4" s="1"/>
  <c r="V527" i="4"/>
  <c r="X526" i="4"/>
  <c r="V526" i="4"/>
  <c r="X525" i="4"/>
  <c r="Y525" i="4" s="1"/>
  <c r="W525" i="4"/>
  <c r="O837" i="4" s="1"/>
  <c r="Q837" i="4" s="1"/>
  <c r="V525" i="4"/>
  <c r="X524" i="4"/>
  <c r="V524" i="4"/>
  <c r="X523" i="4"/>
  <c r="Y523" i="4" s="1"/>
  <c r="W523" i="4"/>
  <c r="O835" i="4" s="1"/>
  <c r="Q835" i="4" s="1"/>
  <c r="V523" i="4"/>
  <c r="X522" i="4"/>
  <c r="V522" i="4"/>
  <c r="X521" i="4"/>
  <c r="Y521" i="4" s="1"/>
  <c r="W521" i="4"/>
  <c r="O833" i="4" s="1"/>
  <c r="Q833" i="4" s="1"/>
  <c r="V521" i="4"/>
  <c r="X520" i="4"/>
  <c r="V520" i="4"/>
  <c r="X519" i="4"/>
  <c r="Y519" i="4" s="1"/>
  <c r="W519" i="4"/>
  <c r="O831" i="4" s="1"/>
  <c r="Q831" i="4" s="1"/>
  <c r="V519" i="4"/>
  <c r="X518" i="4"/>
  <c r="V518" i="4"/>
  <c r="X517" i="4"/>
  <c r="Y517" i="4" s="1"/>
  <c r="W517" i="4"/>
  <c r="O829" i="4" s="1"/>
  <c r="Q829" i="4" s="1"/>
  <c r="V517" i="4"/>
  <c r="X516" i="4"/>
  <c r="V516" i="4"/>
  <c r="X515" i="4"/>
  <c r="Y515" i="4" s="1"/>
  <c r="W515" i="4"/>
  <c r="O827" i="4" s="1"/>
  <c r="Q827" i="4" s="1"/>
  <c r="V515" i="4"/>
  <c r="X514" i="4"/>
  <c r="V514" i="4"/>
  <c r="X513" i="4"/>
  <c r="Y513" i="4" s="1"/>
  <c r="W513" i="4"/>
  <c r="O825" i="4" s="1"/>
  <c r="Q825" i="4" s="1"/>
  <c r="V513" i="4"/>
  <c r="X512" i="4"/>
  <c r="V512" i="4"/>
  <c r="X511" i="4"/>
  <c r="Y511" i="4" s="1"/>
  <c r="W511" i="4"/>
  <c r="O823" i="4" s="1"/>
  <c r="Q823" i="4" s="1"/>
  <c r="V511" i="4"/>
  <c r="X510" i="4"/>
  <c r="V510" i="4"/>
  <c r="X509" i="4"/>
  <c r="Y509" i="4" s="1"/>
  <c r="W509" i="4"/>
  <c r="O821" i="4" s="1"/>
  <c r="Q821" i="4" s="1"/>
  <c r="V509" i="4"/>
  <c r="X508" i="4"/>
  <c r="V508" i="4"/>
  <c r="X507" i="4"/>
  <c r="Y507" i="4" s="1"/>
  <c r="W507" i="4"/>
  <c r="O819" i="4" s="1"/>
  <c r="Q819" i="4" s="1"/>
  <c r="V507" i="4"/>
  <c r="X506" i="4"/>
  <c r="V506" i="4"/>
  <c r="X505" i="4"/>
  <c r="Y505" i="4" s="1"/>
  <c r="W505" i="4"/>
  <c r="O817" i="4" s="1"/>
  <c r="Q817" i="4" s="1"/>
  <c r="V505" i="4"/>
  <c r="X504" i="4"/>
  <c r="V504" i="4"/>
  <c r="X503" i="4"/>
  <c r="Y503" i="4" s="1"/>
  <c r="W503" i="4"/>
  <c r="O815" i="4" s="1"/>
  <c r="Q815" i="4" s="1"/>
  <c r="V503" i="4"/>
  <c r="X502" i="4"/>
  <c r="V502" i="4"/>
  <c r="X501" i="4"/>
  <c r="Y501" i="4" s="1"/>
  <c r="W501" i="4"/>
  <c r="O813" i="4" s="1"/>
  <c r="Q813" i="4" s="1"/>
  <c r="V501" i="4"/>
  <c r="X500" i="4"/>
  <c r="V500" i="4"/>
  <c r="X499" i="4"/>
  <c r="Y499" i="4" s="1"/>
  <c r="W499" i="4"/>
  <c r="O811" i="4" s="1"/>
  <c r="Q811" i="4" s="1"/>
  <c r="V499" i="4"/>
  <c r="X498" i="4"/>
  <c r="V498" i="4"/>
  <c r="X497" i="4"/>
  <c r="Y497" i="4" s="1"/>
  <c r="W497" i="4"/>
  <c r="O809" i="4" s="1"/>
  <c r="Q809" i="4" s="1"/>
  <c r="V497" i="4"/>
  <c r="X496" i="4"/>
  <c r="V496" i="4"/>
  <c r="X495" i="4"/>
  <c r="Y495" i="4" s="1"/>
  <c r="W495" i="4"/>
  <c r="O807" i="4" s="1"/>
  <c r="Q807" i="4" s="1"/>
  <c r="V495" i="4"/>
  <c r="X494" i="4"/>
  <c r="V494" i="4"/>
  <c r="X493" i="4"/>
  <c r="Y493" i="4" s="1"/>
  <c r="W493" i="4"/>
  <c r="O805" i="4" s="1"/>
  <c r="Q805" i="4" s="1"/>
  <c r="V493" i="4"/>
  <c r="X492" i="4"/>
  <c r="V492" i="4"/>
  <c r="X491" i="4"/>
  <c r="Y491" i="4" s="1"/>
  <c r="W491" i="4"/>
  <c r="O803" i="4" s="1"/>
  <c r="Q803" i="4" s="1"/>
  <c r="V491" i="4"/>
  <c r="X490" i="4"/>
  <c r="V490" i="4"/>
  <c r="B490" i="4"/>
  <c r="Y489" i="4"/>
  <c r="X489" i="4"/>
  <c r="W489" i="4"/>
  <c r="O801" i="4" s="1"/>
  <c r="Q801" i="4" s="1"/>
  <c r="V489" i="4"/>
  <c r="X488" i="4"/>
  <c r="V488" i="4"/>
  <c r="Y487" i="4"/>
  <c r="X487" i="4"/>
  <c r="W487" i="4"/>
  <c r="O799" i="4" s="1"/>
  <c r="Q799" i="4" s="1"/>
  <c r="V487" i="4"/>
  <c r="X486" i="4"/>
  <c r="V486" i="4"/>
  <c r="Y485" i="4"/>
  <c r="X485" i="4"/>
  <c r="W485" i="4"/>
  <c r="O797" i="4" s="1"/>
  <c r="Q797" i="4" s="1"/>
  <c r="V485" i="4"/>
  <c r="X484" i="4"/>
  <c r="V484" i="4"/>
  <c r="Y483" i="4"/>
  <c r="X483" i="4"/>
  <c r="W483" i="4"/>
  <c r="O795" i="4" s="1"/>
  <c r="Q795" i="4" s="1"/>
  <c r="V483" i="4"/>
  <c r="X482" i="4"/>
  <c r="V482" i="4"/>
  <c r="Y481" i="4"/>
  <c r="X481" i="4"/>
  <c r="W481" i="4"/>
  <c r="O793" i="4" s="1"/>
  <c r="Q793" i="4" s="1"/>
  <c r="V481" i="4"/>
  <c r="X480" i="4"/>
  <c r="V480" i="4"/>
  <c r="Y479" i="4"/>
  <c r="X479" i="4"/>
  <c r="W479" i="4"/>
  <c r="O791" i="4" s="1"/>
  <c r="Q791" i="4" s="1"/>
  <c r="V479" i="4"/>
  <c r="X478" i="4"/>
  <c r="V478" i="4"/>
  <c r="Y477" i="4"/>
  <c r="X477" i="4"/>
  <c r="W477" i="4"/>
  <c r="O789" i="4" s="1"/>
  <c r="Q789" i="4" s="1"/>
  <c r="V477" i="4"/>
  <c r="X476" i="4"/>
  <c r="V476" i="4"/>
  <c r="U476" i="4"/>
  <c r="U478" i="4" s="1"/>
  <c r="Y475" i="4"/>
  <c r="X475" i="4"/>
  <c r="W475" i="4"/>
  <c r="O787" i="4" s="1"/>
  <c r="Q787" i="4" s="1"/>
  <c r="V475" i="4"/>
  <c r="X474" i="4"/>
  <c r="V474" i="4"/>
  <c r="Y473" i="4"/>
  <c r="X473" i="4"/>
  <c r="W473" i="4"/>
  <c r="O785" i="4" s="1"/>
  <c r="Q785" i="4" s="1"/>
  <c r="V473" i="4"/>
  <c r="X472" i="4"/>
  <c r="V472" i="4"/>
  <c r="Y471" i="4"/>
  <c r="X471" i="4"/>
  <c r="W471" i="4"/>
  <c r="O783" i="4" s="1"/>
  <c r="Q783" i="4" s="1"/>
  <c r="V471" i="4"/>
  <c r="X470" i="4"/>
  <c r="V470" i="4"/>
  <c r="Y469" i="4"/>
  <c r="X469" i="4"/>
  <c r="W469" i="4"/>
  <c r="O781" i="4" s="1"/>
  <c r="Q781" i="4" s="1"/>
  <c r="V469" i="4"/>
  <c r="X468" i="4"/>
  <c r="V468" i="4"/>
  <c r="U468" i="4"/>
  <c r="U470" i="4" s="1"/>
  <c r="Y467" i="4"/>
  <c r="X467" i="4"/>
  <c r="W467" i="4"/>
  <c r="O779" i="4" s="1"/>
  <c r="Q779" i="4" s="1"/>
  <c r="V467" i="4"/>
  <c r="X466" i="4"/>
  <c r="V466" i="4"/>
  <c r="Y465" i="4"/>
  <c r="X465" i="4"/>
  <c r="W465" i="4"/>
  <c r="O777" i="4" s="1"/>
  <c r="Q777" i="4" s="1"/>
  <c r="V465" i="4"/>
  <c r="X464" i="4"/>
  <c r="V464" i="4"/>
  <c r="Y463" i="4"/>
  <c r="X463" i="4"/>
  <c r="W463" i="4"/>
  <c r="O775" i="4" s="1"/>
  <c r="Q775" i="4" s="1"/>
  <c r="V463" i="4"/>
  <c r="X462" i="4"/>
  <c r="V462" i="4"/>
  <c r="Y461" i="4"/>
  <c r="X461" i="4"/>
  <c r="W461" i="4"/>
  <c r="O773" i="4" s="1"/>
  <c r="Q773" i="4" s="1"/>
  <c r="V461" i="4"/>
  <c r="X460" i="4"/>
  <c r="V460" i="4"/>
  <c r="U460" i="4"/>
  <c r="U462" i="4" s="1"/>
  <c r="Y459" i="4"/>
  <c r="X459" i="4"/>
  <c r="W459" i="4"/>
  <c r="O771" i="4" s="1"/>
  <c r="Q771" i="4" s="1"/>
  <c r="V459" i="4"/>
  <c r="X458" i="4"/>
  <c r="V458" i="4"/>
  <c r="Y457" i="4"/>
  <c r="X457" i="4"/>
  <c r="W457" i="4"/>
  <c r="O769" i="4" s="1"/>
  <c r="Q769" i="4" s="1"/>
  <c r="V457" i="4"/>
  <c r="X456" i="4"/>
  <c r="V456" i="4"/>
  <c r="Y455" i="4"/>
  <c r="X455" i="4"/>
  <c r="W455" i="4"/>
  <c r="O767" i="4" s="1"/>
  <c r="Q767" i="4" s="1"/>
  <c r="V455" i="4"/>
  <c r="X454" i="4"/>
  <c r="V454" i="4"/>
  <c r="Y453" i="4"/>
  <c r="X453" i="4"/>
  <c r="W453" i="4"/>
  <c r="O765" i="4" s="1"/>
  <c r="Q765" i="4" s="1"/>
  <c r="V453" i="4"/>
  <c r="X452" i="4"/>
  <c r="V452" i="4"/>
  <c r="U452" i="4"/>
  <c r="U454" i="4" s="1"/>
  <c r="Y451" i="4"/>
  <c r="X451" i="4"/>
  <c r="W451" i="4"/>
  <c r="O763" i="4" s="1"/>
  <c r="Q763" i="4" s="1"/>
  <c r="V451" i="4"/>
  <c r="X450" i="4"/>
  <c r="V450" i="4"/>
  <c r="Y449" i="4"/>
  <c r="X449" i="4"/>
  <c r="W449" i="4"/>
  <c r="O761" i="4" s="1"/>
  <c r="Q761" i="4" s="1"/>
  <c r="V449" i="4"/>
  <c r="X448" i="4"/>
  <c r="V448" i="4"/>
  <c r="Y447" i="4"/>
  <c r="X447" i="4"/>
  <c r="W447" i="4"/>
  <c r="O759" i="4" s="1"/>
  <c r="Q759" i="4" s="1"/>
  <c r="V447" i="4"/>
  <c r="Z446" i="4"/>
  <c r="X446" i="4"/>
  <c r="V446" i="4"/>
  <c r="N446" i="4"/>
  <c r="N448" i="4" s="1"/>
  <c r="N450" i="4" s="1"/>
  <c r="N452" i="4" s="1"/>
  <c r="N454" i="4" s="1"/>
  <c r="N456" i="4" s="1"/>
  <c r="N458" i="4" s="1"/>
  <c r="N460" i="4" s="1"/>
  <c r="N462" i="4" s="1"/>
  <c r="N464" i="4" s="1"/>
  <c r="N466" i="4" s="1"/>
  <c r="N468" i="4" s="1"/>
  <c r="N470" i="4" s="1"/>
  <c r="N472" i="4" s="1"/>
  <c r="N474" i="4" s="1"/>
  <c r="N476" i="4" s="1"/>
  <c r="N478" i="4" s="1"/>
  <c r="N480" i="4" s="1"/>
  <c r="N482" i="4" s="1"/>
  <c r="N484" i="4" s="1"/>
  <c r="N486" i="4" s="1"/>
  <c r="J446" i="4"/>
  <c r="J448" i="4" s="1"/>
  <c r="Y445" i="4"/>
  <c r="X445" i="4"/>
  <c r="W445" i="4"/>
  <c r="O757" i="4" s="1"/>
  <c r="Q757" i="4" s="1"/>
  <c r="V445" i="4"/>
  <c r="Z444" i="4"/>
  <c r="X444" i="4"/>
  <c r="W444" i="4"/>
  <c r="V444" i="4"/>
  <c r="U444" i="4"/>
  <c r="U446" i="4" s="1"/>
  <c r="X443" i="4"/>
  <c r="W443" i="4"/>
  <c r="O755" i="4" s="1"/>
  <c r="Q755" i="4" s="1"/>
  <c r="V443" i="4"/>
  <c r="X442" i="4"/>
  <c r="W442" i="4"/>
  <c r="Y442" i="4" s="1"/>
  <c r="V442" i="4"/>
  <c r="F426" i="4"/>
  <c r="E426" i="4"/>
  <c r="D426" i="4"/>
  <c r="C426" i="4"/>
  <c r="F425" i="4"/>
  <c r="E425" i="4"/>
  <c r="D425" i="4"/>
  <c r="C425" i="4"/>
  <c r="E424" i="4"/>
  <c r="C424" i="4"/>
  <c r="F423" i="4"/>
  <c r="E423" i="4"/>
  <c r="D423" i="4"/>
  <c r="C423" i="4"/>
  <c r="E422" i="4"/>
  <c r="C422" i="4"/>
  <c r="F421" i="4"/>
  <c r="E421" i="4"/>
  <c r="D421" i="4"/>
  <c r="C421" i="4"/>
  <c r="E420" i="4"/>
  <c r="C420" i="4"/>
  <c r="F419" i="4"/>
  <c r="E419" i="4"/>
  <c r="D419" i="4"/>
  <c r="C419" i="4"/>
  <c r="E418" i="4"/>
  <c r="C418" i="4"/>
  <c r="F417" i="4"/>
  <c r="E417" i="4"/>
  <c r="D417" i="4"/>
  <c r="C417" i="4"/>
  <c r="E416" i="4"/>
  <c r="C416" i="4"/>
  <c r="F415" i="4"/>
  <c r="E415" i="4"/>
  <c r="D415" i="4"/>
  <c r="C415" i="4"/>
  <c r="E414" i="4"/>
  <c r="C414" i="4"/>
  <c r="F413" i="4"/>
  <c r="E413" i="4"/>
  <c r="D413" i="4"/>
  <c r="C413" i="4"/>
  <c r="E412" i="4"/>
  <c r="C412" i="4"/>
  <c r="F411" i="4"/>
  <c r="E411" i="4"/>
  <c r="D411" i="4"/>
  <c r="C411" i="4"/>
  <c r="E410" i="4"/>
  <c r="C410" i="4"/>
  <c r="F409" i="4"/>
  <c r="E409" i="4"/>
  <c r="D409" i="4"/>
  <c r="C409" i="4"/>
  <c r="E408" i="4"/>
  <c r="C408" i="4"/>
  <c r="F407" i="4"/>
  <c r="E407" i="4"/>
  <c r="D407" i="4"/>
  <c r="C407" i="4"/>
  <c r="E406" i="4"/>
  <c r="C406" i="4"/>
  <c r="F405" i="4"/>
  <c r="E405" i="4"/>
  <c r="D405" i="4"/>
  <c r="C405" i="4"/>
  <c r="E404" i="4"/>
  <c r="C404" i="4"/>
  <c r="F403" i="4"/>
  <c r="E403" i="4"/>
  <c r="D403" i="4"/>
  <c r="C403" i="4"/>
  <c r="E402" i="4"/>
  <c r="C402" i="4"/>
  <c r="F401" i="4"/>
  <c r="E401" i="4"/>
  <c r="D401" i="4"/>
  <c r="C401" i="4"/>
  <c r="E400" i="4"/>
  <c r="C400" i="4"/>
  <c r="F399" i="4"/>
  <c r="E399" i="4"/>
  <c r="D399" i="4"/>
  <c r="C399" i="4"/>
  <c r="E398" i="4"/>
  <c r="C398" i="4"/>
  <c r="F397" i="4"/>
  <c r="E397" i="4"/>
  <c r="D397" i="4"/>
  <c r="C397" i="4"/>
  <c r="E396" i="4"/>
  <c r="C396" i="4"/>
  <c r="F395" i="4"/>
  <c r="E395" i="4"/>
  <c r="D395" i="4"/>
  <c r="C395" i="4"/>
  <c r="E394" i="4"/>
  <c r="C394" i="4"/>
  <c r="F393" i="4"/>
  <c r="E393" i="4"/>
  <c r="D393" i="4"/>
  <c r="C393" i="4"/>
  <c r="E392" i="4"/>
  <c r="C392" i="4"/>
  <c r="F391" i="4"/>
  <c r="E391" i="4"/>
  <c r="D391" i="4"/>
  <c r="C391" i="4"/>
  <c r="E390" i="4"/>
  <c r="C390" i="4"/>
  <c r="F389" i="4"/>
  <c r="E389" i="4"/>
  <c r="D389" i="4"/>
  <c r="C389" i="4"/>
  <c r="E388" i="4"/>
  <c r="C388" i="4"/>
  <c r="F387" i="4"/>
  <c r="E387" i="4"/>
  <c r="D387" i="4"/>
  <c r="C387" i="4"/>
  <c r="E386" i="4"/>
  <c r="C386" i="4"/>
  <c r="F385" i="4"/>
  <c r="E385" i="4"/>
  <c r="D385" i="4"/>
  <c r="C385" i="4"/>
  <c r="E384" i="4"/>
  <c r="C384" i="4"/>
  <c r="F383" i="4"/>
  <c r="E383" i="4"/>
  <c r="D383" i="4"/>
  <c r="C383" i="4"/>
  <c r="E382" i="4"/>
  <c r="C382" i="4"/>
  <c r="F381" i="4"/>
  <c r="E381" i="4"/>
  <c r="D381" i="4"/>
  <c r="C381" i="4"/>
  <c r="E380" i="4"/>
  <c r="C380" i="4"/>
  <c r="F379" i="4"/>
  <c r="E379" i="4"/>
  <c r="D379" i="4"/>
  <c r="C379" i="4"/>
  <c r="E378" i="4"/>
  <c r="C378" i="4"/>
  <c r="F377" i="4"/>
  <c r="E377" i="4"/>
  <c r="D377" i="4"/>
  <c r="C377" i="4"/>
  <c r="E376" i="4"/>
  <c r="C376" i="4"/>
  <c r="F375" i="4"/>
  <c r="E375" i="4"/>
  <c r="D375" i="4"/>
  <c r="C375" i="4"/>
  <c r="E374" i="4"/>
  <c r="C374" i="4"/>
  <c r="F373" i="4"/>
  <c r="E373" i="4"/>
  <c r="D373" i="4"/>
  <c r="C373" i="4"/>
  <c r="E372" i="4"/>
  <c r="C372" i="4"/>
  <c r="F371" i="4"/>
  <c r="E371" i="4"/>
  <c r="D371" i="4"/>
  <c r="C371" i="4"/>
  <c r="E370" i="4"/>
  <c r="C370" i="4"/>
  <c r="F369" i="4"/>
  <c r="E369" i="4"/>
  <c r="D369" i="4"/>
  <c r="C369" i="4"/>
  <c r="E368" i="4"/>
  <c r="C368" i="4"/>
  <c r="F367" i="4"/>
  <c r="E367" i="4"/>
  <c r="D367" i="4"/>
  <c r="C367" i="4"/>
  <c r="E366" i="4"/>
  <c r="C366" i="4"/>
  <c r="F365" i="4"/>
  <c r="E365" i="4"/>
  <c r="D365" i="4"/>
  <c r="C365" i="4"/>
  <c r="E364" i="4"/>
  <c r="C364" i="4"/>
  <c r="F363" i="4"/>
  <c r="E363" i="4"/>
  <c r="D363" i="4"/>
  <c r="C363" i="4"/>
  <c r="E362" i="4"/>
  <c r="C362" i="4"/>
  <c r="F361" i="4"/>
  <c r="E361" i="4"/>
  <c r="D361" i="4"/>
  <c r="C361" i="4"/>
  <c r="E360" i="4"/>
  <c r="C360" i="4"/>
  <c r="F359" i="4"/>
  <c r="E359" i="4"/>
  <c r="D359" i="4"/>
  <c r="C359" i="4"/>
  <c r="E358" i="4"/>
  <c r="C358" i="4"/>
  <c r="F357" i="4"/>
  <c r="E357" i="4"/>
  <c r="D357" i="4"/>
  <c r="C357" i="4"/>
  <c r="E356" i="4"/>
  <c r="C356" i="4"/>
  <c r="F355" i="4"/>
  <c r="E355" i="4"/>
  <c r="D355" i="4"/>
  <c r="C355" i="4"/>
  <c r="E354" i="4"/>
  <c r="C354" i="4"/>
  <c r="F353" i="4"/>
  <c r="E353" i="4"/>
  <c r="D353" i="4"/>
  <c r="C353" i="4"/>
  <c r="E352" i="4"/>
  <c r="C352" i="4"/>
  <c r="F351" i="4"/>
  <c r="E351" i="4"/>
  <c r="D351" i="4"/>
  <c r="C351" i="4"/>
  <c r="E350" i="4"/>
  <c r="C350" i="4"/>
  <c r="F349" i="4"/>
  <c r="E349" i="4"/>
  <c r="D349" i="4"/>
  <c r="C349" i="4"/>
  <c r="F348" i="4"/>
  <c r="E348" i="4"/>
  <c r="D348" i="4"/>
  <c r="C348" i="4"/>
  <c r="F347" i="4"/>
  <c r="E347" i="4"/>
  <c r="D347" i="4"/>
  <c r="C347" i="4"/>
  <c r="F346" i="4"/>
  <c r="E346" i="4"/>
  <c r="D346" i="4"/>
  <c r="C346" i="4"/>
  <c r="F345" i="4"/>
  <c r="E345" i="4"/>
  <c r="D345" i="4"/>
  <c r="C345" i="4"/>
  <c r="E344" i="4"/>
  <c r="C344" i="4"/>
  <c r="F343" i="4"/>
  <c r="E343" i="4"/>
  <c r="D343" i="4"/>
  <c r="C343" i="4"/>
  <c r="E342" i="4"/>
  <c r="C342" i="4"/>
  <c r="F341" i="4"/>
  <c r="E341" i="4"/>
  <c r="D341" i="4"/>
  <c r="C341" i="4"/>
  <c r="E340" i="4"/>
  <c r="C340" i="4"/>
  <c r="F339" i="4"/>
  <c r="E339" i="4"/>
  <c r="D339" i="4"/>
  <c r="C339" i="4"/>
  <c r="E338" i="4"/>
  <c r="C338" i="4"/>
  <c r="F337" i="4"/>
  <c r="E337" i="4"/>
  <c r="D337" i="4"/>
  <c r="C337" i="4"/>
  <c r="E336" i="4"/>
  <c r="C336" i="4"/>
  <c r="F335" i="4"/>
  <c r="E335" i="4"/>
  <c r="D335" i="4"/>
  <c r="C335" i="4"/>
  <c r="E334" i="4"/>
  <c r="C334" i="4"/>
  <c r="F333" i="4"/>
  <c r="E333" i="4"/>
  <c r="D333" i="4"/>
  <c r="C333" i="4"/>
  <c r="E332" i="4"/>
  <c r="C332" i="4"/>
  <c r="F331" i="4"/>
  <c r="E331" i="4"/>
  <c r="D331" i="4"/>
  <c r="C331" i="4"/>
  <c r="E330" i="4"/>
  <c r="C330" i="4"/>
  <c r="F329" i="4"/>
  <c r="E329" i="4"/>
  <c r="D329" i="4"/>
  <c r="C329" i="4"/>
  <c r="E328" i="4"/>
  <c r="C328" i="4"/>
  <c r="F327" i="4"/>
  <c r="E327" i="4"/>
  <c r="D327" i="4"/>
  <c r="C327" i="4"/>
  <c r="E326" i="4"/>
  <c r="C326" i="4"/>
  <c r="F325" i="4"/>
  <c r="E325" i="4"/>
  <c r="D325" i="4"/>
  <c r="C325" i="4"/>
  <c r="E324" i="4"/>
  <c r="C324" i="4"/>
  <c r="F323" i="4"/>
  <c r="E323" i="4"/>
  <c r="D323" i="4"/>
  <c r="C323" i="4"/>
  <c r="E322" i="4"/>
  <c r="C322" i="4"/>
  <c r="F321" i="4"/>
  <c r="E321" i="4"/>
  <c r="D321" i="4"/>
  <c r="C321" i="4"/>
  <c r="E320" i="4"/>
  <c r="C320" i="4"/>
  <c r="F319" i="4"/>
  <c r="E319" i="4"/>
  <c r="D319" i="4"/>
  <c r="C319" i="4"/>
  <c r="E318" i="4"/>
  <c r="C318" i="4"/>
  <c r="F317" i="4"/>
  <c r="E317" i="4"/>
  <c r="D317" i="4"/>
  <c r="C317" i="4"/>
  <c r="F316" i="4"/>
  <c r="E316" i="4"/>
  <c r="D316" i="4"/>
  <c r="C316" i="4"/>
  <c r="F315" i="4"/>
  <c r="E315" i="4"/>
  <c r="D315" i="4"/>
  <c r="C315" i="4"/>
  <c r="F314" i="4"/>
  <c r="E314" i="4"/>
  <c r="D314" i="4"/>
  <c r="C314" i="4"/>
  <c r="F313" i="4"/>
  <c r="E313" i="4"/>
  <c r="D313" i="4"/>
  <c r="C313" i="4"/>
  <c r="E312" i="4"/>
  <c r="C312" i="4"/>
  <c r="F311" i="4"/>
  <c r="E311" i="4"/>
  <c r="D311" i="4"/>
  <c r="C311" i="4"/>
  <c r="E310" i="4"/>
  <c r="C310" i="4"/>
  <c r="F309" i="4"/>
  <c r="E309" i="4"/>
  <c r="D309" i="4"/>
  <c r="C309" i="4"/>
  <c r="E308" i="4"/>
  <c r="C308" i="4"/>
  <c r="F307" i="4"/>
  <c r="E307" i="4"/>
  <c r="D307" i="4"/>
  <c r="C307" i="4"/>
  <c r="E306" i="4"/>
  <c r="C306" i="4"/>
  <c r="F305" i="4"/>
  <c r="E305" i="4"/>
  <c r="D305" i="4"/>
  <c r="C305" i="4"/>
  <c r="E304" i="4"/>
  <c r="C304" i="4"/>
  <c r="F303" i="4"/>
  <c r="E303" i="4"/>
  <c r="D303" i="4"/>
  <c r="C303" i="4"/>
  <c r="E302" i="4"/>
  <c r="C302" i="4"/>
  <c r="F301" i="4"/>
  <c r="E301" i="4"/>
  <c r="D301" i="4"/>
  <c r="C301" i="4"/>
  <c r="E300" i="4"/>
  <c r="C300" i="4"/>
  <c r="F299" i="4"/>
  <c r="E299" i="4"/>
  <c r="D299" i="4"/>
  <c r="C299" i="4"/>
  <c r="E298" i="4"/>
  <c r="C298" i="4"/>
  <c r="F297" i="4"/>
  <c r="E297" i="4"/>
  <c r="D297" i="4"/>
  <c r="C297" i="4"/>
  <c r="E296" i="4"/>
  <c r="C296" i="4"/>
  <c r="F295" i="4"/>
  <c r="E295" i="4"/>
  <c r="D295" i="4"/>
  <c r="C295" i="4"/>
  <c r="E294" i="4"/>
  <c r="C294" i="4"/>
  <c r="F293" i="4"/>
  <c r="E293" i="4"/>
  <c r="D293" i="4"/>
  <c r="C293" i="4"/>
  <c r="E292" i="4"/>
  <c r="C292" i="4"/>
  <c r="F291" i="4"/>
  <c r="E291" i="4"/>
  <c r="D291" i="4"/>
  <c r="C291" i="4"/>
  <c r="E290" i="4"/>
  <c r="C290" i="4"/>
  <c r="F289" i="4"/>
  <c r="E289" i="4"/>
  <c r="D289" i="4"/>
  <c r="C289" i="4"/>
  <c r="E288" i="4"/>
  <c r="C288" i="4"/>
  <c r="F287" i="4"/>
  <c r="E287" i="4"/>
  <c r="D287" i="4"/>
  <c r="C287" i="4"/>
  <c r="E286" i="4"/>
  <c r="C286" i="4"/>
  <c r="F285" i="4"/>
  <c r="E285" i="4"/>
  <c r="D285" i="4"/>
  <c r="C285" i="4"/>
  <c r="E284" i="4"/>
  <c r="C284" i="4"/>
  <c r="F283" i="4"/>
  <c r="E283" i="4"/>
  <c r="D283" i="4"/>
  <c r="C283" i="4"/>
  <c r="E282" i="4"/>
  <c r="C282" i="4"/>
  <c r="F281" i="4"/>
  <c r="E281" i="4"/>
  <c r="D281" i="4"/>
  <c r="C281" i="4"/>
  <c r="E280" i="4"/>
  <c r="C280" i="4"/>
  <c r="F279" i="4"/>
  <c r="E279" i="4"/>
  <c r="D279" i="4"/>
  <c r="C279" i="4"/>
  <c r="E278" i="4"/>
  <c r="C278" i="4"/>
  <c r="F277" i="4"/>
  <c r="E277" i="4"/>
  <c r="D277" i="4"/>
  <c r="C277" i="4"/>
  <c r="E276" i="4"/>
  <c r="C276" i="4"/>
  <c r="F275" i="4"/>
  <c r="E275" i="4"/>
  <c r="D275" i="4"/>
  <c r="C275" i="4"/>
  <c r="E274" i="4"/>
  <c r="C274" i="4"/>
  <c r="F273" i="4"/>
  <c r="E273" i="4"/>
  <c r="D273" i="4"/>
  <c r="C273" i="4"/>
  <c r="E272" i="4"/>
  <c r="C272" i="4"/>
  <c r="F271" i="4"/>
  <c r="E271" i="4"/>
  <c r="D271" i="4"/>
  <c r="C271" i="4"/>
  <c r="E270" i="4"/>
  <c r="C270" i="4"/>
  <c r="F269" i="4"/>
  <c r="E269" i="4"/>
  <c r="D269" i="4"/>
  <c r="C269" i="4"/>
  <c r="E268" i="4"/>
  <c r="C268" i="4"/>
  <c r="F267" i="4"/>
  <c r="E267" i="4"/>
  <c r="D267" i="4"/>
  <c r="C267" i="4"/>
  <c r="E266" i="4"/>
  <c r="C266" i="4"/>
  <c r="F265" i="4"/>
  <c r="E265" i="4"/>
  <c r="D265" i="4"/>
  <c r="C265" i="4"/>
  <c r="E264" i="4"/>
  <c r="C264" i="4"/>
  <c r="F263" i="4"/>
  <c r="E263" i="4"/>
  <c r="D263" i="4"/>
  <c r="C263" i="4"/>
  <c r="E262" i="4"/>
  <c r="C262" i="4"/>
  <c r="F261" i="4"/>
  <c r="E261" i="4"/>
  <c r="D261" i="4"/>
  <c r="C261" i="4"/>
  <c r="E260" i="4"/>
  <c r="C260" i="4"/>
  <c r="F259" i="4"/>
  <c r="E259" i="4"/>
  <c r="D259" i="4"/>
  <c r="C259" i="4"/>
  <c r="E258" i="4"/>
  <c r="C258" i="4"/>
  <c r="F257" i="4"/>
  <c r="E257" i="4"/>
  <c r="D257" i="4"/>
  <c r="C257" i="4"/>
  <c r="E256" i="4"/>
  <c r="C256" i="4"/>
  <c r="F255" i="4"/>
  <c r="E255" i="4"/>
  <c r="D255" i="4"/>
  <c r="C255" i="4"/>
  <c r="E254" i="4"/>
  <c r="C254" i="4"/>
  <c r="F253" i="4"/>
  <c r="E253" i="4"/>
  <c r="D253" i="4"/>
  <c r="C253" i="4"/>
  <c r="E252" i="4"/>
  <c r="C252" i="4"/>
  <c r="F251" i="4"/>
  <c r="E251" i="4"/>
  <c r="D251" i="4"/>
  <c r="C251" i="4"/>
  <c r="E250" i="4"/>
  <c r="C250" i="4"/>
  <c r="F249" i="4"/>
  <c r="E249" i="4"/>
  <c r="D249" i="4"/>
  <c r="C249" i="4"/>
  <c r="E248" i="4"/>
  <c r="C248" i="4"/>
  <c r="F247" i="4"/>
  <c r="E247" i="4"/>
  <c r="D247" i="4"/>
  <c r="C247" i="4"/>
  <c r="E246" i="4"/>
  <c r="C246" i="4"/>
  <c r="F245" i="4"/>
  <c r="E245" i="4"/>
  <c r="D245" i="4"/>
  <c r="C245" i="4"/>
  <c r="E244" i="4"/>
  <c r="C244" i="4"/>
  <c r="F243" i="4"/>
  <c r="E243" i="4"/>
  <c r="D243" i="4"/>
  <c r="C243" i="4"/>
  <c r="E242" i="4"/>
  <c r="C242" i="4"/>
  <c r="F241" i="4"/>
  <c r="E241" i="4"/>
  <c r="D241" i="4"/>
  <c r="C241" i="4"/>
  <c r="E240" i="4"/>
  <c r="C240" i="4"/>
  <c r="F239" i="4"/>
  <c r="E239" i="4"/>
  <c r="D239" i="4"/>
  <c r="C239" i="4"/>
  <c r="E238" i="4"/>
  <c r="C238" i="4"/>
  <c r="F237" i="4"/>
  <c r="E237" i="4"/>
  <c r="D237" i="4"/>
  <c r="C237" i="4"/>
  <c r="E236" i="4"/>
  <c r="C236" i="4"/>
  <c r="F235" i="4"/>
  <c r="E235" i="4"/>
  <c r="D235" i="4"/>
  <c r="C235" i="4"/>
  <c r="E234" i="4"/>
  <c r="C234" i="4"/>
  <c r="F233" i="4"/>
  <c r="E233" i="4"/>
  <c r="D233" i="4"/>
  <c r="C233" i="4"/>
  <c r="E232" i="4"/>
  <c r="C232" i="4"/>
  <c r="F231" i="4"/>
  <c r="E231" i="4"/>
  <c r="D231" i="4"/>
  <c r="C231" i="4"/>
  <c r="E230" i="4"/>
  <c r="C230" i="4"/>
  <c r="F229" i="4"/>
  <c r="E229" i="4"/>
  <c r="D229" i="4"/>
  <c r="C229" i="4"/>
  <c r="E228" i="4"/>
  <c r="C228" i="4"/>
  <c r="F227" i="4"/>
  <c r="E227" i="4"/>
  <c r="D227" i="4"/>
  <c r="C227" i="4"/>
  <c r="E226" i="4"/>
  <c r="C226" i="4"/>
  <c r="F225" i="4"/>
  <c r="E225" i="4"/>
  <c r="D225" i="4"/>
  <c r="C225" i="4"/>
  <c r="E224" i="4"/>
  <c r="C224" i="4"/>
  <c r="F223" i="4"/>
  <c r="E223" i="4"/>
  <c r="D223" i="4"/>
  <c r="C223" i="4"/>
  <c r="E222" i="4"/>
  <c r="C222" i="4"/>
  <c r="F221" i="4"/>
  <c r="E221" i="4"/>
  <c r="D221" i="4"/>
  <c r="C221" i="4"/>
  <c r="E220" i="4"/>
  <c r="C220" i="4"/>
  <c r="F219" i="4"/>
  <c r="E219" i="4"/>
  <c r="D219" i="4"/>
  <c r="C219" i="4"/>
  <c r="E218" i="4"/>
  <c r="C218" i="4"/>
  <c r="F217" i="4"/>
  <c r="E217" i="4"/>
  <c r="D217" i="4"/>
  <c r="C217" i="4"/>
  <c r="E216" i="4"/>
  <c r="C216" i="4"/>
  <c r="F215" i="4"/>
  <c r="E215" i="4"/>
  <c r="D215" i="4"/>
  <c r="C215" i="4"/>
  <c r="E214" i="4"/>
  <c r="C214" i="4"/>
  <c r="F213" i="4"/>
  <c r="E213" i="4"/>
  <c r="D213" i="4"/>
  <c r="C213" i="4"/>
  <c r="E212" i="4"/>
  <c r="C212" i="4"/>
  <c r="F211" i="4"/>
  <c r="E211" i="4"/>
  <c r="D211" i="4"/>
  <c r="C211" i="4"/>
  <c r="E210" i="4"/>
  <c r="C210" i="4"/>
  <c r="F209" i="4"/>
  <c r="E209" i="4"/>
  <c r="D209" i="4"/>
  <c r="C209" i="4"/>
  <c r="E208" i="4"/>
  <c r="C208" i="4"/>
  <c r="F207" i="4"/>
  <c r="E207" i="4"/>
  <c r="D207" i="4"/>
  <c r="C207" i="4"/>
  <c r="E206" i="4"/>
  <c r="C206" i="4"/>
  <c r="F205" i="4"/>
  <c r="E205" i="4"/>
  <c r="D205" i="4"/>
  <c r="C205" i="4"/>
  <c r="E204" i="4"/>
  <c r="C204" i="4"/>
  <c r="F203" i="4"/>
  <c r="E203" i="4"/>
  <c r="D203" i="4"/>
  <c r="C203" i="4"/>
  <c r="E202" i="4"/>
  <c r="C202" i="4"/>
  <c r="F201" i="4"/>
  <c r="E201" i="4"/>
  <c r="D201" i="4"/>
  <c r="C201" i="4"/>
  <c r="E200" i="4"/>
  <c r="C200" i="4"/>
  <c r="F199" i="4"/>
  <c r="E199" i="4"/>
  <c r="D199" i="4"/>
  <c r="C199" i="4"/>
  <c r="E198" i="4"/>
  <c r="C198" i="4"/>
  <c r="F197" i="4"/>
  <c r="E197" i="4"/>
  <c r="D197" i="4"/>
  <c r="C197" i="4"/>
  <c r="E196" i="4"/>
  <c r="C196" i="4"/>
  <c r="F195" i="4"/>
  <c r="E195" i="4"/>
  <c r="D195" i="4"/>
  <c r="C195" i="4"/>
  <c r="E194" i="4"/>
  <c r="C194" i="4"/>
  <c r="F193" i="4"/>
  <c r="E193" i="4"/>
  <c r="D193" i="4"/>
  <c r="C193" i="4"/>
  <c r="E192" i="4"/>
  <c r="C192" i="4"/>
  <c r="F191" i="4"/>
  <c r="E191" i="4"/>
  <c r="D191" i="4"/>
  <c r="C191" i="4"/>
  <c r="E190" i="4"/>
  <c r="C190" i="4"/>
  <c r="F189" i="4"/>
  <c r="E189" i="4"/>
  <c r="D189" i="4"/>
  <c r="C189" i="4"/>
  <c r="E188" i="4"/>
  <c r="C188" i="4"/>
  <c r="F187" i="4"/>
  <c r="E187" i="4"/>
  <c r="D187" i="4"/>
  <c r="C187" i="4"/>
  <c r="E186" i="4"/>
  <c r="C186" i="4"/>
  <c r="F185" i="4"/>
  <c r="E185" i="4"/>
  <c r="D185" i="4"/>
  <c r="C185" i="4"/>
  <c r="E184" i="4"/>
  <c r="C184" i="4"/>
  <c r="F183" i="4"/>
  <c r="E183" i="4"/>
  <c r="D183" i="4"/>
  <c r="C183" i="4"/>
  <c r="E182" i="4"/>
  <c r="C182" i="4"/>
  <c r="F181" i="4"/>
  <c r="E181" i="4"/>
  <c r="D181" i="4"/>
  <c r="C181" i="4"/>
  <c r="E180" i="4"/>
  <c r="C180" i="4"/>
  <c r="F179" i="4"/>
  <c r="E179" i="4"/>
  <c r="D179" i="4"/>
  <c r="C179" i="4"/>
  <c r="E178" i="4"/>
  <c r="C178" i="4"/>
  <c r="F177" i="4"/>
  <c r="E177" i="4"/>
  <c r="D177" i="4"/>
  <c r="C177" i="4"/>
  <c r="E176" i="4"/>
  <c r="C176" i="4"/>
  <c r="F175" i="4"/>
  <c r="E175" i="4"/>
  <c r="D175" i="4"/>
  <c r="C175" i="4"/>
  <c r="E174" i="4"/>
  <c r="C174" i="4"/>
  <c r="F173" i="4"/>
  <c r="E173" i="4"/>
  <c r="D173" i="4"/>
  <c r="C173" i="4"/>
  <c r="E172" i="4"/>
  <c r="C172" i="4"/>
  <c r="F171" i="4"/>
  <c r="E171" i="4"/>
  <c r="D171" i="4"/>
  <c r="C171" i="4"/>
  <c r="E170" i="4"/>
  <c r="C170" i="4"/>
  <c r="F169" i="4"/>
  <c r="E169" i="4"/>
  <c r="D169" i="4"/>
  <c r="C169" i="4"/>
  <c r="E168" i="4"/>
  <c r="C168" i="4"/>
  <c r="F167" i="4"/>
  <c r="E167" i="4"/>
  <c r="D167" i="4"/>
  <c r="C167" i="4"/>
  <c r="E166" i="4"/>
  <c r="C166" i="4"/>
  <c r="F165" i="4"/>
  <c r="E165" i="4"/>
  <c r="D165" i="4"/>
  <c r="C165" i="4"/>
  <c r="E164" i="4"/>
  <c r="C164" i="4"/>
  <c r="F163" i="4"/>
  <c r="E163" i="4"/>
  <c r="D163" i="4"/>
  <c r="C163" i="4"/>
  <c r="F162" i="4"/>
  <c r="E162" i="4"/>
  <c r="D162" i="4"/>
  <c r="C162" i="4"/>
  <c r="E161" i="4"/>
  <c r="C161" i="4"/>
  <c r="E160" i="4"/>
  <c r="C160" i="4"/>
  <c r="C430" i="4" s="1"/>
  <c r="J149" i="4"/>
  <c r="F148" i="4"/>
  <c r="J148" i="4" s="1"/>
  <c r="C148" i="4"/>
  <c r="F147" i="4"/>
  <c r="C147" i="4"/>
  <c r="J147" i="4" s="1"/>
  <c r="F146" i="4"/>
  <c r="C146" i="4"/>
  <c r="J146" i="4" s="1"/>
  <c r="J145" i="4"/>
  <c r="F145" i="4"/>
  <c r="C145" i="4"/>
  <c r="F144" i="4"/>
  <c r="J144" i="4" s="1"/>
  <c r="C144" i="4"/>
  <c r="F143" i="4"/>
  <c r="C143" i="4"/>
  <c r="J143" i="4" s="1"/>
  <c r="F142" i="4"/>
  <c r="C142" i="4"/>
  <c r="J142" i="4" s="1"/>
  <c r="J141" i="4"/>
  <c r="F141" i="4"/>
  <c r="C141" i="4"/>
  <c r="F140" i="4"/>
  <c r="J140" i="4" s="1"/>
  <c r="C140" i="4"/>
  <c r="F139" i="4"/>
  <c r="C139" i="4"/>
  <c r="J139" i="4" s="1"/>
  <c r="F138" i="4"/>
  <c r="C138" i="4"/>
  <c r="J138" i="4" s="1"/>
  <c r="J137" i="4"/>
  <c r="F137" i="4"/>
  <c r="C137" i="4"/>
  <c r="F136" i="4"/>
  <c r="J136" i="4" s="1"/>
  <c r="C136" i="4"/>
  <c r="F135" i="4"/>
  <c r="C135" i="4"/>
  <c r="J135" i="4" s="1"/>
  <c r="F134" i="4"/>
  <c r="C134" i="4"/>
  <c r="J134" i="4" s="1"/>
  <c r="J133" i="4"/>
  <c r="F133" i="4"/>
  <c r="C133" i="4"/>
  <c r="F132" i="4"/>
  <c r="J132" i="4" s="1"/>
  <c r="C132" i="4"/>
  <c r="F131" i="4"/>
  <c r="C131" i="4"/>
  <c r="J131" i="4" s="1"/>
  <c r="F130" i="4"/>
  <c r="C130" i="4"/>
  <c r="J130" i="4" s="1"/>
  <c r="J129" i="4"/>
  <c r="F129" i="4"/>
  <c r="C129" i="4"/>
  <c r="F128" i="4"/>
  <c r="J128" i="4" s="1"/>
  <c r="C128" i="4"/>
  <c r="F127" i="4"/>
  <c r="C127" i="4"/>
  <c r="J127" i="4" s="1"/>
  <c r="F126" i="4"/>
  <c r="C126" i="4"/>
  <c r="J126" i="4" s="1"/>
  <c r="J125" i="4"/>
  <c r="F125" i="4"/>
  <c r="C125" i="4"/>
  <c r="F124" i="4"/>
  <c r="J124" i="4" s="1"/>
  <c r="C124" i="4"/>
  <c r="F123" i="4"/>
  <c r="C123" i="4"/>
  <c r="J123" i="4" s="1"/>
  <c r="F122" i="4"/>
  <c r="C122" i="4"/>
  <c r="J122" i="4" s="1"/>
  <c r="J121" i="4"/>
  <c r="F121" i="4"/>
  <c r="C121" i="4"/>
  <c r="F120" i="4"/>
  <c r="J120" i="4" s="1"/>
  <c r="C120" i="4"/>
  <c r="F119" i="4"/>
  <c r="C119" i="4"/>
  <c r="J119" i="4" s="1"/>
  <c r="F118" i="4"/>
  <c r="C118" i="4"/>
  <c r="J118" i="4" s="1"/>
  <c r="J117" i="4"/>
  <c r="F117" i="4"/>
  <c r="C117" i="4"/>
  <c r="F116" i="4"/>
  <c r="J116" i="4" s="1"/>
  <c r="C116" i="4"/>
  <c r="F115" i="4"/>
  <c r="C115" i="4"/>
  <c r="J115" i="4" s="1"/>
  <c r="F114" i="4"/>
  <c r="C114" i="4"/>
  <c r="J114" i="4" s="1"/>
  <c r="J113" i="4"/>
  <c r="F113" i="4"/>
  <c r="C113" i="4"/>
  <c r="F112" i="4"/>
  <c r="J112" i="4" s="1"/>
  <c r="C112" i="4"/>
  <c r="F111" i="4"/>
  <c r="C111" i="4"/>
  <c r="J111" i="4" s="1"/>
  <c r="F110" i="4"/>
  <c r="C110" i="4"/>
  <c r="J110" i="4" s="1"/>
  <c r="J109" i="4"/>
  <c r="F109" i="4"/>
  <c r="C109" i="4"/>
  <c r="F108" i="4"/>
  <c r="J108" i="4" s="1"/>
  <c r="C108" i="4"/>
  <c r="F107" i="4"/>
  <c r="C107" i="4"/>
  <c r="J107" i="4" s="1"/>
  <c r="F106" i="4"/>
  <c r="C106" i="4"/>
  <c r="J106" i="4" s="1"/>
  <c r="J105" i="4"/>
  <c r="F105" i="4"/>
  <c r="C105" i="4"/>
  <c r="F104" i="4"/>
  <c r="J104" i="4" s="1"/>
  <c r="C104" i="4"/>
  <c r="F103" i="4"/>
  <c r="C103" i="4"/>
  <c r="J103" i="4" s="1"/>
  <c r="F102" i="4"/>
  <c r="C102" i="4"/>
  <c r="J102" i="4" s="1"/>
  <c r="J101" i="4"/>
  <c r="F101" i="4"/>
  <c r="C101" i="4"/>
  <c r="F100" i="4"/>
  <c r="J100" i="4" s="1"/>
  <c r="C100" i="4"/>
  <c r="F99" i="4"/>
  <c r="C99" i="4"/>
  <c r="J99" i="4" s="1"/>
  <c r="F98" i="4"/>
  <c r="C98" i="4"/>
  <c r="J98" i="4" s="1"/>
  <c r="J97" i="4"/>
  <c r="F97" i="4"/>
  <c r="C97" i="4"/>
  <c r="F96" i="4"/>
  <c r="J96" i="4" s="1"/>
  <c r="C96" i="4"/>
  <c r="F95" i="4"/>
  <c r="C95" i="4"/>
  <c r="J95" i="4" s="1"/>
  <c r="F94" i="4"/>
  <c r="C94" i="4"/>
  <c r="J94" i="4" s="1"/>
  <c r="J93" i="4"/>
  <c r="F93" i="4"/>
  <c r="C93" i="4"/>
  <c r="F92" i="4"/>
  <c r="J92" i="4" s="1"/>
  <c r="C92" i="4"/>
  <c r="F91" i="4"/>
  <c r="C91" i="4"/>
  <c r="J91" i="4" s="1"/>
  <c r="F90" i="4"/>
  <c r="C90" i="4"/>
  <c r="J90" i="4" s="1"/>
  <c r="J89" i="4"/>
  <c r="F89" i="4"/>
  <c r="C89" i="4"/>
  <c r="F88" i="4"/>
  <c r="J88" i="4" s="1"/>
  <c r="C88" i="4"/>
  <c r="F87" i="4"/>
  <c r="C87" i="4"/>
  <c r="J87" i="4" s="1"/>
  <c r="F86" i="4"/>
  <c r="C86" i="4"/>
  <c r="J86" i="4" s="1"/>
  <c r="J85" i="4"/>
  <c r="F85" i="4"/>
  <c r="C85" i="4"/>
  <c r="F84" i="4"/>
  <c r="J84" i="4" s="1"/>
  <c r="C84" i="4"/>
  <c r="F83" i="4"/>
  <c r="C83" i="4"/>
  <c r="J83" i="4" s="1"/>
  <c r="F82" i="4"/>
  <c r="C82" i="4"/>
  <c r="J82" i="4" s="1"/>
  <c r="J81" i="4"/>
  <c r="F81" i="4"/>
  <c r="C81" i="4"/>
  <c r="F80" i="4"/>
  <c r="J80" i="4" s="1"/>
  <c r="C80" i="4"/>
  <c r="F79" i="4"/>
  <c r="C79" i="4"/>
  <c r="J79" i="4" s="1"/>
  <c r="F78" i="4"/>
  <c r="C78" i="4"/>
  <c r="J78" i="4" s="1"/>
  <c r="J77" i="4"/>
  <c r="F77" i="4"/>
  <c r="C77" i="4"/>
  <c r="F76" i="4"/>
  <c r="J76" i="4" s="1"/>
  <c r="C76" i="4"/>
  <c r="F75" i="4"/>
  <c r="C75" i="4"/>
  <c r="J75" i="4" s="1"/>
  <c r="F74" i="4"/>
  <c r="C74" i="4"/>
  <c r="J74" i="4" s="1"/>
  <c r="J73" i="4"/>
  <c r="F73" i="4"/>
  <c r="C73" i="4"/>
  <c r="F72" i="4"/>
  <c r="J72" i="4" s="1"/>
  <c r="C72" i="4"/>
  <c r="F71" i="4"/>
  <c r="C71" i="4"/>
  <c r="J71" i="4" s="1"/>
  <c r="F70" i="4"/>
  <c r="C70" i="4"/>
  <c r="J70" i="4" s="1"/>
  <c r="J69" i="4"/>
  <c r="F69" i="4"/>
  <c r="C69" i="4"/>
  <c r="F68" i="4"/>
  <c r="J68" i="4" s="1"/>
  <c r="C68" i="4"/>
  <c r="F67" i="4"/>
  <c r="C67" i="4"/>
  <c r="J67" i="4" s="1"/>
  <c r="F66" i="4"/>
  <c r="C66" i="4"/>
  <c r="J66" i="4" s="1"/>
  <c r="J65" i="4"/>
  <c r="F65" i="4"/>
  <c r="C65" i="4"/>
  <c r="F64" i="4"/>
  <c r="J64" i="4" s="1"/>
  <c r="C64" i="4"/>
  <c r="F63" i="4"/>
  <c r="C63" i="4"/>
  <c r="J63" i="4" s="1"/>
  <c r="F62" i="4"/>
  <c r="C62" i="4"/>
  <c r="J62" i="4" s="1"/>
  <c r="J61" i="4"/>
  <c r="F61" i="4"/>
  <c r="C61" i="4"/>
  <c r="F60" i="4"/>
  <c r="J60" i="4" s="1"/>
  <c r="C60" i="4"/>
  <c r="F59" i="4"/>
  <c r="C59" i="4"/>
  <c r="J59" i="4" s="1"/>
  <c r="F58" i="4"/>
  <c r="C58" i="4"/>
  <c r="J58" i="4" s="1"/>
  <c r="J57" i="4"/>
  <c r="F57" i="4"/>
  <c r="C57" i="4"/>
  <c r="F56" i="4"/>
  <c r="J56" i="4" s="1"/>
  <c r="C56" i="4"/>
  <c r="F55" i="4"/>
  <c r="C55" i="4"/>
  <c r="J55" i="4" s="1"/>
  <c r="F54" i="4"/>
  <c r="C54" i="4"/>
  <c r="J54" i="4" s="1"/>
  <c r="J53" i="4"/>
  <c r="F53" i="4"/>
  <c r="C53" i="4"/>
  <c r="F52" i="4"/>
  <c r="J52" i="4" s="1"/>
  <c r="C52" i="4"/>
  <c r="F51" i="4"/>
  <c r="C51" i="4"/>
  <c r="J51" i="4" s="1"/>
  <c r="F50" i="4"/>
  <c r="C50" i="4"/>
  <c r="J50" i="4" s="1"/>
  <c r="J49" i="4"/>
  <c r="F49" i="4"/>
  <c r="C49" i="4"/>
  <c r="F48" i="4"/>
  <c r="J48" i="4" s="1"/>
  <c r="C48" i="4"/>
  <c r="F47" i="4"/>
  <c r="C47" i="4"/>
  <c r="J47" i="4" s="1"/>
  <c r="F46" i="4"/>
  <c r="C46" i="4"/>
  <c r="J46" i="4" s="1"/>
  <c r="J45" i="4"/>
  <c r="F45" i="4"/>
  <c r="C45" i="4"/>
  <c r="F44" i="4"/>
  <c r="J44" i="4" s="1"/>
  <c r="C44" i="4"/>
  <c r="F43" i="4"/>
  <c r="C43" i="4"/>
  <c r="J43" i="4" s="1"/>
  <c r="F42" i="4"/>
  <c r="C42" i="4"/>
  <c r="J42" i="4" s="1"/>
  <c r="J41" i="4"/>
  <c r="F41" i="4"/>
  <c r="C41" i="4"/>
  <c r="F40" i="4"/>
  <c r="J40" i="4" s="1"/>
  <c r="C40" i="4"/>
  <c r="F39" i="4"/>
  <c r="C39" i="4"/>
  <c r="J39" i="4" s="1"/>
  <c r="F38" i="4"/>
  <c r="C38" i="4"/>
  <c r="J38" i="4" s="1"/>
  <c r="J37" i="4"/>
  <c r="F37" i="4"/>
  <c r="C37" i="4"/>
  <c r="F36" i="4"/>
  <c r="J36" i="4" s="1"/>
  <c r="C36" i="4"/>
  <c r="F35" i="4"/>
  <c r="C35" i="4"/>
  <c r="J35" i="4" s="1"/>
  <c r="F34" i="4"/>
  <c r="C34" i="4"/>
  <c r="J34" i="4" s="1"/>
  <c r="J33" i="4"/>
  <c r="F33" i="4"/>
  <c r="C33" i="4"/>
  <c r="F32" i="4"/>
  <c r="J32" i="4" s="1"/>
  <c r="C32" i="4"/>
  <c r="F31" i="4"/>
  <c r="C31" i="4"/>
  <c r="J31" i="4" s="1"/>
  <c r="F30" i="4"/>
  <c r="C30" i="4"/>
  <c r="J30" i="4" s="1"/>
  <c r="J29" i="4"/>
  <c r="F29" i="4"/>
  <c r="C29" i="4"/>
  <c r="F28" i="4"/>
  <c r="J28" i="4" s="1"/>
  <c r="C28" i="4"/>
  <c r="F27" i="4"/>
  <c r="C27" i="4"/>
  <c r="J27" i="4" s="1"/>
  <c r="F26" i="4"/>
  <c r="C26" i="4"/>
  <c r="J26" i="4" s="1"/>
  <c r="J25" i="4"/>
  <c r="F25" i="4"/>
  <c r="C25" i="4"/>
  <c r="F24" i="4"/>
  <c r="J24" i="4" s="1"/>
  <c r="C24" i="4"/>
  <c r="F23" i="4"/>
  <c r="C23" i="4"/>
  <c r="J23" i="4" s="1"/>
  <c r="F22" i="4"/>
  <c r="C22" i="4"/>
  <c r="J22" i="4" s="1"/>
  <c r="J21" i="4"/>
  <c r="F21" i="4"/>
  <c r="C21" i="4"/>
  <c r="F20" i="4"/>
  <c r="J20" i="4" s="1"/>
  <c r="C20" i="4"/>
  <c r="F19" i="4"/>
  <c r="C19" i="4"/>
  <c r="J19" i="4" s="1"/>
  <c r="F18" i="4"/>
  <c r="C18" i="4"/>
  <c r="J18" i="4" s="1"/>
  <c r="J17" i="4"/>
  <c r="F17" i="4"/>
  <c r="F152" i="4" s="1"/>
  <c r="C17" i="4"/>
  <c r="C16" i="4"/>
  <c r="J16" i="4" s="1"/>
  <c r="A6" i="4"/>
  <c r="L1323" i="3"/>
  <c r="N1323" i="3" s="1"/>
  <c r="K1323" i="3"/>
  <c r="I1321" i="3"/>
  <c r="F1321" i="3"/>
  <c r="C1321" i="3"/>
  <c r="I1319" i="3"/>
  <c r="F1319" i="3"/>
  <c r="C1319" i="3"/>
  <c r="I1317" i="3"/>
  <c r="F1317" i="3"/>
  <c r="C1317" i="3"/>
  <c r="I1315" i="3"/>
  <c r="F1315" i="3"/>
  <c r="C1315" i="3"/>
  <c r="I1313" i="3"/>
  <c r="F1313" i="3"/>
  <c r="C1313" i="3"/>
  <c r="I1311" i="3"/>
  <c r="F1311" i="3"/>
  <c r="C1311" i="3"/>
  <c r="I1309" i="3"/>
  <c r="F1309" i="3"/>
  <c r="C1309" i="3"/>
  <c r="I1307" i="3"/>
  <c r="F1307" i="3"/>
  <c r="C1307" i="3"/>
  <c r="I1305" i="3"/>
  <c r="F1305" i="3"/>
  <c r="C1305" i="3"/>
  <c r="I1303" i="3"/>
  <c r="F1303" i="3"/>
  <c r="C1303" i="3"/>
  <c r="I1301" i="3"/>
  <c r="F1301" i="3"/>
  <c r="C1301" i="3"/>
  <c r="I1299" i="3"/>
  <c r="F1299" i="3"/>
  <c r="C1299" i="3"/>
  <c r="I1297" i="3"/>
  <c r="F1297" i="3"/>
  <c r="C1297" i="3"/>
  <c r="I1295" i="3"/>
  <c r="F1295" i="3"/>
  <c r="C1295" i="3"/>
  <c r="I1293" i="3"/>
  <c r="F1293" i="3"/>
  <c r="C1293" i="3"/>
  <c r="I1291" i="3"/>
  <c r="F1291" i="3"/>
  <c r="C1291" i="3"/>
  <c r="I1289" i="3"/>
  <c r="F1289" i="3"/>
  <c r="C1289" i="3"/>
  <c r="I1287" i="3"/>
  <c r="F1287" i="3"/>
  <c r="C1287" i="3"/>
  <c r="I1285" i="3"/>
  <c r="F1285" i="3"/>
  <c r="C1285" i="3"/>
  <c r="I1283" i="3"/>
  <c r="F1283" i="3"/>
  <c r="C1283" i="3"/>
  <c r="I1281" i="3"/>
  <c r="F1281" i="3"/>
  <c r="C1281" i="3"/>
  <c r="I1279" i="3"/>
  <c r="F1279" i="3"/>
  <c r="C1279" i="3"/>
  <c r="I1277" i="3"/>
  <c r="F1277" i="3"/>
  <c r="C1277" i="3"/>
  <c r="I1275" i="3"/>
  <c r="F1275" i="3"/>
  <c r="C1275" i="3"/>
  <c r="I1273" i="3"/>
  <c r="F1273" i="3"/>
  <c r="C1273" i="3"/>
  <c r="I1271" i="3"/>
  <c r="F1271" i="3"/>
  <c r="C1271" i="3"/>
  <c r="I1269" i="3"/>
  <c r="F1269" i="3"/>
  <c r="C1269" i="3"/>
  <c r="I1267" i="3"/>
  <c r="F1267" i="3"/>
  <c r="C1267" i="3"/>
  <c r="I1265" i="3"/>
  <c r="F1265" i="3"/>
  <c r="C1265" i="3"/>
  <c r="I1263" i="3"/>
  <c r="F1263" i="3"/>
  <c r="C1263" i="3"/>
  <c r="I1261" i="3"/>
  <c r="F1261" i="3"/>
  <c r="C1261" i="3"/>
  <c r="I1259" i="3"/>
  <c r="F1259" i="3"/>
  <c r="C1259" i="3"/>
  <c r="I1257" i="3"/>
  <c r="F1257" i="3"/>
  <c r="C1257" i="3"/>
  <c r="I1255" i="3"/>
  <c r="F1255" i="3"/>
  <c r="C1255" i="3"/>
  <c r="I1253" i="3"/>
  <c r="F1253" i="3"/>
  <c r="C1253" i="3"/>
  <c r="I1251" i="3"/>
  <c r="F1251" i="3"/>
  <c r="C1251" i="3"/>
  <c r="I1249" i="3"/>
  <c r="F1249" i="3"/>
  <c r="C1249" i="3"/>
  <c r="I1247" i="3"/>
  <c r="F1247" i="3"/>
  <c r="C1247" i="3"/>
  <c r="I1245" i="3"/>
  <c r="F1245" i="3"/>
  <c r="C1245" i="3"/>
  <c r="I1243" i="3"/>
  <c r="F1243" i="3"/>
  <c r="C1243" i="3"/>
  <c r="I1241" i="3"/>
  <c r="F1241" i="3"/>
  <c r="C1241" i="3"/>
  <c r="I1239" i="3"/>
  <c r="F1239" i="3"/>
  <c r="C1239" i="3"/>
  <c r="I1237" i="3"/>
  <c r="F1237" i="3"/>
  <c r="C1237" i="3"/>
  <c r="I1235" i="3"/>
  <c r="F1235" i="3"/>
  <c r="C1235" i="3"/>
  <c r="I1233" i="3"/>
  <c r="F1233" i="3"/>
  <c r="C1233" i="3"/>
  <c r="I1231" i="3"/>
  <c r="F1231" i="3"/>
  <c r="C1231" i="3"/>
  <c r="I1229" i="3"/>
  <c r="F1229" i="3"/>
  <c r="C1229" i="3"/>
  <c r="I1227" i="3"/>
  <c r="F1227" i="3"/>
  <c r="C1227" i="3"/>
  <c r="I1225" i="3"/>
  <c r="F1225" i="3"/>
  <c r="C1225" i="3"/>
  <c r="I1223" i="3"/>
  <c r="F1223" i="3"/>
  <c r="C1223" i="3"/>
  <c r="I1221" i="3"/>
  <c r="F1221" i="3"/>
  <c r="C1221" i="3"/>
  <c r="I1219" i="3"/>
  <c r="F1219" i="3"/>
  <c r="C1219" i="3"/>
  <c r="I1217" i="3"/>
  <c r="F1217" i="3"/>
  <c r="C1217" i="3"/>
  <c r="I1215" i="3"/>
  <c r="F1215" i="3"/>
  <c r="C1215" i="3"/>
  <c r="I1213" i="3"/>
  <c r="F1213" i="3"/>
  <c r="C1213" i="3"/>
  <c r="I1211" i="3"/>
  <c r="F1211" i="3"/>
  <c r="C1211" i="3"/>
  <c r="I1209" i="3"/>
  <c r="F1209" i="3"/>
  <c r="C1209" i="3"/>
  <c r="I1207" i="3"/>
  <c r="F1207" i="3"/>
  <c r="C1207" i="3"/>
  <c r="I1205" i="3"/>
  <c r="F1205" i="3"/>
  <c r="C1205" i="3"/>
  <c r="I1203" i="3"/>
  <c r="F1203" i="3"/>
  <c r="C1203" i="3"/>
  <c r="I1201" i="3"/>
  <c r="F1201" i="3"/>
  <c r="C1201" i="3"/>
  <c r="I1199" i="3"/>
  <c r="F1199" i="3"/>
  <c r="C1199" i="3"/>
  <c r="I1197" i="3"/>
  <c r="F1197" i="3"/>
  <c r="C1197" i="3"/>
  <c r="I1195" i="3"/>
  <c r="F1195" i="3"/>
  <c r="C1195" i="3"/>
  <c r="I1193" i="3"/>
  <c r="F1193" i="3"/>
  <c r="C1193" i="3"/>
  <c r="I1191" i="3"/>
  <c r="F1191" i="3"/>
  <c r="C1191" i="3"/>
  <c r="I1189" i="3"/>
  <c r="F1189" i="3"/>
  <c r="C1189" i="3"/>
  <c r="I1187" i="3"/>
  <c r="F1187" i="3"/>
  <c r="C1187" i="3"/>
  <c r="I1185" i="3"/>
  <c r="F1185" i="3"/>
  <c r="C1185" i="3"/>
  <c r="I1183" i="3"/>
  <c r="F1183" i="3"/>
  <c r="C1183" i="3"/>
  <c r="I1181" i="3"/>
  <c r="F1181" i="3"/>
  <c r="C1181" i="3"/>
  <c r="I1179" i="3"/>
  <c r="F1179" i="3"/>
  <c r="C1179" i="3"/>
  <c r="I1177" i="3"/>
  <c r="F1177" i="3"/>
  <c r="C1177" i="3"/>
  <c r="I1175" i="3"/>
  <c r="F1175" i="3"/>
  <c r="C1175" i="3"/>
  <c r="I1173" i="3"/>
  <c r="F1173" i="3"/>
  <c r="C1173" i="3"/>
  <c r="I1171" i="3"/>
  <c r="F1171" i="3"/>
  <c r="C1171" i="3"/>
  <c r="I1169" i="3"/>
  <c r="F1169" i="3"/>
  <c r="C1169" i="3"/>
  <c r="I1167" i="3"/>
  <c r="F1167" i="3"/>
  <c r="C1167" i="3"/>
  <c r="I1165" i="3"/>
  <c r="F1165" i="3"/>
  <c r="C1165" i="3"/>
  <c r="I1163" i="3"/>
  <c r="F1163" i="3"/>
  <c r="C1163" i="3"/>
  <c r="I1161" i="3"/>
  <c r="F1161" i="3"/>
  <c r="C1161" i="3"/>
  <c r="I1159" i="3"/>
  <c r="F1159" i="3"/>
  <c r="C1159" i="3"/>
  <c r="I1157" i="3"/>
  <c r="F1157" i="3"/>
  <c r="C1157" i="3"/>
  <c r="I1155" i="3"/>
  <c r="F1155" i="3"/>
  <c r="C1155" i="3"/>
  <c r="I1153" i="3"/>
  <c r="F1153" i="3"/>
  <c r="C1153" i="3"/>
  <c r="I1151" i="3"/>
  <c r="F1151" i="3"/>
  <c r="C1151" i="3"/>
  <c r="I1149" i="3"/>
  <c r="F1149" i="3"/>
  <c r="C1149" i="3"/>
  <c r="I1147" i="3"/>
  <c r="F1147" i="3"/>
  <c r="C1147" i="3"/>
  <c r="I1145" i="3"/>
  <c r="F1145" i="3"/>
  <c r="C1145" i="3"/>
  <c r="I1143" i="3"/>
  <c r="F1143" i="3"/>
  <c r="C1143" i="3"/>
  <c r="I1141" i="3"/>
  <c r="F1141" i="3"/>
  <c r="C1141" i="3"/>
  <c r="I1139" i="3"/>
  <c r="F1139" i="3"/>
  <c r="C1139" i="3"/>
  <c r="I1137" i="3"/>
  <c r="F1137" i="3"/>
  <c r="C1137" i="3"/>
  <c r="I1135" i="3"/>
  <c r="F1135" i="3"/>
  <c r="C1135" i="3"/>
  <c r="I1133" i="3"/>
  <c r="F1133" i="3"/>
  <c r="C1133" i="3"/>
  <c r="I1131" i="3"/>
  <c r="F1131" i="3"/>
  <c r="C1131" i="3"/>
  <c r="I1129" i="3"/>
  <c r="F1129" i="3"/>
  <c r="C1129" i="3"/>
  <c r="I1127" i="3"/>
  <c r="F1127" i="3"/>
  <c r="C1127" i="3"/>
  <c r="I1125" i="3"/>
  <c r="F1125" i="3"/>
  <c r="C1125" i="3"/>
  <c r="I1123" i="3"/>
  <c r="F1123" i="3"/>
  <c r="C1123" i="3"/>
  <c r="I1121" i="3"/>
  <c r="F1121" i="3"/>
  <c r="C1121" i="3"/>
  <c r="I1119" i="3"/>
  <c r="F1119" i="3"/>
  <c r="C1119" i="3"/>
  <c r="I1117" i="3"/>
  <c r="F1117" i="3"/>
  <c r="C1117" i="3"/>
  <c r="I1115" i="3"/>
  <c r="F1115" i="3"/>
  <c r="C1115" i="3"/>
  <c r="I1113" i="3"/>
  <c r="F1113" i="3"/>
  <c r="C1113" i="3"/>
  <c r="I1111" i="3"/>
  <c r="F1111" i="3"/>
  <c r="C1111" i="3"/>
  <c r="I1109" i="3"/>
  <c r="F1109" i="3"/>
  <c r="C1109" i="3"/>
  <c r="I1107" i="3"/>
  <c r="F1107" i="3"/>
  <c r="C1107" i="3"/>
  <c r="I1105" i="3"/>
  <c r="F1105" i="3"/>
  <c r="C1105" i="3"/>
  <c r="I1103" i="3"/>
  <c r="F1103" i="3"/>
  <c r="C1103" i="3"/>
  <c r="I1101" i="3"/>
  <c r="F1101" i="3"/>
  <c r="C1101" i="3"/>
  <c r="I1099" i="3"/>
  <c r="F1099" i="3"/>
  <c r="C1099" i="3"/>
  <c r="I1097" i="3"/>
  <c r="F1097" i="3"/>
  <c r="C1097" i="3"/>
  <c r="I1095" i="3"/>
  <c r="F1095" i="3"/>
  <c r="C1095" i="3"/>
  <c r="I1093" i="3"/>
  <c r="F1093" i="3"/>
  <c r="C1093" i="3"/>
  <c r="I1091" i="3"/>
  <c r="F1091" i="3"/>
  <c r="C1091" i="3"/>
  <c r="I1089" i="3"/>
  <c r="F1089" i="3"/>
  <c r="C1089" i="3"/>
  <c r="I1087" i="3"/>
  <c r="F1087" i="3"/>
  <c r="C1087" i="3"/>
  <c r="I1085" i="3"/>
  <c r="F1085" i="3"/>
  <c r="C1085" i="3"/>
  <c r="I1083" i="3"/>
  <c r="F1083" i="3"/>
  <c r="C1083" i="3"/>
  <c r="I1081" i="3"/>
  <c r="F1081" i="3"/>
  <c r="C1081" i="3"/>
  <c r="I1079" i="3"/>
  <c r="F1079" i="3"/>
  <c r="C1079" i="3"/>
  <c r="I1077" i="3"/>
  <c r="F1077" i="3"/>
  <c r="C1077" i="3"/>
  <c r="I1075" i="3"/>
  <c r="F1075" i="3"/>
  <c r="C1075" i="3"/>
  <c r="I1073" i="3"/>
  <c r="F1073" i="3"/>
  <c r="C1073" i="3"/>
  <c r="I1071" i="3"/>
  <c r="F1071" i="3"/>
  <c r="C1071" i="3"/>
  <c r="I1069" i="3"/>
  <c r="F1069" i="3"/>
  <c r="C1069" i="3"/>
  <c r="I1067" i="3"/>
  <c r="G1067" i="3"/>
  <c r="G1069" i="3" s="1"/>
  <c r="G1071" i="3" s="1"/>
  <c r="G1073" i="3" s="1"/>
  <c r="F1067" i="3"/>
  <c r="C1067" i="3"/>
  <c r="I1065" i="3"/>
  <c r="F1065" i="3"/>
  <c r="C1065" i="3"/>
  <c r="U1064" i="3"/>
  <c r="M1063" i="3"/>
  <c r="M1065" i="3" s="1"/>
  <c r="M1067" i="3" s="1"/>
  <c r="M1069" i="3" s="1"/>
  <c r="M1071" i="3" s="1"/>
  <c r="M1073" i="3" s="1"/>
  <c r="M1075" i="3" s="1"/>
  <c r="M1077" i="3" s="1"/>
  <c r="M1079" i="3" s="1"/>
  <c r="M1081" i="3" s="1"/>
  <c r="M1083" i="3" s="1"/>
  <c r="M1085" i="3" s="1"/>
  <c r="M1087" i="3" s="1"/>
  <c r="M1089" i="3" s="1"/>
  <c r="M1091" i="3" s="1"/>
  <c r="M1093" i="3" s="1"/>
  <c r="M1095" i="3" s="1"/>
  <c r="M1097" i="3" s="1"/>
  <c r="M1099" i="3" s="1"/>
  <c r="M1101" i="3" s="1"/>
  <c r="M1103" i="3" s="1"/>
  <c r="M1105" i="3" s="1"/>
  <c r="M1107" i="3" s="1"/>
  <c r="M1109" i="3" s="1"/>
  <c r="M1111" i="3" s="1"/>
  <c r="M1113" i="3" s="1"/>
  <c r="M1115" i="3" s="1"/>
  <c r="M1117" i="3" s="1"/>
  <c r="M1119" i="3" s="1"/>
  <c r="M1121" i="3" s="1"/>
  <c r="M1123" i="3" s="1"/>
  <c r="M1125" i="3" s="1"/>
  <c r="M1127" i="3" s="1"/>
  <c r="M1129" i="3" s="1"/>
  <c r="M1131" i="3" s="1"/>
  <c r="M1133" i="3" s="1"/>
  <c r="M1135" i="3" s="1"/>
  <c r="M1137" i="3" s="1"/>
  <c r="M1139" i="3" s="1"/>
  <c r="M1141" i="3" s="1"/>
  <c r="M1143" i="3" s="1"/>
  <c r="M1145" i="3" s="1"/>
  <c r="M1147" i="3" s="1"/>
  <c r="M1149" i="3" s="1"/>
  <c r="M1151" i="3" s="1"/>
  <c r="M1153" i="3" s="1"/>
  <c r="M1155" i="3" s="1"/>
  <c r="M1157" i="3" s="1"/>
  <c r="M1159" i="3" s="1"/>
  <c r="M1161" i="3" s="1"/>
  <c r="M1163" i="3" s="1"/>
  <c r="M1165" i="3" s="1"/>
  <c r="M1167" i="3" s="1"/>
  <c r="M1169" i="3" s="1"/>
  <c r="M1171" i="3" s="1"/>
  <c r="M1173" i="3" s="1"/>
  <c r="M1175" i="3" s="1"/>
  <c r="M1177" i="3" s="1"/>
  <c r="M1179" i="3" s="1"/>
  <c r="M1181" i="3" s="1"/>
  <c r="M1183" i="3" s="1"/>
  <c r="M1185" i="3" s="1"/>
  <c r="M1187" i="3" s="1"/>
  <c r="M1189" i="3" s="1"/>
  <c r="M1191" i="3" s="1"/>
  <c r="M1193" i="3" s="1"/>
  <c r="M1195" i="3" s="1"/>
  <c r="M1197" i="3" s="1"/>
  <c r="M1199" i="3" s="1"/>
  <c r="M1201" i="3" s="1"/>
  <c r="M1203" i="3" s="1"/>
  <c r="M1205" i="3" s="1"/>
  <c r="M1207" i="3" s="1"/>
  <c r="M1209" i="3" s="1"/>
  <c r="M1211" i="3" s="1"/>
  <c r="M1213" i="3" s="1"/>
  <c r="M1215" i="3" s="1"/>
  <c r="M1217" i="3" s="1"/>
  <c r="M1219" i="3" s="1"/>
  <c r="M1221" i="3" s="1"/>
  <c r="M1223" i="3" s="1"/>
  <c r="M1225" i="3" s="1"/>
  <c r="M1227" i="3" s="1"/>
  <c r="M1229" i="3" s="1"/>
  <c r="M1231" i="3" s="1"/>
  <c r="M1233" i="3" s="1"/>
  <c r="M1235" i="3" s="1"/>
  <c r="M1237" i="3" s="1"/>
  <c r="M1239" i="3" s="1"/>
  <c r="M1241" i="3" s="1"/>
  <c r="M1243" i="3" s="1"/>
  <c r="M1245" i="3" s="1"/>
  <c r="M1247" i="3" s="1"/>
  <c r="M1249" i="3" s="1"/>
  <c r="M1251" i="3" s="1"/>
  <c r="M1253" i="3" s="1"/>
  <c r="M1255" i="3" s="1"/>
  <c r="M1257" i="3" s="1"/>
  <c r="M1259" i="3" s="1"/>
  <c r="M1261" i="3" s="1"/>
  <c r="M1263" i="3" s="1"/>
  <c r="M1265" i="3" s="1"/>
  <c r="M1267" i="3" s="1"/>
  <c r="M1269" i="3" s="1"/>
  <c r="M1271" i="3" s="1"/>
  <c r="M1273" i="3" s="1"/>
  <c r="M1275" i="3" s="1"/>
  <c r="M1277" i="3" s="1"/>
  <c r="M1279" i="3" s="1"/>
  <c r="M1281" i="3" s="1"/>
  <c r="M1283" i="3" s="1"/>
  <c r="M1285" i="3" s="1"/>
  <c r="M1287" i="3" s="1"/>
  <c r="M1289" i="3" s="1"/>
  <c r="M1291" i="3" s="1"/>
  <c r="M1293" i="3" s="1"/>
  <c r="M1295" i="3" s="1"/>
  <c r="M1297" i="3" s="1"/>
  <c r="M1299" i="3" s="1"/>
  <c r="M1301" i="3" s="1"/>
  <c r="M1303" i="3" s="1"/>
  <c r="M1305" i="3" s="1"/>
  <c r="M1307" i="3" s="1"/>
  <c r="M1309" i="3" s="1"/>
  <c r="M1311" i="3" s="1"/>
  <c r="M1313" i="3" s="1"/>
  <c r="M1315" i="3" s="1"/>
  <c r="M1317" i="3" s="1"/>
  <c r="M1319" i="3" s="1"/>
  <c r="M1321" i="3" s="1"/>
  <c r="I1063" i="3"/>
  <c r="F1063" i="3"/>
  <c r="H1063" i="3" s="1"/>
  <c r="C1063" i="3"/>
  <c r="V1062" i="3"/>
  <c r="V1064" i="3" s="1"/>
  <c r="V1066" i="3" s="1"/>
  <c r="V1068" i="3" s="1"/>
  <c r="V1070" i="3" s="1"/>
  <c r="V1072" i="3" s="1"/>
  <c r="V1074" i="3" s="1"/>
  <c r="V1076" i="3" s="1"/>
  <c r="V1078" i="3" s="1"/>
  <c r="V1080" i="3" s="1"/>
  <c r="V1082" i="3" s="1"/>
  <c r="V1084" i="3" s="1"/>
  <c r="V1086" i="3" s="1"/>
  <c r="V1088" i="3" s="1"/>
  <c r="V1090" i="3" s="1"/>
  <c r="V1092" i="3" s="1"/>
  <c r="V1094" i="3" s="1"/>
  <c r="V1096" i="3" s="1"/>
  <c r="V1098" i="3" s="1"/>
  <c r="V1100" i="3" s="1"/>
  <c r="V1102" i="3" s="1"/>
  <c r="V1104" i="3" s="1"/>
  <c r="V1106" i="3" s="1"/>
  <c r="V1108" i="3" s="1"/>
  <c r="V1110" i="3" s="1"/>
  <c r="V1112" i="3" s="1"/>
  <c r="V1114" i="3" s="1"/>
  <c r="V1116" i="3" s="1"/>
  <c r="V1118" i="3" s="1"/>
  <c r="V1120" i="3" s="1"/>
  <c r="V1122" i="3" s="1"/>
  <c r="V1124" i="3" s="1"/>
  <c r="V1126" i="3" s="1"/>
  <c r="V1128" i="3" s="1"/>
  <c r="V1130" i="3" s="1"/>
  <c r="V1132" i="3" s="1"/>
  <c r="V1134" i="3" s="1"/>
  <c r="V1136" i="3" s="1"/>
  <c r="V1138" i="3" s="1"/>
  <c r="V1140" i="3" s="1"/>
  <c r="V1142" i="3" s="1"/>
  <c r="V1144" i="3" s="1"/>
  <c r="V1146" i="3" s="1"/>
  <c r="V1148" i="3" s="1"/>
  <c r="V1150" i="3" s="1"/>
  <c r="V1152" i="3" s="1"/>
  <c r="V1154" i="3" s="1"/>
  <c r="V1156" i="3" s="1"/>
  <c r="V1158" i="3" s="1"/>
  <c r="V1160" i="3" s="1"/>
  <c r="V1162" i="3" s="1"/>
  <c r="V1164" i="3" s="1"/>
  <c r="V1166" i="3" s="1"/>
  <c r="V1168" i="3" s="1"/>
  <c r="V1170" i="3" s="1"/>
  <c r="V1172" i="3" s="1"/>
  <c r="V1174" i="3" s="1"/>
  <c r="V1176" i="3" s="1"/>
  <c r="V1178" i="3" s="1"/>
  <c r="V1180" i="3" s="1"/>
  <c r="V1182" i="3" s="1"/>
  <c r="V1184" i="3" s="1"/>
  <c r="V1186" i="3" s="1"/>
  <c r="V1188" i="3" s="1"/>
  <c r="V1190" i="3" s="1"/>
  <c r="V1192" i="3" s="1"/>
  <c r="V1194" i="3" s="1"/>
  <c r="V1196" i="3" s="1"/>
  <c r="V1198" i="3" s="1"/>
  <c r="V1200" i="3" s="1"/>
  <c r="V1202" i="3" s="1"/>
  <c r="V1204" i="3" s="1"/>
  <c r="V1206" i="3" s="1"/>
  <c r="V1208" i="3" s="1"/>
  <c r="V1210" i="3" s="1"/>
  <c r="V1212" i="3" s="1"/>
  <c r="V1214" i="3" s="1"/>
  <c r="V1216" i="3" s="1"/>
  <c r="V1218" i="3" s="1"/>
  <c r="V1220" i="3" s="1"/>
  <c r="V1222" i="3" s="1"/>
  <c r="V1224" i="3" s="1"/>
  <c r="V1226" i="3" s="1"/>
  <c r="V1228" i="3" s="1"/>
  <c r="V1230" i="3" s="1"/>
  <c r="V1232" i="3" s="1"/>
  <c r="V1234" i="3" s="1"/>
  <c r="V1236" i="3" s="1"/>
  <c r="V1238" i="3" s="1"/>
  <c r="V1240" i="3" s="1"/>
  <c r="V1242" i="3" s="1"/>
  <c r="V1244" i="3" s="1"/>
  <c r="V1246" i="3" s="1"/>
  <c r="V1248" i="3" s="1"/>
  <c r="V1250" i="3" s="1"/>
  <c r="V1252" i="3" s="1"/>
  <c r="V1254" i="3" s="1"/>
  <c r="V1256" i="3" s="1"/>
  <c r="V1258" i="3" s="1"/>
  <c r="V1260" i="3" s="1"/>
  <c r="V1262" i="3" s="1"/>
  <c r="V1264" i="3" s="1"/>
  <c r="V1266" i="3" s="1"/>
  <c r="V1268" i="3" s="1"/>
  <c r="V1270" i="3" s="1"/>
  <c r="V1272" i="3" s="1"/>
  <c r="V1274" i="3" s="1"/>
  <c r="V1276" i="3" s="1"/>
  <c r="V1278" i="3" s="1"/>
  <c r="V1280" i="3" s="1"/>
  <c r="V1282" i="3" s="1"/>
  <c r="V1284" i="3" s="1"/>
  <c r="V1286" i="3" s="1"/>
  <c r="V1288" i="3" s="1"/>
  <c r="V1290" i="3" s="1"/>
  <c r="V1292" i="3" s="1"/>
  <c r="V1294" i="3" s="1"/>
  <c r="V1296" i="3" s="1"/>
  <c r="V1298" i="3" s="1"/>
  <c r="V1300" i="3" s="1"/>
  <c r="V1302" i="3" s="1"/>
  <c r="V1304" i="3" s="1"/>
  <c r="V1306" i="3" s="1"/>
  <c r="V1308" i="3" s="1"/>
  <c r="V1310" i="3" s="1"/>
  <c r="V1312" i="3" s="1"/>
  <c r="V1314" i="3" s="1"/>
  <c r="V1316" i="3" s="1"/>
  <c r="V1318" i="3" s="1"/>
  <c r="V1320" i="3" s="1"/>
  <c r="V1322" i="3" s="1"/>
  <c r="S1061" i="3"/>
  <c r="S1063" i="3" s="1"/>
  <c r="S1065" i="3" s="1"/>
  <c r="S1067" i="3" s="1"/>
  <c r="S1069" i="3" s="1"/>
  <c r="S1071" i="3" s="1"/>
  <c r="S1073" i="3" s="1"/>
  <c r="S1075" i="3" s="1"/>
  <c r="S1077" i="3" s="1"/>
  <c r="S1079" i="3" s="1"/>
  <c r="S1081" i="3" s="1"/>
  <c r="S1083" i="3" s="1"/>
  <c r="S1085" i="3" s="1"/>
  <c r="S1087" i="3" s="1"/>
  <c r="S1089" i="3" s="1"/>
  <c r="S1091" i="3" s="1"/>
  <c r="S1093" i="3" s="1"/>
  <c r="S1095" i="3" s="1"/>
  <c r="S1097" i="3" s="1"/>
  <c r="S1099" i="3" s="1"/>
  <c r="S1101" i="3" s="1"/>
  <c r="S1103" i="3" s="1"/>
  <c r="S1105" i="3" s="1"/>
  <c r="S1107" i="3" s="1"/>
  <c r="S1109" i="3" s="1"/>
  <c r="S1111" i="3" s="1"/>
  <c r="S1113" i="3" s="1"/>
  <c r="S1115" i="3" s="1"/>
  <c r="S1117" i="3" s="1"/>
  <c r="S1119" i="3" s="1"/>
  <c r="S1121" i="3" s="1"/>
  <c r="S1123" i="3" s="1"/>
  <c r="S1125" i="3" s="1"/>
  <c r="S1127" i="3" s="1"/>
  <c r="S1129" i="3" s="1"/>
  <c r="S1131" i="3" s="1"/>
  <c r="S1133" i="3" s="1"/>
  <c r="S1135" i="3" s="1"/>
  <c r="S1137" i="3" s="1"/>
  <c r="S1139" i="3" s="1"/>
  <c r="S1141" i="3" s="1"/>
  <c r="S1143" i="3" s="1"/>
  <c r="S1145" i="3" s="1"/>
  <c r="S1147" i="3" s="1"/>
  <c r="S1149" i="3" s="1"/>
  <c r="S1151" i="3" s="1"/>
  <c r="S1153" i="3" s="1"/>
  <c r="S1155" i="3" s="1"/>
  <c r="S1157" i="3" s="1"/>
  <c r="S1159" i="3" s="1"/>
  <c r="S1161" i="3" s="1"/>
  <c r="S1163" i="3" s="1"/>
  <c r="S1165" i="3" s="1"/>
  <c r="S1167" i="3" s="1"/>
  <c r="S1169" i="3" s="1"/>
  <c r="S1171" i="3" s="1"/>
  <c r="S1173" i="3" s="1"/>
  <c r="S1175" i="3" s="1"/>
  <c r="S1177" i="3" s="1"/>
  <c r="S1179" i="3" s="1"/>
  <c r="S1181" i="3" s="1"/>
  <c r="S1183" i="3" s="1"/>
  <c r="S1185" i="3" s="1"/>
  <c r="S1187" i="3" s="1"/>
  <c r="S1189" i="3" s="1"/>
  <c r="S1191" i="3" s="1"/>
  <c r="S1193" i="3" s="1"/>
  <c r="S1195" i="3" s="1"/>
  <c r="S1197" i="3" s="1"/>
  <c r="S1199" i="3" s="1"/>
  <c r="S1201" i="3" s="1"/>
  <c r="S1203" i="3" s="1"/>
  <c r="S1205" i="3" s="1"/>
  <c r="S1207" i="3" s="1"/>
  <c r="S1209" i="3" s="1"/>
  <c r="S1211" i="3" s="1"/>
  <c r="S1213" i="3" s="1"/>
  <c r="S1215" i="3" s="1"/>
  <c r="S1217" i="3" s="1"/>
  <c r="S1219" i="3" s="1"/>
  <c r="S1221" i="3" s="1"/>
  <c r="S1223" i="3" s="1"/>
  <c r="S1225" i="3" s="1"/>
  <c r="S1227" i="3" s="1"/>
  <c r="S1229" i="3" s="1"/>
  <c r="S1231" i="3" s="1"/>
  <c r="S1233" i="3" s="1"/>
  <c r="S1235" i="3" s="1"/>
  <c r="S1237" i="3" s="1"/>
  <c r="S1239" i="3" s="1"/>
  <c r="S1241" i="3" s="1"/>
  <c r="S1243" i="3" s="1"/>
  <c r="S1245" i="3" s="1"/>
  <c r="S1247" i="3" s="1"/>
  <c r="S1249" i="3" s="1"/>
  <c r="S1251" i="3" s="1"/>
  <c r="S1253" i="3" s="1"/>
  <c r="S1255" i="3" s="1"/>
  <c r="S1257" i="3" s="1"/>
  <c r="S1259" i="3" s="1"/>
  <c r="S1261" i="3" s="1"/>
  <c r="S1263" i="3" s="1"/>
  <c r="S1265" i="3" s="1"/>
  <c r="S1267" i="3" s="1"/>
  <c r="S1269" i="3" s="1"/>
  <c r="S1271" i="3" s="1"/>
  <c r="S1273" i="3" s="1"/>
  <c r="S1275" i="3" s="1"/>
  <c r="S1277" i="3" s="1"/>
  <c r="S1279" i="3" s="1"/>
  <c r="S1281" i="3" s="1"/>
  <c r="S1283" i="3" s="1"/>
  <c r="S1285" i="3" s="1"/>
  <c r="S1287" i="3" s="1"/>
  <c r="S1289" i="3" s="1"/>
  <c r="S1291" i="3" s="1"/>
  <c r="S1293" i="3" s="1"/>
  <c r="S1295" i="3" s="1"/>
  <c r="S1297" i="3" s="1"/>
  <c r="S1299" i="3" s="1"/>
  <c r="S1301" i="3" s="1"/>
  <c r="S1303" i="3" s="1"/>
  <c r="S1305" i="3" s="1"/>
  <c r="S1307" i="3" s="1"/>
  <c r="S1309" i="3" s="1"/>
  <c r="S1311" i="3" s="1"/>
  <c r="S1313" i="3" s="1"/>
  <c r="S1315" i="3" s="1"/>
  <c r="S1317" i="3" s="1"/>
  <c r="S1319" i="3" s="1"/>
  <c r="S1321" i="3" s="1"/>
  <c r="P1061" i="3"/>
  <c r="P1063" i="3" s="1"/>
  <c r="P1065" i="3" s="1"/>
  <c r="P1067" i="3" s="1"/>
  <c r="P1069" i="3" s="1"/>
  <c r="P1071" i="3" s="1"/>
  <c r="P1073" i="3" s="1"/>
  <c r="P1075" i="3" s="1"/>
  <c r="P1077" i="3" s="1"/>
  <c r="P1079" i="3" s="1"/>
  <c r="P1081" i="3" s="1"/>
  <c r="P1083" i="3" s="1"/>
  <c r="P1085" i="3" s="1"/>
  <c r="P1087" i="3" s="1"/>
  <c r="P1089" i="3" s="1"/>
  <c r="P1091" i="3" s="1"/>
  <c r="P1093" i="3" s="1"/>
  <c r="P1095" i="3" s="1"/>
  <c r="P1097" i="3" s="1"/>
  <c r="P1099" i="3" s="1"/>
  <c r="P1101" i="3" s="1"/>
  <c r="P1103" i="3" s="1"/>
  <c r="P1105" i="3" s="1"/>
  <c r="P1107" i="3" s="1"/>
  <c r="P1109" i="3" s="1"/>
  <c r="P1111" i="3" s="1"/>
  <c r="P1113" i="3" s="1"/>
  <c r="P1115" i="3" s="1"/>
  <c r="P1117" i="3" s="1"/>
  <c r="P1119" i="3" s="1"/>
  <c r="P1121" i="3" s="1"/>
  <c r="P1123" i="3" s="1"/>
  <c r="P1125" i="3" s="1"/>
  <c r="P1127" i="3" s="1"/>
  <c r="P1129" i="3" s="1"/>
  <c r="P1131" i="3" s="1"/>
  <c r="P1133" i="3" s="1"/>
  <c r="P1135" i="3" s="1"/>
  <c r="P1137" i="3" s="1"/>
  <c r="P1139" i="3" s="1"/>
  <c r="P1141" i="3" s="1"/>
  <c r="P1143" i="3" s="1"/>
  <c r="P1145" i="3" s="1"/>
  <c r="P1147" i="3" s="1"/>
  <c r="P1149" i="3" s="1"/>
  <c r="P1151" i="3" s="1"/>
  <c r="P1153" i="3" s="1"/>
  <c r="P1155" i="3" s="1"/>
  <c r="P1157" i="3" s="1"/>
  <c r="P1159" i="3" s="1"/>
  <c r="P1161" i="3" s="1"/>
  <c r="P1163" i="3" s="1"/>
  <c r="P1165" i="3" s="1"/>
  <c r="P1167" i="3" s="1"/>
  <c r="P1169" i="3" s="1"/>
  <c r="P1171" i="3" s="1"/>
  <c r="P1173" i="3" s="1"/>
  <c r="P1175" i="3" s="1"/>
  <c r="P1177" i="3" s="1"/>
  <c r="P1179" i="3" s="1"/>
  <c r="P1181" i="3" s="1"/>
  <c r="P1183" i="3" s="1"/>
  <c r="P1185" i="3" s="1"/>
  <c r="P1187" i="3" s="1"/>
  <c r="P1189" i="3" s="1"/>
  <c r="P1191" i="3" s="1"/>
  <c r="P1193" i="3" s="1"/>
  <c r="P1195" i="3" s="1"/>
  <c r="P1197" i="3" s="1"/>
  <c r="P1199" i="3" s="1"/>
  <c r="P1201" i="3" s="1"/>
  <c r="P1203" i="3" s="1"/>
  <c r="P1205" i="3" s="1"/>
  <c r="P1207" i="3" s="1"/>
  <c r="P1209" i="3" s="1"/>
  <c r="P1211" i="3" s="1"/>
  <c r="P1213" i="3" s="1"/>
  <c r="P1215" i="3" s="1"/>
  <c r="P1217" i="3" s="1"/>
  <c r="P1219" i="3" s="1"/>
  <c r="P1221" i="3" s="1"/>
  <c r="P1223" i="3" s="1"/>
  <c r="P1225" i="3" s="1"/>
  <c r="P1227" i="3" s="1"/>
  <c r="P1229" i="3" s="1"/>
  <c r="P1231" i="3" s="1"/>
  <c r="P1233" i="3" s="1"/>
  <c r="P1235" i="3" s="1"/>
  <c r="P1237" i="3" s="1"/>
  <c r="P1239" i="3" s="1"/>
  <c r="P1241" i="3" s="1"/>
  <c r="P1243" i="3" s="1"/>
  <c r="P1245" i="3" s="1"/>
  <c r="P1247" i="3" s="1"/>
  <c r="P1249" i="3" s="1"/>
  <c r="P1251" i="3" s="1"/>
  <c r="P1253" i="3" s="1"/>
  <c r="P1255" i="3" s="1"/>
  <c r="P1257" i="3" s="1"/>
  <c r="P1259" i="3" s="1"/>
  <c r="P1261" i="3" s="1"/>
  <c r="P1263" i="3" s="1"/>
  <c r="P1265" i="3" s="1"/>
  <c r="P1267" i="3" s="1"/>
  <c r="P1269" i="3" s="1"/>
  <c r="P1271" i="3" s="1"/>
  <c r="P1273" i="3" s="1"/>
  <c r="P1275" i="3" s="1"/>
  <c r="P1277" i="3" s="1"/>
  <c r="P1279" i="3" s="1"/>
  <c r="P1281" i="3" s="1"/>
  <c r="P1283" i="3" s="1"/>
  <c r="P1285" i="3" s="1"/>
  <c r="P1287" i="3" s="1"/>
  <c r="P1289" i="3" s="1"/>
  <c r="P1291" i="3" s="1"/>
  <c r="P1293" i="3" s="1"/>
  <c r="P1295" i="3" s="1"/>
  <c r="P1297" i="3" s="1"/>
  <c r="P1299" i="3" s="1"/>
  <c r="P1301" i="3" s="1"/>
  <c r="P1303" i="3" s="1"/>
  <c r="P1305" i="3" s="1"/>
  <c r="P1307" i="3" s="1"/>
  <c r="P1309" i="3" s="1"/>
  <c r="P1311" i="3" s="1"/>
  <c r="P1313" i="3" s="1"/>
  <c r="P1315" i="3" s="1"/>
  <c r="P1317" i="3" s="1"/>
  <c r="P1319" i="3" s="1"/>
  <c r="P1321" i="3" s="1"/>
  <c r="O1061" i="3"/>
  <c r="M1061" i="3"/>
  <c r="J1061" i="3"/>
  <c r="J1063" i="3" s="1"/>
  <c r="J1065" i="3" s="1"/>
  <c r="J1067" i="3" s="1"/>
  <c r="I1061" i="3"/>
  <c r="G1061" i="3"/>
  <c r="G1063" i="3" s="1"/>
  <c r="G1065" i="3" s="1"/>
  <c r="H1065" i="3" s="1"/>
  <c r="F1061" i="3"/>
  <c r="D1061" i="3"/>
  <c r="D1063" i="3" s="1"/>
  <c r="E1063" i="3" s="1"/>
  <c r="C1061" i="3"/>
  <c r="E1061" i="3" s="1"/>
  <c r="V1060" i="3"/>
  <c r="R1059" i="3"/>
  <c r="T1059" i="3" s="1"/>
  <c r="O1059" i="3"/>
  <c r="Q1059" i="3" s="1"/>
  <c r="L1059" i="3"/>
  <c r="L1061" i="3" s="1"/>
  <c r="L1063" i="3" s="1"/>
  <c r="N1063" i="3" s="1"/>
  <c r="I1059" i="3"/>
  <c r="K1059" i="3" s="1"/>
  <c r="H1059" i="3"/>
  <c r="F1059" i="3"/>
  <c r="C1059" i="3"/>
  <c r="E1059" i="3" s="1"/>
  <c r="W1058" i="3"/>
  <c r="U1058" i="3"/>
  <c r="U1060" i="3" s="1"/>
  <c r="U1062" i="3" s="1"/>
  <c r="W1062" i="3" s="1"/>
  <c r="L1057" i="3"/>
  <c r="N1057" i="3" s="1"/>
  <c r="K1057" i="3"/>
  <c r="J1048" i="3"/>
  <c r="D1048" i="3"/>
  <c r="D1042" i="3"/>
  <c r="J1037" i="3"/>
  <c r="D1037" i="3"/>
  <c r="K1020" i="3"/>
  <c r="H1020" i="3"/>
  <c r="L1018" i="3"/>
  <c r="N1018" i="3" s="1"/>
  <c r="I1018" i="3"/>
  <c r="F1018" i="3"/>
  <c r="E1018" i="3"/>
  <c r="C1018" i="3"/>
  <c r="L1016" i="3"/>
  <c r="N1016" i="3" s="1"/>
  <c r="I1016" i="3"/>
  <c r="F1016" i="3"/>
  <c r="C1016" i="3"/>
  <c r="E1016" i="3" s="1"/>
  <c r="N1014" i="3"/>
  <c r="L1014" i="3"/>
  <c r="I1014" i="3"/>
  <c r="F1014" i="3"/>
  <c r="C1014" i="3"/>
  <c r="E1014" i="3" s="1"/>
  <c r="L1012" i="3"/>
  <c r="N1012" i="3" s="1"/>
  <c r="I1012" i="3"/>
  <c r="F1012" i="3"/>
  <c r="C1012" i="3"/>
  <c r="E1012" i="3" s="1"/>
  <c r="L1010" i="3"/>
  <c r="N1010" i="3" s="1"/>
  <c r="I1010" i="3"/>
  <c r="F1010" i="3"/>
  <c r="C1010" i="3"/>
  <c r="E1010" i="3" s="1"/>
  <c r="L1008" i="3"/>
  <c r="N1008" i="3" s="1"/>
  <c r="I1008" i="3"/>
  <c r="F1008" i="3"/>
  <c r="C1008" i="3"/>
  <c r="E1008" i="3" s="1"/>
  <c r="L1006" i="3"/>
  <c r="N1006" i="3" s="1"/>
  <c r="I1006" i="3"/>
  <c r="F1006" i="3"/>
  <c r="C1006" i="3"/>
  <c r="E1006" i="3" s="1"/>
  <c r="L1004" i="3"/>
  <c r="N1004" i="3" s="1"/>
  <c r="I1004" i="3"/>
  <c r="F1004" i="3"/>
  <c r="C1004" i="3"/>
  <c r="E1004" i="3" s="1"/>
  <c r="L1002" i="3"/>
  <c r="N1002" i="3" s="1"/>
  <c r="I1002" i="3"/>
  <c r="F1002" i="3"/>
  <c r="C1002" i="3"/>
  <c r="E1002" i="3" s="1"/>
  <c r="L1000" i="3"/>
  <c r="N1000" i="3" s="1"/>
  <c r="I1000" i="3"/>
  <c r="F1000" i="3"/>
  <c r="C1000" i="3"/>
  <c r="E1000" i="3" s="1"/>
  <c r="L998" i="3"/>
  <c r="N998" i="3" s="1"/>
  <c r="I998" i="3"/>
  <c r="F998" i="3"/>
  <c r="C998" i="3"/>
  <c r="E998" i="3" s="1"/>
  <c r="L996" i="3"/>
  <c r="N996" i="3" s="1"/>
  <c r="I996" i="3"/>
  <c r="F996" i="3"/>
  <c r="C996" i="3"/>
  <c r="E996" i="3" s="1"/>
  <c r="L994" i="3"/>
  <c r="N994" i="3" s="1"/>
  <c r="I994" i="3"/>
  <c r="F994" i="3"/>
  <c r="C994" i="3"/>
  <c r="E994" i="3" s="1"/>
  <c r="L992" i="3"/>
  <c r="N992" i="3" s="1"/>
  <c r="I992" i="3"/>
  <c r="F992" i="3"/>
  <c r="C992" i="3"/>
  <c r="E992" i="3" s="1"/>
  <c r="N990" i="3"/>
  <c r="L990" i="3"/>
  <c r="I990" i="3"/>
  <c r="F990" i="3"/>
  <c r="E990" i="3"/>
  <c r="C990" i="3"/>
  <c r="N988" i="3"/>
  <c r="L988" i="3"/>
  <c r="I988" i="3"/>
  <c r="F988" i="3"/>
  <c r="E988" i="3"/>
  <c r="C988" i="3"/>
  <c r="N986" i="3"/>
  <c r="L986" i="3"/>
  <c r="I986" i="3"/>
  <c r="F986" i="3"/>
  <c r="E986" i="3"/>
  <c r="C986" i="3"/>
  <c r="N984" i="3"/>
  <c r="L984" i="3"/>
  <c r="I984" i="3"/>
  <c r="F984" i="3"/>
  <c r="E984" i="3"/>
  <c r="C984" i="3"/>
  <c r="N982" i="3"/>
  <c r="L982" i="3"/>
  <c r="I982" i="3"/>
  <c r="F982" i="3"/>
  <c r="E982" i="3"/>
  <c r="C982" i="3"/>
  <c r="N980" i="3"/>
  <c r="L980" i="3"/>
  <c r="I980" i="3"/>
  <c r="F980" i="3"/>
  <c r="E980" i="3"/>
  <c r="C980" i="3"/>
  <c r="N978" i="3"/>
  <c r="L978" i="3"/>
  <c r="I978" i="3"/>
  <c r="F978" i="3"/>
  <c r="E978" i="3"/>
  <c r="C978" i="3"/>
  <c r="N976" i="3"/>
  <c r="L976" i="3"/>
  <c r="I976" i="3"/>
  <c r="F976" i="3"/>
  <c r="E976" i="3"/>
  <c r="C976" i="3"/>
  <c r="N974" i="3"/>
  <c r="L974" i="3"/>
  <c r="I974" i="3"/>
  <c r="F974" i="3"/>
  <c r="E974" i="3"/>
  <c r="C974" i="3"/>
  <c r="N972" i="3"/>
  <c r="L972" i="3"/>
  <c r="I972" i="3"/>
  <c r="F972" i="3"/>
  <c r="E972" i="3"/>
  <c r="C972" i="3"/>
  <c r="N970" i="3"/>
  <c r="L970" i="3"/>
  <c r="I970" i="3"/>
  <c r="F970" i="3"/>
  <c r="E970" i="3"/>
  <c r="C970" i="3"/>
  <c r="N968" i="3"/>
  <c r="L968" i="3"/>
  <c r="I968" i="3"/>
  <c r="F968" i="3"/>
  <c r="E968" i="3"/>
  <c r="C968" i="3"/>
  <c r="N966" i="3"/>
  <c r="L966" i="3"/>
  <c r="I966" i="3"/>
  <c r="F966" i="3"/>
  <c r="E966" i="3"/>
  <c r="C966" i="3"/>
  <c r="N964" i="3"/>
  <c r="L964" i="3"/>
  <c r="I964" i="3"/>
  <c r="F964" i="3"/>
  <c r="E964" i="3"/>
  <c r="C964" i="3"/>
  <c r="N962" i="3"/>
  <c r="L962" i="3"/>
  <c r="I962" i="3"/>
  <c r="F962" i="3"/>
  <c r="E962" i="3"/>
  <c r="C962" i="3"/>
  <c r="N960" i="3"/>
  <c r="L960" i="3"/>
  <c r="I960" i="3"/>
  <c r="F960" i="3"/>
  <c r="E960" i="3"/>
  <c r="C960" i="3"/>
  <c r="N958" i="3"/>
  <c r="L958" i="3"/>
  <c r="I958" i="3"/>
  <c r="F958" i="3"/>
  <c r="E958" i="3"/>
  <c r="C958" i="3"/>
  <c r="N956" i="3"/>
  <c r="L956" i="3"/>
  <c r="I956" i="3"/>
  <c r="F956" i="3"/>
  <c r="E956" i="3"/>
  <c r="C956" i="3"/>
  <c r="N954" i="3"/>
  <c r="L954" i="3"/>
  <c r="I954" i="3"/>
  <c r="F954" i="3"/>
  <c r="E954" i="3"/>
  <c r="C954" i="3"/>
  <c r="N952" i="3"/>
  <c r="L952" i="3"/>
  <c r="I952" i="3"/>
  <c r="F952" i="3"/>
  <c r="E952" i="3"/>
  <c r="C952" i="3"/>
  <c r="N950" i="3"/>
  <c r="L950" i="3"/>
  <c r="I950" i="3"/>
  <c r="F950" i="3"/>
  <c r="E950" i="3"/>
  <c r="C950" i="3"/>
  <c r="N948" i="3"/>
  <c r="L948" i="3"/>
  <c r="I948" i="3"/>
  <c r="F948" i="3"/>
  <c r="E948" i="3"/>
  <c r="C948" i="3"/>
  <c r="N946" i="3"/>
  <c r="L946" i="3"/>
  <c r="I946" i="3"/>
  <c r="F946" i="3"/>
  <c r="E946" i="3"/>
  <c r="C946" i="3"/>
  <c r="N944" i="3"/>
  <c r="L944" i="3"/>
  <c r="I944" i="3"/>
  <c r="F944" i="3"/>
  <c r="E944" i="3"/>
  <c r="C944" i="3"/>
  <c r="N942" i="3"/>
  <c r="L942" i="3"/>
  <c r="I942" i="3"/>
  <c r="F942" i="3"/>
  <c r="E942" i="3"/>
  <c r="C942" i="3"/>
  <c r="N940" i="3"/>
  <c r="L940" i="3"/>
  <c r="I940" i="3"/>
  <c r="F940" i="3"/>
  <c r="E940" i="3"/>
  <c r="C940" i="3"/>
  <c r="N938" i="3"/>
  <c r="L938" i="3"/>
  <c r="I938" i="3"/>
  <c r="F938" i="3"/>
  <c r="E938" i="3"/>
  <c r="C938" i="3"/>
  <c r="N936" i="3"/>
  <c r="L936" i="3"/>
  <c r="I936" i="3"/>
  <c r="F936" i="3"/>
  <c r="E936" i="3"/>
  <c r="C936" i="3"/>
  <c r="N934" i="3"/>
  <c r="L934" i="3"/>
  <c r="I934" i="3"/>
  <c r="F934" i="3"/>
  <c r="E934" i="3"/>
  <c r="C934" i="3"/>
  <c r="N932" i="3"/>
  <c r="L932" i="3"/>
  <c r="I932" i="3"/>
  <c r="F932" i="3"/>
  <c r="E932" i="3"/>
  <c r="C932" i="3"/>
  <c r="N930" i="3"/>
  <c r="L930" i="3"/>
  <c r="I930" i="3"/>
  <c r="F930" i="3"/>
  <c r="E930" i="3"/>
  <c r="C930" i="3"/>
  <c r="N928" i="3"/>
  <c r="L928" i="3"/>
  <c r="I928" i="3"/>
  <c r="F928" i="3"/>
  <c r="E928" i="3"/>
  <c r="C928" i="3"/>
  <c r="N926" i="3"/>
  <c r="L926" i="3"/>
  <c r="I926" i="3"/>
  <c r="F926" i="3"/>
  <c r="E926" i="3"/>
  <c r="C926" i="3"/>
  <c r="N924" i="3"/>
  <c r="L924" i="3"/>
  <c r="I924" i="3"/>
  <c r="F924" i="3"/>
  <c r="E924" i="3"/>
  <c r="C924" i="3"/>
  <c r="N922" i="3"/>
  <c r="L922" i="3"/>
  <c r="I922" i="3"/>
  <c r="F922" i="3"/>
  <c r="E922" i="3"/>
  <c r="C922" i="3"/>
  <c r="N920" i="3"/>
  <c r="L920" i="3"/>
  <c r="I920" i="3"/>
  <c r="F920" i="3"/>
  <c r="E920" i="3"/>
  <c r="C920" i="3"/>
  <c r="N918" i="3"/>
  <c r="L918" i="3"/>
  <c r="I918" i="3"/>
  <c r="F918" i="3"/>
  <c r="E918" i="3"/>
  <c r="C918" i="3"/>
  <c r="N916" i="3"/>
  <c r="L916" i="3"/>
  <c r="I916" i="3"/>
  <c r="F916" i="3"/>
  <c r="E916" i="3"/>
  <c r="C916" i="3"/>
  <c r="N914" i="3"/>
  <c r="L914" i="3"/>
  <c r="I914" i="3"/>
  <c r="F914" i="3"/>
  <c r="E914" i="3"/>
  <c r="C914" i="3"/>
  <c r="N912" i="3"/>
  <c r="L912" i="3"/>
  <c r="I912" i="3"/>
  <c r="F912" i="3"/>
  <c r="E912" i="3"/>
  <c r="C912" i="3"/>
  <c r="N910" i="3"/>
  <c r="L910" i="3"/>
  <c r="I910" i="3"/>
  <c r="F910" i="3"/>
  <c r="E910" i="3"/>
  <c r="C910" i="3"/>
  <c r="N908" i="3"/>
  <c r="L908" i="3"/>
  <c r="I908" i="3"/>
  <c r="F908" i="3"/>
  <c r="E908" i="3"/>
  <c r="C908" i="3"/>
  <c r="N906" i="3"/>
  <c r="L906" i="3"/>
  <c r="I906" i="3"/>
  <c r="F906" i="3"/>
  <c r="E906" i="3"/>
  <c r="C906" i="3"/>
  <c r="N904" i="3"/>
  <c r="L904" i="3"/>
  <c r="I904" i="3"/>
  <c r="F904" i="3"/>
  <c r="E904" i="3"/>
  <c r="C904" i="3"/>
  <c r="N902" i="3"/>
  <c r="L902" i="3"/>
  <c r="I902" i="3"/>
  <c r="F902" i="3"/>
  <c r="E902" i="3"/>
  <c r="C902" i="3"/>
  <c r="N900" i="3"/>
  <c r="L900" i="3"/>
  <c r="I900" i="3"/>
  <c r="F900" i="3"/>
  <c r="E900" i="3"/>
  <c r="C900" i="3"/>
  <c r="N898" i="3"/>
  <c r="L898" i="3"/>
  <c r="I898" i="3"/>
  <c r="F898" i="3"/>
  <c r="E898" i="3"/>
  <c r="C898" i="3"/>
  <c r="N896" i="3"/>
  <c r="L896" i="3"/>
  <c r="I896" i="3"/>
  <c r="F896" i="3"/>
  <c r="E896" i="3"/>
  <c r="C896" i="3"/>
  <c r="N894" i="3"/>
  <c r="L894" i="3"/>
  <c r="I894" i="3"/>
  <c r="F894" i="3"/>
  <c r="E894" i="3"/>
  <c r="C894" i="3"/>
  <c r="N892" i="3"/>
  <c r="L892" i="3"/>
  <c r="I892" i="3"/>
  <c r="F892" i="3"/>
  <c r="E892" i="3"/>
  <c r="C892" i="3"/>
  <c r="N890" i="3"/>
  <c r="L890" i="3"/>
  <c r="I890" i="3"/>
  <c r="F890" i="3"/>
  <c r="E890" i="3"/>
  <c r="C890" i="3"/>
  <c r="N888" i="3"/>
  <c r="L888" i="3"/>
  <c r="I888" i="3"/>
  <c r="F888" i="3"/>
  <c r="E888" i="3"/>
  <c r="C888" i="3"/>
  <c r="N886" i="3"/>
  <c r="L886" i="3"/>
  <c r="I886" i="3"/>
  <c r="F886" i="3"/>
  <c r="E886" i="3"/>
  <c r="C886" i="3"/>
  <c r="N884" i="3"/>
  <c r="L884" i="3"/>
  <c r="I884" i="3"/>
  <c r="F884" i="3"/>
  <c r="E884" i="3"/>
  <c r="C884" i="3"/>
  <c r="N882" i="3"/>
  <c r="L882" i="3"/>
  <c r="I882" i="3"/>
  <c r="F882" i="3"/>
  <c r="E882" i="3"/>
  <c r="C882" i="3"/>
  <c r="N880" i="3"/>
  <c r="L880" i="3"/>
  <c r="I880" i="3"/>
  <c r="F880" i="3"/>
  <c r="E880" i="3"/>
  <c r="C880" i="3"/>
  <c r="N878" i="3"/>
  <c r="L878" i="3"/>
  <c r="I878" i="3"/>
  <c r="F878" i="3"/>
  <c r="E878" i="3"/>
  <c r="C878" i="3"/>
  <c r="N876" i="3"/>
  <c r="L876" i="3"/>
  <c r="I876" i="3"/>
  <c r="F876" i="3"/>
  <c r="E876" i="3"/>
  <c r="C876" i="3"/>
  <c r="N874" i="3"/>
  <c r="L874" i="3"/>
  <c r="I874" i="3"/>
  <c r="F874" i="3"/>
  <c r="E874" i="3"/>
  <c r="C874" i="3"/>
  <c r="N872" i="3"/>
  <c r="L872" i="3"/>
  <c r="I872" i="3"/>
  <c r="F872" i="3"/>
  <c r="E872" i="3"/>
  <c r="C872" i="3"/>
  <c r="N870" i="3"/>
  <c r="L870" i="3"/>
  <c r="I870" i="3"/>
  <c r="F870" i="3"/>
  <c r="E870" i="3"/>
  <c r="C870" i="3"/>
  <c r="N868" i="3"/>
  <c r="L868" i="3"/>
  <c r="I868" i="3"/>
  <c r="F868" i="3"/>
  <c r="E868" i="3"/>
  <c r="C868" i="3"/>
  <c r="N866" i="3"/>
  <c r="L866" i="3"/>
  <c r="I866" i="3"/>
  <c r="F866" i="3"/>
  <c r="E866" i="3"/>
  <c r="C866" i="3"/>
  <c r="N864" i="3"/>
  <c r="L864" i="3"/>
  <c r="I864" i="3"/>
  <c r="F864" i="3"/>
  <c r="E864" i="3"/>
  <c r="C864" i="3"/>
  <c r="N862" i="3"/>
  <c r="L862" i="3"/>
  <c r="I862" i="3"/>
  <c r="F862" i="3"/>
  <c r="E862" i="3"/>
  <c r="C862" i="3"/>
  <c r="N860" i="3"/>
  <c r="L860" i="3"/>
  <c r="I860" i="3"/>
  <c r="F860" i="3"/>
  <c r="E860" i="3"/>
  <c r="C860" i="3"/>
  <c r="N858" i="3"/>
  <c r="L858" i="3"/>
  <c r="I858" i="3"/>
  <c r="F858" i="3"/>
  <c r="E858" i="3"/>
  <c r="C858" i="3"/>
  <c r="N856" i="3"/>
  <c r="L856" i="3"/>
  <c r="I856" i="3"/>
  <c r="F856" i="3"/>
  <c r="E856" i="3"/>
  <c r="C856" i="3"/>
  <c r="N854" i="3"/>
  <c r="L854" i="3"/>
  <c r="I854" i="3"/>
  <c r="F854" i="3"/>
  <c r="E854" i="3"/>
  <c r="C854" i="3"/>
  <c r="N852" i="3"/>
  <c r="L852" i="3"/>
  <c r="I852" i="3"/>
  <c r="F852" i="3"/>
  <c r="E852" i="3"/>
  <c r="C852" i="3"/>
  <c r="N850" i="3"/>
  <c r="L850" i="3"/>
  <c r="I850" i="3"/>
  <c r="F850" i="3"/>
  <c r="E850" i="3"/>
  <c r="C850" i="3"/>
  <c r="N848" i="3"/>
  <c r="L848" i="3"/>
  <c r="I848" i="3"/>
  <c r="F848" i="3"/>
  <c r="E848" i="3"/>
  <c r="C848" i="3"/>
  <c r="N846" i="3"/>
  <c r="L846" i="3"/>
  <c r="I846" i="3"/>
  <c r="F846" i="3"/>
  <c r="E846" i="3"/>
  <c r="C846" i="3"/>
  <c r="N844" i="3"/>
  <c r="L844" i="3"/>
  <c r="I844" i="3"/>
  <c r="F844" i="3"/>
  <c r="E844" i="3"/>
  <c r="C844" i="3"/>
  <c r="N842" i="3"/>
  <c r="L842" i="3"/>
  <c r="I842" i="3"/>
  <c r="F842" i="3"/>
  <c r="E842" i="3"/>
  <c r="C842" i="3"/>
  <c r="N840" i="3"/>
  <c r="L840" i="3"/>
  <c r="I840" i="3"/>
  <c r="F840" i="3"/>
  <c r="E840" i="3"/>
  <c r="C840" i="3"/>
  <c r="N838" i="3"/>
  <c r="L838" i="3"/>
  <c r="I838" i="3"/>
  <c r="F838" i="3"/>
  <c r="E838" i="3"/>
  <c r="C838" i="3"/>
  <c r="N836" i="3"/>
  <c r="L836" i="3"/>
  <c r="I836" i="3"/>
  <c r="F836" i="3"/>
  <c r="E836" i="3"/>
  <c r="C836" i="3"/>
  <c r="L834" i="3"/>
  <c r="N834" i="3" s="1"/>
  <c r="I834" i="3"/>
  <c r="F834" i="3"/>
  <c r="C834" i="3"/>
  <c r="E834" i="3" s="1"/>
  <c r="L832" i="3"/>
  <c r="N832" i="3" s="1"/>
  <c r="I832" i="3"/>
  <c r="F832" i="3"/>
  <c r="C832" i="3"/>
  <c r="E832" i="3" s="1"/>
  <c r="L830" i="3"/>
  <c r="N830" i="3" s="1"/>
  <c r="I830" i="3"/>
  <c r="F830" i="3"/>
  <c r="C830" i="3"/>
  <c r="E830" i="3" s="1"/>
  <c r="L828" i="3"/>
  <c r="N828" i="3" s="1"/>
  <c r="I828" i="3"/>
  <c r="F828" i="3"/>
  <c r="C828" i="3"/>
  <c r="E828" i="3" s="1"/>
  <c r="L826" i="3"/>
  <c r="N826" i="3" s="1"/>
  <c r="I826" i="3"/>
  <c r="F826" i="3"/>
  <c r="C826" i="3"/>
  <c r="E826" i="3" s="1"/>
  <c r="L824" i="3"/>
  <c r="N824" i="3" s="1"/>
  <c r="I824" i="3"/>
  <c r="F824" i="3"/>
  <c r="C824" i="3"/>
  <c r="E824" i="3" s="1"/>
  <c r="L822" i="3"/>
  <c r="N822" i="3" s="1"/>
  <c r="I822" i="3"/>
  <c r="F822" i="3"/>
  <c r="C822" i="3"/>
  <c r="E822" i="3" s="1"/>
  <c r="L820" i="3"/>
  <c r="N820" i="3" s="1"/>
  <c r="I820" i="3"/>
  <c r="F820" i="3"/>
  <c r="C820" i="3"/>
  <c r="E820" i="3" s="1"/>
  <c r="L818" i="3"/>
  <c r="N818" i="3" s="1"/>
  <c r="I818" i="3"/>
  <c r="F818" i="3"/>
  <c r="C818" i="3"/>
  <c r="E818" i="3" s="1"/>
  <c r="L816" i="3"/>
  <c r="N816" i="3" s="1"/>
  <c r="I816" i="3"/>
  <c r="F816" i="3"/>
  <c r="C816" i="3"/>
  <c r="E816" i="3" s="1"/>
  <c r="L814" i="3"/>
  <c r="N814" i="3" s="1"/>
  <c r="I814" i="3"/>
  <c r="F814" i="3"/>
  <c r="C814" i="3"/>
  <c r="E814" i="3" s="1"/>
  <c r="L812" i="3"/>
  <c r="N812" i="3" s="1"/>
  <c r="I812" i="3"/>
  <c r="F812" i="3"/>
  <c r="C812" i="3"/>
  <c r="E812" i="3" s="1"/>
  <c r="L810" i="3"/>
  <c r="N810" i="3" s="1"/>
  <c r="I810" i="3"/>
  <c r="F810" i="3"/>
  <c r="C810" i="3"/>
  <c r="E810" i="3" s="1"/>
  <c r="L808" i="3"/>
  <c r="N808" i="3" s="1"/>
  <c r="I808" i="3"/>
  <c r="F808" i="3"/>
  <c r="C808" i="3"/>
  <c r="E808" i="3" s="1"/>
  <c r="L806" i="3"/>
  <c r="N806" i="3" s="1"/>
  <c r="I806" i="3"/>
  <c r="F806" i="3"/>
  <c r="C806" i="3"/>
  <c r="E806" i="3" s="1"/>
  <c r="L804" i="3"/>
  <c r="N804" i="3" s="1"/>
  <c r="I804" i="3"/>
  <c r="F804" i="3"/>
  <c r="C804" i="3"/>
  <c r="E804" i="3" s="1"/>
  <c r="L802" i="3"/>
  <c r="N802" i="3" s="1"/>
  <c r="I802" i="3"/>
  <c r="F802" i="3"/>
  <c r="C802" i="3"/>
  <c r="E802" i="3" s="1"/>
  <c r="L800" i="3"/>
  <c r="N800" i="3" s="1"/>
  <c r="I800" i="3"/>
  <c r="F800" i="3"/>
  <c r="C800" i="3"/>
  <c r="E800" i="3" s="1"/>
  <c r="L798" i="3"/>
  <c r="N798" i="3" s="1"/>
  <c r="I798" i="3"/>
  <c r="F798" i="3"/>
  <c r="C798" i="3"/>
  <c r="E798" i="3" s="1"/>
  <c r="L796" i="3"/>
  <c r="N796" i="3" s="1"/>
  <c r="I796" i="3"/>
  <c r="F796" i="3"/>
  <c r="C796" i="3"/>
  <c r="E796" i="3" s="1"/>
  <c r="L794" i="3"/>
  <c r="N794" i="3" s="1"/>
  <c r="I794" i="3"/>
  <c r="F794" i="3"/>
  <c r="C794" i="3"/>
  <c r="E794" i="3" s="1"/>
  <c r="L792" i="3"/>
  <c r="N792" i="3" s="1"/>
  <c r="I792" i="3"/>
  <c r="F792" i="3"/>
  <c r="C792" i="3"/>
  <c r="E792" i="3" s="1"/>
  <c r="L790" i="3"/>
  <c r="N790" i="3" s="1"/>
  <c r="I790" i="3"/>
  <c r="F790" i="3"/>
  <c r="C790" i="3"/>
  <c r="E790" i="3" s="1"/>
  <c r="L788" i="3"/>
  <c r="N788" i="3" s="1"/>
  <c r="I788" i="3"/>
  <c r="F788" i="3"/>
  <c r="C788" i="3"/>
  <c r="E788" i="3" s="1"/>
  <c r="L786" i="3"/>
  <c r="N786" i="3" s="1"/>
  <c r="I786" i="3"/>
  <c r="F786" i="3"/>
  <c r="C786" i="3"/>
  <c r="E786" i="3" s="1"/>
  <c r="L784" i="3"/>
  <c r="N784" i="3" s="1"/>
  <c r="I784" i="3"/>
  <c r="F784" i="3"/>
  <c r="C784" i="3"/>
  <c r="E784" i="3" s="1"/>
  <c r="L782" i="3"/>
  <c r="N782" i="3" s="1"/>
  <c r="I782" i="3"/>
  <c r="F782" i="3"/>
  <c r="C782" i="3"/>
  <c r="E782" i="3" s="1"/>
  <c r="L780" i="3"/>
  <c r="N780" i="3" s="1"/>
  <c r="I780" i="3"/>
  <c r="F780" i="3"/>
  <c r="C780" i="3"/>
  <c r="E780" i="3" s="1"/>
  <c r="L778" i="3"/>
  <c r="N778" i="3" s="1"/>
  <c r="I778" i="3"/>
  <c r="F778" i="3"/>
  <c r="C778" i="3"/>
  <c r="E778" i="3" s="1"/>
  <c r="L776" i="3"/>
  <c r="N776" i="3" s="1"/>
  <c r="I776" i="3"/>
  <c r="F776" i="3"/>
  <c r="C776" i="3"/>
  <c r="E776" i="3" s="1"/>
  <c r="L774" i="3"/>
  <c r="N774" i="3" s="1"/>
  <c r="I774" i="3"/>
  <c r="F774" i="3"/>
  <c r="C774" i="3"/>
  <c r="E774" i="3" s="1"/>
  <c r="L772" i="3"/>
  <c r="N772" i="3" s="1"/>
  <c r="I772" i="3"/>
  <c r="F772" i="3"/>
  <c r="C772" i="3"/>
  <c r="E772" i="3" s="1"/>
  <c r="L770" i="3"/>
  <c r="N770" i="3" s="1"/>
  <c r="I770" i="3"/>
  <c r="F770" i="3"/>
  <c r="C770" i="3"/>
  <c r="E770" i="3" s="1"/>
  <c r="L768" i="3"/>
  <c r="N768" i="3" s="1"/>
  <c r="I768" i="3"/>
  <c r="F768" i="3"/>
  <c r="C768" i="3"/>
  <c r="E768" i="3" s="1"/>
  <c r="L766" i="3"/>
  <c r="N766" i="3" s="1"/>
  <c r="I766" i="3"/>
  <c r="F766" i="3"/>
  <c r="C766" i="3"/>
  <c r="E766" i="3" s="1"/>
  <c r="L764" i="3"/>
  <c r="N764" i="3" s="1"/>
  <c r="I764" i="3"/>
  <c r="F764" i="3"/>
  <c r="C764" i="3"/>
  <c r="E764" i="3" s="1"/>
  <c r="L762" i="3"/>
  <c r="N762" i="3" s="1"/>
  <c r="I762" i="3"/>
  <c r="F762" i="3"/>
  <c r="C762" i="3"/>
  <c r="E762" i="3" s="1"/>
  <c r="L760" i="3"/>
  <c r="N760" i="3" s="1"/>
  <c r="I760" i="3"/>
  <c r="F760" i="3"/>
  <c r="C760" i="3"/>
  <c r="E760" i="3" s="1"/>
  <c r="L758" i="3"/>
  <c r="N758" i="3" s="1"/>
  <c r="K758" i="3"/>
  <c r="J758" i="3"/>
  <c r="J760" i="3" s="1"/>
  <c r="I758" i="3"/>
  <c r="H758" i="3"/>
  <c r="G758" i="3"/>
  <c r="G760" i="3" s="1"/>
  <c r="F758" i="3"/>
  <c r="C758" i="3"/>
  <c r="E758" i="3" s="1"/>
  <c r="L756" i="3"/>
  <c r="N756" i="3" s="1"/>
  <c r="N1023" i="3" s="1"/>
  <c r="K756" i="3"/>
  <c r="I756" i="3"/>
  <c r="F756" i="3"/>
  <c r="H756" i="3" s="1"/>
  <c r="E756" i="3"/>
  <c r="C756" i="3"/>
  <c r="K754" i="3"/>
  <c r="H754" i="3"/>
  <c r="D745" i="3"/>
  <c r="J739" i="3"/>
  <c r="D739" i="3"/>
  <c r="X708" i="3"/>
  <c r="W708" i="3"/>
  <c r="V708" i="3"/>
  <c r="Y708" i="3" s="1"/>
  <c r="X707" i="3"/>
  <c r="W707" i="3"/>
  <c r="V707" i="3"/>
  <c r="Y707" i="3" s="1"/>
  <c r="X706" i="3"/>
  <c r="V706" i="3"/>
  <c r="X705" i="3"/>
  <c r="W705" i="3"/>
  <c r="V705" i="3"/>
  <c r="Y705" i="3" s="1"/>
  <c r="X704" i="3"/>
  <c r="V704" i="3"/>
  <c r="X703" i="3"/>
  <c r="W703" i="3"/>
  <c r="V703" i="3"/>
  <c r="Y703" i="3" s="1"/>
  <c r="X702" i="3"/>
  <c r="V702" i="3"/>
  <c r="X701" i="3"/>
  <c r="W701" i="3"/>
  <c r="V701" i="3"/>
  <c r="Y701" i="3" s="1"/>
  <c r="X700" i="3"/>
  <c r="V700" i="3"/>
  <c r="X699" i="3"/>
  <c r="W699" i="3"/>
  <c r="V699" i="3"/>
  <c r="Y699" i="3" s="1"/>
  <c r="X698" i="3"/>
  <c r="V698" i="3"/>
  <c r="X697" i="3"/>
  <c r="W697" i="3"/>
  <c r="O1019" i="3" s="1"/>
  <c r="Q1019" i="3" s="1"/>
  <c r="V697" i="3"/>
  <c r="Y697" i="3" s="1"/>
  <c r="X696" i="3"/>
  <c r="V696" i="3"/>
  <c r="X695" i="3"/>
  <c r="W695" i="3"/>
  <c r="O1017" i="3" s="1"/>
  <c r="Q1017" i="3" s="1"/>
  <c r="V695" i="3"/>
  <c r="Y695" i="3" s="1"/>
  <c r="X694" i="3"/>
  <c r="V694" i="3"/>
  <c r="X693" i="3"/>
  <c r="W693" i="3"/>
  <c r="O1015" i="3" s="1"/>
  <c r="Q1015" i="3" s="1"/>
  <c r="V693" i="3"/>
  <c r="Y693" i="3" s="1"/>
  <c r="X692" i="3"/>
  <c r="V692" i="3"/>
  <c r="X691" i="3"/>
  <c r="W691" i="3"/>
  <c r="O1013" i="3" s="1"/>
  <c r="Q1013" i="3" s="1"/>
  <c r="V691" i="3"/>
  <c r="Y691" i="3" s="1"/>
  <c r="X690" i="3"/>
  <c r="V690" i="3"/>
  <c r="X689" i="3"/>
  <c r="W689" i="3"/>
  <c r="O1011" i="3" s="1"/>
  <c r="Q1011" i="3" s="1"/>
  <c r="V689" i="3"/>
  <c r="Y689" i="3" s="1"/>
  <c r="X688" i="3"/>
  <c r="V688" i="3"/>
  <c r="X687" i="3"/>
  <c r="W687" i="3"/>
  <c r="O1009" i="3" s="1"/>
  <c r="Q1009" i="3" s="1"/>
  <c r="V687" i="3"/>
  <c r="Y687" i="3" s="1"/>
  <c r="X686" i="3"/>
  <c r="V686" i="3"/>
  <c r="X685" i="3"/>
  <c r="W685" i="3"/>
  <c r="O1007" i="3" s="1"/>
  <c r="Q1007" i="3" s="1"/>
  <c r="V685" i="3"/>
  <c r="Y685" i="3" s="1"/>
  <c r="X684" i="3"/>
  <c r="V684" i="3"/>
  <c r="X683" i="3"/>
  <c r="W683" i="3"/>
  <c r="O1005" i="3" s="1"/>
  <c r="Q1005" i="3" s="1"/>
  <c r="V683" i="3"/>
  <c r="Y683" i="3" s="1"/>
  <c r="X682" i="3"/>
  <c r="V682" i="3"/>
  <c r="X681" i="3"/>
  <c r="W681" i="3"/>
  <c r="O1003" i="3" s="1"/>
  <c r="Q1003" i="3" s="1"/>
  <c r="V681" i="3"/>
  <c r="Y681" i="3" s="1"/>
  <c r="X680" i="3"/>
  <c r="V680" i="3"/>
  <c r="X679" i="3"/>
  <c r="W679" i="3"/>
  <c r="O1001" i="3" s="1"/>
  <c r="Q1001" i="3" s="1"/>
  <c r="V679" i="3"/>
  <c r="Y679" i="3" s="1"/>
  <c r="X678" i="3"/>
  <c r="V678" i="3"/>
  <c r="X677" i="3"/>
  <c r="W677" i="3"/>
  <c r="O999" i="3" s="1"/>
  <c r="Q999" i="3" s="1"/>
  <c r="V677" i="3"/>
  <c r="Y677" i="3" s="1"/>
  <c r="X676" i="3"/>
  <c r="V676" i="3"/>
  <c r="X675" i="3"/>
  <c r="W675" i="3"/>
  <c r="O997" i="3" s="1"/>
  <c r="Q997" i="3" s="1"/>
  <c r="V675" i="3"/>
  <c r="Y675" i="3" s="1"/>
  <c r="X674" i="3"/>
  <c r="V674" i="3"/>
  <c r="X673" i="3"/>
  <c r="W673" i="3"/>
  <c r="O995" i="3" s="1"/>
  <c r="Q995" i="3" s="1"/>
  <c r="V673" i="3"/>
  <c r="Y673" i="3" s="1"/>
  <c r="X672" i="3"/>
  <c r="V672" i="3"/>
  <c r="N672" i="3"/>
  <c r="N676" i="3" s="1"/>
  <c r="N680" i="3" s="1"/>
  <c r="N684" i="3" s="1"/>
  <c r="N688" i="3" s="1"/>
  <c r="N692" i="3" s="1"/>
  <c r="N696" i="3" s="1"/>
  <c r="N700" i="3" s="1"/>
  <c r="N704" i="3" s="1"/>
  <c r="J672" i="3"/>
  <c r="J676" i="3" s="1"/>
  <c r="X671" i="3"/>
  <c r="W671" i="3"/>
  <c r="O993" i="3" s="1"/>
  <c r="Q993" i="3" s="1"/>
  <c r="V671" i="3"/>
  <c r="Y671" i="3" s="1"/>
  <c r="X670" i="3"/>
  <c r="V670" i="3"/>
  <c r="N670" i="3"/>
  <c r="N674" i="3" s="1"/>
  <c r="N678" i="3" s="1"/>
  <c r="N682" i="3" s="1"/>
  <c r="N686" i="3" s="1"/>
  <c r="N690" i="3" s="1"/>
  <c r="N694" i="3" s="1"/>
  <c r="N698" i="3" s="1"/>
  <c r="N702" i="3" s="1"/>
  <c r="N706" i="3" s="1"/>
  <c r="J670" i="3"/>
  <c r="J674" i="3" s="1"/>
  <c r="X669" i="3"/>
  <c r="W669" i="3"/>
  <c r="O991" i="3" s="1"/>
  <c r="Q991" i="3" s="1"/>
  <c r="V669" i="3"/>
  <c r="Y669" i="3" s="1"/>
  <c r="X668" i="3"/>
  <c r="Z668" i="3" s="1"/>
  <c r="W668" i="3"/>
  <c r="V668" i="3"/>
  <c r="Y667" i="3"/>
  <c r="X667" i="3"/>
  <c r="W667" i="3"/>
  <c r="O989" i="3" s="1"/>
  <c r="Q989" i="3" s="1"/>
  <c r="V667" i="3"/>
  <c r="Z666" i="3"/>
  <c r="X666" i="3"/>
  <c r="W666" i="3"/>
  <c r="V666" i="3"/>
  <c r="X665" i="3"/>
  <c r="W665" i="3"/>
  <c r="O987" i="3" s="1"/>
  <c r="Q987" i="3" s="1"/>
  <c r="V665" i="3"/>
  <c r="Y665" i="3" s="1"/>
  <c r="X664" i="3"/>
  <c r="V664" i="3"/>
  <c r="X663" i="3"/>
  <c r="W663" i="3"/>
  <c r="O985" i="3" s="1"/>
  <c r="Q985" i="3" s="1"/>
  <c r="V663" i="3"/>
  <c r="Y663" i="3" s="1"/>
  <c r="X662" i="3"/>
  <c r="V662" i="3"/>
  <c r="X661" i="3"/>
  <c r="W661" i="3"/>
  <c r="O983" i="3" s="1"/>
  <c r="Q983" i="3" s="1"/>
  <c r="V661" i="3"/>
  <c r="Y661" i="3" s="1"/>
  <c r="X660" i="3"/>
  <c r="V660" i="3"/>
  <c r="X659" i="3"/>
  <c r="W659" i="3"/>
  <c r="O981" i="3" s="1"/>
  <c r="Q981" i="3" s="1"/>
  <c r="V659" i="3"/>
  <c r="Y659" i="3" s="1"/>
  <c r="X658" i="3"/>
  <c r="V658" i="3"/>
  <c r="X657" i="3"/>
  <c r="W657" i="3"/>
  <c r="O979" i="3" s="1"/>
  <c r="Q979" i="3" s="1"/>
  <c r="V657" i="3"/>
  <c r="Y657" i="3" s="1"/>
  <c r="X656" i="3"/>
  <c r="V656" i="3"/>
  <c r="X655" i="3"/>
  <c r="W655" i="3"/>
  <c r="O977" i="3" s="1"/>
  <c r="Q977" i="3" s="1"/>
  <c r="V655" i="3"/>
  <c r="Y655" i="3" s="1"/>
  <c r="X654" i="3"/>
  <c r="V654" i="3"/>
  <c r="X653" i="3"/>
  <c r="W653" i="3"/>
  <c r="O975" i="3" s="1"/>
  <c r="Q975" i="3" s="1"/>
  <c r="V653" i="3"/>
  <c r="Y653" i="3" s="1"/>
  <c r="X652" i="3"/>
  <c r="V652" i="3"/>
  <c r="X651" i="3"/>
  <c r="W651" i="3"/>
  <c r="O973" i="3" s="1"/>
  <c r="Q973" i="3" s="1"/>
  <c r="V651" i="3"/>
  <c r="Y651" i="3" s="1"/>
  <c r="X650" i="3"/>
  <c r="V650" i="3"/>
  <c r="N650" i="3"/>
  <c r="N654" i="3" s="1"/>
  <c r="N658" i="3" s="1"/>
  <c r="N662" i="3" s="1"/>
  <c r="J650" i="3"/>
  <c r="J654" i="3" s="1"/>
  <c r="X649" i="3"/>
  <c r="W649" i="3"/>
  <c r="O971" i="3" s="1"/>
  <c r="Q971" i="3" s="1"/>
  <c r="V649" i="3"/>
  <c r="Y649" i="3" s="1"/>
  <c r="X648" i="3"/>
  <c r="V648" i="3"/>
  <c r="N648" i="3"/>
  <c r="N652" i="3" s="1"/>
  <c r="N656" i="3" s="1"/>
  <c r="N660" i="3" s="1"/>
  <c r="N664" i="3" s="1"/>
  <c r="J648" i="3"/>
  <c r="J652" i="3" s="1"/>
  <c r="X647" i="3"/>
  <c r="W647" i="3"/>
  <c r="O969" i="3" s="1"/>
  <c r="Q969" i="3" s="1"/>
  <c r="V647" i="3"/>
  <c r="Y647" i="3" s="1"/>
  <c r="X646" i="3"/>
  <c r="Z646" i="3" s="1"/>
  <c r="W646" i="3"/>
  <c r="V646" i="3"/>
  <c r="Y645" i="3"/>
  <c r="X645" i="3"/>
  <c r="W645" i="3"/>
  <c r="O967" i="3" s="1"/>
  <c r="Q967" i="3" s="1"/>
  <c r="V645" i="3"/>
  <c r="Z644" i="3"/>
  <c r="X644" i="3"/>
  <c r="W644" i="3"/>
  <c r="V644" i="3"/>
  <c r="X643" i="3"/>
  <c r="W643" i="3"/>
  <c r="O965" i="3" s="1"/>
  <c r="Q965" i="3" s="1"/>
  <c r="V643" i="3"/>
  <c r="Y643" i="3" s="1"/>
  <c r="X642" i="3"/>
  <c r="V642" i="3"/>
  <c r="X641" i="3"/>
  <c r="W641" i="3"/>
  <c r="O963" i="3" s="1"/>
  <c r="Q963" i="3" s="1"/>
  <c r="V641" i="3"/>
  <c r="X640" i="3"/>
  <c r="V640" i="3"/>
  <c r="Y639" i="3"/>
  <c r="X639" i="3"/>
  <c r="W639" i="3"/>
  <c r="O961" i="3" s="1"/>
  <c r="Q961" i="3" s="1"/>
  <c r="V639" i="3"/>
  <c r="X638" i="3"/>
  <c r="V638" i="3"/>
  <c r="X637" i="3"/>
  <c r="W637" i="3"/>
  <c r="O959" i="3" s="1"/>
  <c r="Q959" i="3" s="1"/>
  <c r="V637" i="3"/>
  <c r="Y637" i="3" s="1"/>
  <c r="X636" i="3"/>
  <c r="V636" i="3"/>
  <c r="X635" i="3"/>
  <c r="W635" i="3"/>
  <c r="O957" i="3" s="1"/>
  <c r="Q957" i="3" s="1"/>
  <c r="V635" i="3"/>
  <c r="Y635" i="3" s="1"/>
  <c r="X634" i="3"/>
  <c r="V634" i="3"/>
  <c r="X633" i="3"/>
  <c r="W633" i="3"/>
  <c r="O955" i="3" s="1"/>
  <c r="Q955" i="3" s="1"/>
  <c r="V633" i="3"/>
  <c r="X632" i="3"/>
  <c r="V632" i="3"/>
  <c r="Y631" i="3"/>
  <c r="X631" i="3"/>
  <c r="W631" i="3"/>
  <c r="O953" i="3" s="1"/>
  <c r="Q953" i="3" s="1"/>
  <c r="V631" i="3"/>
  <c r="X630" i="3"/>
  <c r="V630" i="3"/>
  <c r="X629" i="3"/>
  <c r="W629" i="3"/>
  <c r="V629" i="3"/>
  <c r="Y629" i="3" s="1"/>
  <c r="X628" i="3"/>
  <c r="V628" i="3"/>
  <c r="X627" i="3"/>
  <c r="W627" i="3"/>
  <c r="V627" i="3"/>
  <c r="Y627" i="3" s="1"/>
  <c r="X626" i="3"/>
  <c r="V626" i="3"/>
  <c r="X625" i="3"/>
  <c r="W625" i="3"/>
  <c r="Y625" i="3" s="1"/>
  <c r="V625" i="3"/>
  <c r="X624" i="3"/>
  <c r="V624" i="3"/>
  <c r="Y623" i="3"/>
  <c r="X623" i="3"/>
  <c r="W623" i="3"/>
  <c r="V623" i="3"/>
  <c r="X622" i="3"/>
  <c r="V622" i="3"/>
  <c r="X621" i="3"/>
  <c r="W621" i="3"/>
  <c r="V621" i="3"/>
  <c r="Y621" i="3" s="1"/>
  <c r="X620" i="3"/>
  <c r="V620" i="3"/>
  <c r="J620" i="3"/>
  <c r="X619" i="3"/>
  <c r="W619" i="3"/>
  <c r="O931" i="3" s="1"/>
  <c r="Q931" i="3" s="1"/>
  <c r="V619" i="3"/>
  <c r="Y619" i="3" s="1"/>
  <c r="X618" i="3"/>
  <c r="V618" i="3"/>
  <c r="N618" i="3"/>
  <c r="N622" i="3" s="1"/>
  <c r="N626" i="3" s="1"/>
  <c r="N630" i="3" s="1"/>
  <c r="N634" i="3" s="1"/>
  <c r="N638" i="3" s="1"/>
  <c r="N642" i="3" s="1"/>
  <c r="X617" i="3"/>
  <c r="W617" i="3"/>
  <c r="O929" i="3" s="1"/>
  <c r="Q929" i="3" s="1"/>
  <c r="V617" i="3"/>
  <c r="X616" i="3"/>
  <c r="V616" i="3"/>
  <c r="J616" i="3"/>
  <c r="Y615" i="3"/>
  <c r="X615" i="3"/>
  <c r="W615" i="3"/>
  <c r="O927" i="3" s="1"/>
  <c r="Q927" i="3" s="1"/>
  <c r="V615" i="3"/>
  <c r="X614" i="3"/>
  <c r="V614" i="3"/>
  <c r="N614" i="3"/>
  <c r="J614" i="3"/>
  <c r="Z614" i="3" s="1"/>
  <c r="X613" i="3"/>
  <c r="W613" i="3"/>
  <c r="O925" i="3" s="1"/>
  <c r="Q925" i="3" s="1"/>
  <c r="V613" i="3"/>
  <c r="Y613" i="3" s="1"/>
  <c r="X612" i="3"/>
  <c r="V612" i="3"/>
  <c r="P612" i="3"/>
  <c r="P614" i="3" s="1"/>
  <c r="N612" i="3"/>
  <c r="W612" i="3" s="1"/>
  <c r="X611" i="3"/>
  <c r="W611" i="3"/>
  <c r="O923" i="3" s="1"/>
  <c r="Q923" i="3" s="1"/>
  <c r="V611" i="3"/>
  <c r="Y611" i="3" s="1"/>
  <c r="Z610" i="3"/>
  <c r="X610" i="3"/>
  <c r="W610" i="3"/>
  <c r="V610" i="3"/>
  <c r="X609" i="3"/>
  <c r="W609" i="3"/>
  <c r="O921" i="3" s="1"/>
  <c r="Q921" i="3" s="1"/>
  <c r="V609" i="3"/>
  <c r="X608" i="3"/>
  <c r="V608" i="3"/>
  <c r="X607" i="3"/>
  <c r="W607" i="3"/>
  <c r="O919" i="3" s="1"/>
  <c r="Q919" i="3" s="1"/>
  <c r="V607" i="3"/>
  <c r="Y607" i="3" s="1"/>
  <c r="X606" i="3"/>
  <c r="V606" i="3"/>
  <c r="X605" i="3"/>
  <c r="W605" i="3"/>
  <c r="O917" i="3" s="1"/>
  <c r="Q917" i="3" s="1"/>
  <c r="V605" i="3"/>
  <c r="Y605" i="3" s="1"/>
  <c r="X604" i="3"/>
  <c r="V604" i="3"/>
  <c r="X603" i="3"/>
  <c r="W603" i="3"/>
  <c r="O915" i="3" s="1"/>
  <c r="Q915" i="3" s="1"/>
  <c r="V603" i="3"/>
  <c r="X602" i="3"/>
  <c r="V602" i="3"/>
  <c r="X601" i="3"/>
  <c r="W601" i="3"/>
  <c r="O913" i="3" s="1"/>
  <c r="Q913" i="3" s="1"/>
  <c r="V601" i="3"/>
  <c r="Y601" i="3" s="1"/>
  <c r="X600" i="3"/>
  <c r="V600" i="3"/>
  <c r="X599" i="3"/>
  <c r="W599" i="3"/>
  <c r="O911" i="3" s="1"/>
  <c r="Q911" i="3" s="1"/>
  <c r="V599" i="3"/>
  <c r="X598" i="3"/>
  <c r="V598" i="3"/>
  <c r="X597" i="3"/>
  <c r="W597" i="3"/>
  <c r="O909" i="3" s="1"/>
  <c r="Q909" i="3" s="1"/>
  <c r="V597" i="3"/>
  <c r="Y597" i="3" s="1"/>
  <c r="X596" i="3"/>
  <c r="V596" i="3"/>
  <c r="X595" i="3"/>
  <c r="W595" i="3"/>
  <c r="O907" i="3" s="1"/>
  <c r="Q907" i="3" s="1"/>
  <c r="V595" i="3"/>
  <c r="X594" i="3"/>
  <c r="V594" i="3"/>
  <c r="X593" i="3"/>
  <c r="W593" i="3"/>
  <c r="O905" i="3" s="1"/>
  <c r="Q905" i="3" s="1"/>
  <c r="V593" i="3"/>
  <c r="Y593" i="3" s="1"/>
  <c r="X592" i="3"/>
  <c r="V592" i="3"/>
  <c r="X591" i="3"/>
  <c r="W591" i="3"/>
  <c r="V591" i="3"/>
  <c r="X590" i="3"/>
  <c r="V590" i="3"/>
  <c r="Y589" i="3"/>
  <c r="X589" i="3"/>
  <c r="W589" i="3"/>
  <c r="O901" i="3" s="1"/>
  <c r="Q901" i="3" s="1"/>
  <c r="V589" i="3"/>
  <c r="X588" i="3"/>
  <c r="V588" i="3"/>
  <c r="X587" i="3"/>
  <c r="W587" i="3"/>
  <c r="V587" i="3"/>
  <c r="X586" i="3"/>
  <c r="V586" i="3"/>
  <c r="X585" i="3"/>
  <c r="W585" i="3"/>
  <c r="O897" i="3" s="1"/>
  <c r="Q897" i="3" s="1"/>
  <c r="V585" i="3"/>
  <c r="Y585" i="3" s="1"/>
  <c r="X584" i="3"/>
  <c r="V584" i="3"/>
  <c r="X583" i="3"/>
  <c r="W583" i="3"/>
  <c r="V583" i="3"/>
  <c r="X582" i="3"/>
  <c r="V582" i="3"/>
  <c r="X581" i="3"/>
  <c r="W581" i="3"/>
  <c r="O893" i="3" s="1"/>
  <c r="Q893" i="3" s="1"/>
  <c r="V581" i="3"/>
  <c r="Y581" i="3" s="1"/>
  <c r="X580" i="3"/>
  <c r="V580" i="3"/>
  <c r="X579" i="3"/>
  <c r="W579" i="3"/>
  <c r="V579" i="3"/>
  <c r="X578" i="3"/>
  <c r="V578" i="3"/>
  <c r="N578" i="3"/>
  <c r="N582" i="3" s="1"/>
  <c r="N586" i="3" s="1"/>
  <c r="N590" i="3" s="1"/>
  <c r="N594" i="3" s="1"/>
  <c r="N598" i="3" s="1"/>
  <c r="N602" i="3" s="1"/>
  <c r="X577" i="3"/>
  <c r="W577" i="3"/>
  <c r="O889" i="3" s="1"/>
  <c r="Q889" i="3" s="1"/>
  <c r="V577" i="3"/>
  <c r="Y577" i="3" s="1"/>
  <c r="X576" i="3"/>
  <c r="V576" i="3"/>
  <c r="N576" i="3"/>
  <c r="N580" i="3" s="1"/>
  <c r="N584" i="3" s="1"/>
  <c r="N588" i="3" s="1"/>
  <c r="N592" i="3" s="1"/>
  <c r="N596" i="3" s="1"/>
  <c r="N600" i="3" s="1"/>
  <c r="N604" i="3" s="1"/>
  <c r="L576" i="3"/>
  <c r="X575" i="3"/>
  <c r="W575" i="3"/>
  <c r="V575" i="3"/>
  <c r="X574" i="3"/>
  <c r="V574" i="3"/>
  <c r="R574" i="3"/>
  <c r="R576" i="3" s="1"/>
  <c r="R578" i="3" s="1"/>
  <c r="R580" i="3" s="1"/>
  <c r="R582" i="3" s="1"/>
  <c r="R584" i="3" s="1"/>
  <c r="R586" i="3" s="1"/>
  <c r="R588" i="3" s="1"/>
  <c r="R590" i="3" s="1"/>
  <c r="R592" i="3" s="1"/>
  <c r="R594" i="3" s="1"/>
  <c r="R596" i="3" s="1"/>
  <c r="R598" i="3" s="1"/>
  <c r="R600" i="3" s="1"/>
  <c r="R602" i="3" s="1"/>
  <c r="R604" i="3" s="1"/>
  <c r="L574" i="3"/>
  <c r="Y573" i="3"/>
  <c r="X573" i="3"/>
  <c r="W573" i="3"/>
  <c r="O885" i="3" s="1"/>
  <c r="Q885" i="3" s="1"/>
  <c r="V573" i="3"/>
  <c r="X572" i="3"/>
  <c r="V572" i="3"/>
  <c r="X571" i="3"/>
  <c r="W571" i="3"/>
  <c r="V571" i="3"/>
  <c r="X570" i="3"/>
  <c r="V570" i="3"/>
  <c r="X569" i="3"/>
  <c r="W569" i="3"/>
  <c r="V569" i="3"/>
  <c r="X568" i="3"/>
  <c r="V568" i="3"/>
  <c r="X567" i="3"/>
  <c r="W567" i="3"/>
  <c r="V567" i="3"/>
  <c r="X566" i="3"/>
  <c r="V566" i="3"/>
  <c r="X565" i="3"/>
  <c r="W565" i="3"/>
  <c r="V565" i="3"/>
  <c r="X564" i="3"/>
  <c r="V564" i="3"/>
  <c r="X563" i="3"/>
  <c r="W563" i="3"/>
  <c r="V563" i="3"/>
  <c r="X562" i="3"/>
  <c r="V562" i="3"/>
  <c r="N562" i="3"/>
  <c r="N566" i="3" s="1"/>
  <c r="N570" i="3" s="1"/>
  <c r="X561" i="3"/>
  <c r="W561" i="3"/>
  <c r="V561" i="3"/>
  <c r="X560" i="3"/>
  <c r="V560" i="3"/>
  <c r="N560" i="3"/>
  <c r="N564" i="3" s="1"/>
  <c r="N568" i="3" s="1"/>
  <c r="X559" i="3"/>
  <c r="W559" i="3"/>
  <c r="V559" i="3"/>
  <c r="X558" i="3"/>
  <c r="V558" i="3"/>
  <c r="X557" i="3"/>
  <c r="W557" i="3"/>
  <c r="O869" i="3" s="1"/>
  <c r="Q869" i="3" s="1"/>
  <c r="V557" i="3"/>
  <c r="Y557" i="3" s="1"/>
  <c r="X556" i="3"/>
  <c r="V556" i="3"/>
  <c r="Y555" i="3"/>
  <c r="X555" i="3"/>
  <c r="W555" i="3"/>
  <c r="O867" i="3" s="1"/>
  <c r="Q867" i="3" s="1"/>
  <c r="V555" i="3"/>
  <c r="X554" i="3"/>
  <c r="V554" i="3"/>
  <c r="X553" i="3"/>
  <c r="W553" i="3"/>
  <c r="V553" i="3"/>
  <c r="X552" i="3"/>
  <c r="V552" i="3"/>
  <c r="Y551" i="3"/>
  <c r="X551" i="3"/>
  <c r="W551" i="3"/>
  <c r="O863" i="3" s="1"/>
  <c r="Q863" i="3" s="1"/>
  <c r="V551" i="3"/>
  <c r="X550" i="3"/>
  <c r="V550" i="3"/>
  <c r="X549" i="3"/>
  <c r="W549" i="3"/>
  <c r="V549" i="3"/>
  <c r="X548" i="3"/>
  <c r="V548" i="3"/>
  <c r="X547" i="3"/>
  <c r="W547" i="3"/>
  <c r="O859" i="3" s="1"/>
  <c r="Q859" i="3" s="1"/>
  <c r="V547" i="3"/>
  <c r="Y547" i="3" s="1"/>
  <c r="X546" i="3"/>
  <c r="V546" i="3"/>
  <c r="X545" i="3"/>
  <c r="W545" i="3"/>
  <c r="V545" i="3"/>
  <c r="X544" i="3"/>
  <c r="V544" i="3"/>
  <c r="X543" i="3"/>
  <c r="W543" i="3"/>
  <c r="O855" i="3" s="1"/>
  <c r="Q855" i="3" s="1"/>
  <c r="V543" i="3"/>
  <c r="Y543" i="3" s="1"/>
  <c r="X542" i="3"/>
  <c r="V542" i="3"/>
  <c r="X541" i="3"/>
  <c r="W541" i="3"/>
  <c r="V541" i="3"/>
  <c r="X540" i="3"/>
  <c r="V540" i="3"/>
  <c r="Y539" i="3"/>
  <c r="X539" i="3"/>
  <c r="W539" i="3"/>
  <c r="O851" i="3" s="1"/>
  <c r="Q851" i="3" s="1"/>
  <c r="V539" i="3"/>
  <c r="X538" i="3"/>
  <c r="V538" i="3"/>
  <c r="X537" i="3"/>
  <c r="W537" i="3"/>
  <c r="V537" i="3"/>
  <c r="X536" i="3"/>
  <c r="V536" i="3"/>
  <c r="Y535" i="3"/>
  <c r="X535" i="3"/>
  <c r="W535" i="3"/>
  <c r="O847" i="3" s="1"/>
  <c r="Q847" i="3" s="1"/>
  <c r="V535" i="3"/>
  <c r="X534" i="3"/>
  <c r="V534" i="3"/>
  <c r="X533" i="3"/>
  <c r="W533" i="3"/>
  <c r="O845" i="3" s="1"/>
  <c r="Q845" i="3" s="1"/>
  <c r="V533" i="3"/>
  <c r="X532" i="3"/>
  <c r="V532" i="3"/>
  <c r="Y531" i="3"/>
  <c r="X531" i="3"/>
  <c r="W531" i="3"/>
  <c r="O843" i="3" s="1"/>
  <c r="Q843" i="3" s="1"/>
  <c r="V531" i="3"/>
  <c r="X530" i="3"/>
  <c r="V530" i="3"/>
  <c r="X529" i="3"/>
  <c r="W529" i="3"/>
  <c r="O841" i="3" s="1"/>
  <c r="Q841" i="3" s="1"/>
  <c r="V529" i="3"/>
  <c r="Y529" i="3" s="1"/>
  <c r="X528" i="3"/>
  <c r="V528" i="3"/>
  <c r="Y527" i="3"/>
  <c r="X527" i="3"/>
  <c r="W527" i="3"/>
  <c r="O839" i="3" s="1"/>
  <c r="Q839" i="3" s="1"/>
  <c r="V527" i="3"/>
  <c r="X526" i="3"/>
  <c r="V526" i="3"/>
  <c r="X525" i="3"/>
  <c r="W525" i="3"/>
  <c r="O837" i="3" s="1"/>
  <c r="Q837" i="3" s="1"/>
  <c r="V525" i="3"/>
  <c r="Y525" i="3" s="1"/>
  <c r="X524" i="3"/>
  <c r="V524" i="3"/>
  <c r="N524" i="3"/>
  <c r="N528" i="3" s="1"/>
  <c r="N532" i="3" s="1"/>
  <c r="N536" i="3" s="1"/>
  <c r="N540" i="3" s="1"/>
  <c r="N544" i="3" s="1"/>
  <c r="N548" i="3" s="1"/>
  <c r="N552" i="3" s="1"/>
  <c r="J524" i="3"/>
  <c r="Y523" i="3"/>
  <c r="X523" i="3"/>
  <c r="W523" i="3"/>
  <c r="O835" i="3" s="1"/>
  <c r="Q835" i="3" s="1"/>
  <c r="V523" i="3"/>
  <c r="X522" i="3"/>
  <c r="V522" i="3"/>
  <c r="N522" i="3"/>
  <c r="N526" i="3" s="1"/>
  <c r="N530" i="3" s="1"/>
  <c r="N534" i="3" s="1"/>
  <c r="N538" i="3" s="1"/>
  <c r="N542" i="3" s="1"/>
  <c r="N546" i="3" s="1"/>
  <c r="N550" i="3" s="1"/>
  <c r="N554" i="3" s="1"/>
  <c r="L522" i="3"/>
  <c r="X521" i="3"/>
  <c r="W521" i="3"/>
  <c r="O833" i="3" s="1"/>
  <c r="Q833" i="3" s="1"/>
  <c r="V521" i="3"/>
  <c r="Y521" i="3" s="1"/>
  <c r="X520" i="3"/>
  <c r="V520" i="3"/>
  <c r="R520" i="3"/>
  <c r="R522" i="3" s="1"/>
  <c r="R524" i="3" s="1"/>
  <c r="R526" i="3" s="1"/>
  <c r="R528" i="3" s="1"/>
  <c r="R530" i="3" s="1"/>
  <c r="R532" i="3" s="1"/>
  <c r="R534" i="3" s="1"/>
  <c r="R536" i="3" s="1"/>
  <c r="R538" i="3" s="1"/>
  <c r="R540" i="3" s="1"/>
  <c r="R542" i="3" s="1"/>
  <c r="R544" i="3" s="1"/>
  <c r="R546" i="3" s="1"/>
  <c r="R548" i="3" s="1"/>
  <c r="R550" i="3" s="1"/>
  <c r="R552" i="3" s="1"/>
  <c r="R554" i="3" s="1"/>
  <c r="L520" i="3"/>
  <c r="W520" i="3" s="1"/>
  <c r="D238" i="3" s="1"/>
  <c r="J520" i="3"/>
  <c r="Z520" i="3" s="1"/>
  <c r="X519" i="3"/>
  <c r="W519" i="3"/>
  <c r="O831" i="3" s="1"/>
  <c r="Q831" i="3" s="1"/>
  <c r="V519" i="3"/>
  <c r="X518" i="3"/>
  <c r="V518" i="3"/>
  <c r="J518" i="3"/>
  <c r="J522" i="3" s="1"/>
  <c r="X517" i="3"/>
  <c r="W517" i="3"/>
  <c r="O829" i="3" s="1"/>
  <c r="Q829" i="3" s="1"/>
  <c r="V517" i="3"/>
  <c r="Y517" i="3" s="1"/>
  <c r="X516" i="3"/>
  <c r="Z516" i="3" s="1"/>
  <c r="W516" i="3"/>
  <c r="V516" i="3"/>
  <c r="Y515" i="3"/>
  <c r="X515" i="3"/>
  <c r="W515" i="3"/>
  <c r="O827" i="3" s="1"/>
  <c r="Q827" i="3" s="1"/>
  <c r="V515" i="3"/>
  <c r="Z514" i="3"/>
  <c r="X514" i="3"/>
  <c r="W514" i="3"/>
  <c r="V514" i="3"/>
  <c r="X513" i="3"/>
  <c r="W513" i="3"/>
  <c r="O825" i="3" s="1"/>
  <c r="Q825" i="3" s="1"/>
  <c r="V513" i="3"/>
  <c r="Y513" i="3" s="1"/>
  <c r="X512" i="3"/>
  <c r="V512" i="3"/>
  <c r="X511" i="3"/>
  <c r="W511" i="3"/>
  <c r="O823" i="3" s="1"/>
  <c r="Q823" i="3" s="1"/>
  <c r="V511" i="3"/>
  <c r="X510" i="3"/>
  <c r="V510" i="3"/>
  <c r="Y509" i="3"/>
  <c r="X509" i="3"/>
  <c r="W509" i="3"/>
  <c r="O821" i="3" s="1"/>
  <c r="Q821" i="3" s="1"/>
  <c r="V509" i="3"/>
  <c r="X508" i="3"/>
  <c r="V508" i="3"/>
  <c r="X507" i="3"/>
  <c r="W507" i="3"/>
  <c r="O819" i="3" s="1"/>
  <c r="Q819" i="3" s="1"/>
  <c r="V507" i="3"/>
  <c r="Y507" i="3" s="1"/>
  <c r="X506" i="3"/>
  <c r="V506" i="3"/>
  <c r="X505" i="3"/>
  <c r="W505" i="3"/>
  <c r="O817" i="3" s="1"/>
  <c r="Q817" i="3" s="1"/>
  <c r="V505" i="3"/>
  <c r="Y505" i="3" s="1"/>
  <c r="X504" i="3"/>
  <c r="V504" i="3"/>
  <c r="X503" i="3"/>
  <c r="W503" i="3"/>
  <c r="O815" i="3" s="1"/>
  <c r="Q815" i="3" s="1"/>
  <c r="V503" i="3"/>
  <c r="X502" i="3"/>
  <c r="V502" i="3"/>
  <c r="Y501" i="3"/>
  <c r="X501" i="3"/>
  <c r="W501" i="3"/>
  <c r="O813" i="3" s="1"/>
  <c r="Q813" i="3" s="1"/>
  <c r="V501" i="3"/>
  <c r="X500" i="3"/>
  <c r="V500" i="3"/>
  <c r="X499" i="3"/>
  <c r="W499" i="3"/>
  <c r="O811" i="3" s="1"/>
  <c r="Q811" i="3" s="1"/>
  <c r="V499" i="3"/>
  <c r="Y499" i="3" s="1"/>
  <c r="X498" i="3"/>
  <c r="V498" i="3"/>
  <c r="X497" i="3"/>
  <c r="W497" i="3"/>
  <c r="O809" i="3" s="1"/>
  <c r="Q809" i="3" s="1"/>
  <c r="V497" i="3"/>
  <c r="Y497" i="3" s="1"/>
  <c r="X496" i="3"/>
  <c r="V496" i="3"/>
  <c r="X495" i="3"/>
  <c r="W495" i="3"/>
  <c r="O807" i="3" s="1"/>
  <c r="Q807" i="3" s="1"/>
  <c r="V495" i="3"/>
  <c r="X494" i="3"/>
  <c r="V494" i="3"/>
  <c r="Y493" i="3"/>
  <c r="X493" i="3"/>
  <c r="W493" i="3"/>
  <c r="O805" i="3" s="1"/>
  <c r="Q805" i="3" s="1"/>
  <c r="V493" i="3"/>
  <c r="X492" i="3"/>
  <c r="V492" i="3"/>
  <c r="X491" i="3"/>
  <c r="W491" i="3"/>
  <c r="O803" i="3" s="1"/>
  <c r="Q803" i="3" s="1"/>
  <c r="V491" i="3"/>
  <c r="Y491" i="3" s="1"/>
  <c r="X490" i="3"/>
  <c r="V490" i="3"/>
  <c r="B490" i="3"/>
  <c r="X489" i="3"/>
  <c r="W489" i="3"/>
  <c r="O801" i="3" s="1"/>
  <c r="Q801" i="3" s="1"/>
  <c r="V489" i="3"/>
  <c r="Y489" i="3" s="1"/>
  <c r="X488" i="3"/>
  <c r="V488" i="3"/>
  <c r="Y487" i="3"/>
  <c r="X487" i="3"/>
  <c r="W487" i="3"/>
  <c r="O799" i="3" s="1"/>
  <c r="Q799" i="3" s="1"/>
  <c r="V487" i="3"/>
  <c r="X486" i="3"/>
  <c r="V486" i="3"/>
  <c r="J486" i="3"/>
  <c r="X485" i="3"/>
  <c r="W485" i="3"/>
  <c r="O797" i="3" s="1"/>
  <c r="Q797" i="3" s="1"/>
  <c r="V485" i="3"/>
  <c r="Y485" i="3" s="1"/>
  <c r="X484" i="3"/>
  <c r="V484" i="3"/>
  <c r="N484" i="3"/>
  <c r="W484" i="3" s="1"/>
  <c r="D202" i="3" s="1"/>
  <c r="J484" i="3"/>
  <c r="Z484" i="3" s="1"/>
  <c r="X483" i="3"/>
  <c r="W483" i="3"/>
  <c r="O795" i="3" s="1"/>
  <c r="Q795" i="3" s="1"/>
  <c r="V483" i="3"/>
  <c r="Y483" i="3" s="1"/>
  <c r="X482" i="3"/>
  <c r="V482" i="3"/>
  <c r="P482" i="3"/>
  <c r="P484" i="3" s="1"/>
  <c r="N482" i="3"/>
  <c r="W482" i="3" s="1"/>
  <c r="D200" i="3" s="1"/>
  <c r="J482" i="3"/>
  <c r="Z482" i="3" s="1"/>
  <c r="X481" i="3"/>
  <c r="W481" i="3"/>
  <c r="O793" i="3" s="1"/>
  <c r="Q793" i="3" s="1"/>
  <c r="V481" i="3"/>
  <c r="Y481" i="3" s="1"/>
  <c r="X480" i="3"/>
  <c r="Z480" i="3" s="1"/>
  <c r="W480" i="3"/>
  <c r="V480" i="3"/>
  <c r="X479" i="3"/>
  <c r="W479" i="3"/>
  <c r="O791" i="3" s="1"/>
  <c r="Q791" i="3" s="1"/>
  <c r="V479" i="3"/>
  <c r="Y479" i="3" s="1"/>
  <c r="X478" i="3"/>
  <c r="V478" i="3"/>
  <c r="X477" i="3"/>
  <c r="W477" i="3"/>
  <c r="O789" i="3" s="1"/>
  <c r="Q789" i="3" s="1"/>
  <c r="V477" i="3"/>
  <c r="X476" i="3"/>
  <c r="V476" i="3"/>
  <c r="U476" i="3"/>
  <c r="U478" i="3" s="1"/>
  <c r="U480" i="3" s="1"/>
  <c r="X475" i="3"/>
  <c r="W475" i="3"/>
  <c r="O787" i="3" s="1"/>
  <c r="Q787" i="3" s="1"/>
  <c r="V475" i="3"/>
  <c r="Y475" i="3" s="1"/>
  <c r="X474" i="3"/>
  <c r="V474" i="3"/>
  <c r="X473" i="3"/>
  <c r="W473" i="3"/>
  <c r="O785" i="3" s="1"/>
  <c r="Q785" i="3" s="1"/>
  <c r="V473" i="3"/>
  <c r="X472" i="3"/>
  <c r="V472" i="3"/>
  <c r="X471" i="3"/>
  <c r="W471" i="3"/>
  <c r="O783" i="3" s="1"/>
  <c r="Q783" i="3" s="1"/>
  <c r="V471" i="3"/>
  <c r="Y471" i="3" s="1"/>
  <c r="X470" i="3"/>
  <c r="V470" i="3"/>
  <c r="X469" i="3"/>
  <c r="W469" i="3"/>
  <c r="O781" i="3" s="1"/>
  <c r="Q781" i="3" s="1"/>
  <c r="V469" i="3"/>
  <c r="X468" i="3"/>
  <c r="V468" i="3"/>
  <c r="U468" i="3"/>
  <c r="U470" i="3" s="1"/>
  <c r="U472" i="3" s="1"/>
  <c r="U474" i="3" s="1"/>
  <c r="X467" i="3"/>
  <c r="W467" i="3"/>
  <c r="O779" i="3" s="1"/>
  <c r="Q779" i="3" s="1"/>
  <c r="V467" i="3"/>
  <c r="Y467" i="3" s="1"/>
  <c r="X466" i="3"/>
  <c r="V466" i="3"/>
  <c r="X465" i="3"/>
  <c r="W465" i="3"/>
  <c r="O777" i="3" s="1"/>
  <c r="Q777" i="3" s="1"/>
  <c r="V465" i="3"/>
  <c r="X464" i="3"/>
  <c r="V464" i="3"/>
  <c r="X463" i="3"/>
  <c r="W463" i="3"/>
  <c r="O775" i="3" s="1"/>
  <c r="Q775" i="3" s="1"/>
  <c r="V463" i="3"/>
  <c r="Y463" i="3" s="1"/>
  <c r="X462" i="3"/>
  <c r="V462" i="3"/>
  <c r="X461" i="3"/>
  <c r="W461" i="3"/>
  <c r="O773" i="3" s="1"/>
  <c r="Q773" i="3" s="1"/>
  <c r="V461" i="3"/>
  <c r="X460" i="3"/>
  <c r="V460" i="3"/>
  <c r="U460" i="3"/>
  <c r="U462" i="3" s="1"/>
  <c r="U464" i="3" s="1"/>
  <c r="U466" i="3" s="1"/>
  <c r="R460" i="3"/>
  <c r="R462" i="3" s="1"/>
  <c r="R464" i="3" s="1"/>
  <c r="R466" i="3" s="1"/>
  <c r="R468" i="3" s="1"/>
  <c r="R470" i="3" s="1"/>
  <c r="R472" i="3" s="1"/>
  <c r="R474" i="3" s="1"/>
  <c r="R476" i="3" s="1"/>
  <c r="R478" i="3" s="1"/>
  <c r="X459" i="3"/>
  <c r="W459" i="3"/>
  <c r="O771" i="3" s="1"/>
  <c r="Q771" i="3" s="1"/>
  <c r="V459" i="3"/>
  <c r="Y459" i="3" s="1"/>
  <c r="X458" i="3"/>
  <c r="V458" i="3"/>
  <c r="R458" i="3"/>
  <c r="N458" i="3"/>
  <c r="N460" i="3" s="1"/>
  <c r="N462" i="3" s="1"/>
  <c r="N464" i="3" s="1"/>
  <c r="N466" i="3" s="1"/>
  <c r="N468" i="3" s="1"/>
  <c r="N470" i="3" s="1"/>
  <c r="N472" i="3" s="1"/>
  <c r="N474" i="3" s="1"/>
  <c r="N476" i="3" s="1"/>
  <c r="N478" i="3" s="1"/>
  <c r="L458" i="3"/>
  <c r="X457" i="3"/>
  <c r="W457" i="3"/>
  <c r="O769" i="3" s="1"/>
  <c r="Q769" i="3" s="1"/>
  <c r="V457" i="3"/>
  <c r="X456" i="3"/>
  <c r="V456" i="3"/>
  <c r="X455" i="3"/>
  <c r="W455" i="3"/>
  <c r="O767" i="3" s="1"/>
  <c r="Q767" i="3" s="1"/>
  <c r="V455" i="3"/>
  <c r="Y455" i="3" s="1"/>
  <c r="X454" i="3"/>
  <c r="V454" i="3"/>
  <c r="X453" i="3"/>
  <c r="W453" i="3"/>
  <c r="O765" i="3" s="1"/>
  <c r="Q765" i="3" s="1"/>
  <c r="V453" i="3"/>
  <c r="Y453" i="3" s="1"/>
  <c r="X452" i="3"/>
  <c r="V452" i="3"/>
  <c r="U452" i="3"/>
  <c r="U454" i="3" s="1"/>
  <c r="X451" i="3"/>
  <c r="W451" i="3"/>
  <c r="O763" i="3" s="1"/>
  <c r="Q763" i="3" s="1"/>
  <c r="V451" i="3"/>
  <c r="Y451" i="3" s="1"/>
  <c r="X450" i="3"/>
  <c r="V450" i="3"/>
  <c r="X449" i="3"/>
  <c r="W449" i="3"/>
  <c r="O761" i="3" s="1"/>
  <c r="Q761" i="3" s="1"/>
  <c r="V449" i="3"/>
  <c r="Y449" i="3" s="1"/>
  <c r="X448" i="3"/>
  <c r="V448" i="3"/>
  <c r="X447" i="3"/>
  <c r="W447" i="3"/>
  <c r="O759" i="3" s="1"/>
  <c r="Q759" i="3" s="1"/>
  <c r="V447" i="3"/>
  <c r="Y447" i="3" s="1"/>
  <c r="X446" i="3"/>
  <c r="V446" i="3"/>
  <c r="N446" i="3"/>
  <c r="N448" i="3" s="1"/>
  <c r="N450" i="3" s="1"/>
  <c r="N452" i="3" s="1"/>
  <c r="N454" i="3" s="1"/>
  <c r="J446" i="3"/>
  <c r="J448" i="3" s="1"/>
  <c r="X445" i="3"/>
  <c r="W445" i="3"/>
  <c r="O757" i="3" s="1"/>
  <c r="Q757" i="3" s="1"/>
  <c r="V445" i="3"/>
  <c r="Y445" i="3" s="1"/>
  <c r="X444" i="3"/>
  <c r="Z444" i="3" s="1"/>
  <c r="W444" i="3"/>
  <c r="V444" i="3"/>
  <c r="U444" i="3"/>
  <c r="U446" i="3" s="1"/>
  <c r="Y443" i="3"/>
  <c r="X443" i="3"/>
  <c r="W443" i="3"/>
  <c r="O755" i="3" s="1"/>
  <c r="Q755" i="3" s="1"/>
  <c r="V443" i="3"/>
  <c r="Y442" i="3"/>
  <c r="X442" i="3"/>
  <c r="W442" i="3"/>
  <c r="V442" i="3"/>
  <c r="E426" i="3"/>
  <c r="D426" i="3"/>
  <c r="C426" i="3"/>
  <c r="F426" i="3" s="1"/>
  <c r="E425" i="3"/>
  <c r="D425" i="3"/>
  <c r="C425" i="3"/>
  <c r="F425" i="3" s="1"/>
  <c r="E424" i="3"/>
  <c r="C424" i="3"/>
  <c r="E423" i="3"/>
  <c r="D423" i="3"/>
  <c r="C423" i="3"/>
  <c r="F423" i="3" s="1"/>
  <c r="E422" i="3"/>
  <c r="C422" i="3"/>
  <c r="E421" i="3"/>
  <c r="D421" i="3"/>
  <c r="C421" i="3"/>
  <c r="F421" i="3" s="1"/>
  <c r="E420" i="3"/>
  <c r="C420" i="3"/>
  <c r="E419" i="3"/>
  <c r="D419" i="3"/>
  <c r="C419" i="3"/>
  <c r="F419" i="3" s="1"/>
  <c r="E418" i="3"/>
  <c r="C418" i="3"/>
  <c r="E417" i="3"/>
  <c r="D417" i="3"/>
  <c r="C417" i="3"/>
  <c r="F417" i="3" s="1"/>
  <c r="E416" i="3"/>
  <c r="C416" i="3"/>
  <c r="E415" i="3"/>
  <c r="D415" i="3"/>
  <c r="C415" i="3"/>
  <c r="F415" i="3" s="1"/>
  <c r="E414" i="3"/>
  <c r="C414" i="3"/>
  <c r="E413" i="3"/>
  <c r="D413" i="3"/>
  <c r="C413" i="3"/>
  <c r="F413" i="3" s="1"/>
  <c r="E412" i="3"/>
  <c r="C412" i="3"/>
  <c r="E411" i="3"/>
  <c r="D411" i="3"/>
  <c r="C411" i="3"/>
  <c r="F411" i="3" s="1"/>
  <c r="E410" i="3"/>
  <c r="C410" i="3"/>
  <c r="E409" i="3"/>
  <c r="D409" i="3"/>
  <c r="C409" i="3"/>
  <c r="F409" i="3" s="1"/>
  <c r="E408" i="3"/>
  <c r="C408" i="3"/>
  <c r="E407" i="3"/>
  <c r="D407" i="3"/>
  <c r="C407" i="3"/>
  <c r="F407" i="3" s="1"/>
  <c r="E406" i="3"/>
  <c r="C406" i="3"/>
  <c r="E405" i="3"/>
  <c r="D405" i="3"/>
  <c r="C405" i="3"/>
  <c r="F405" i="3" s="1"/>
  <c r="E404" i="3"/>
  <c r="C404" i="3"/>
  <c r="E403" i="3"/>
  <c r="D403" i="3"/>
  <c r="C403" i="3"/>
  <c r="F403" i="3" s="1"/>
  <c r="E402" i="3"/>
  <c r="C402" i="3"/>
  <c r="E401" i="3"/>
  <c r="D401" i="3"/>
  <c r="C401" i="3"/>
  <c r="F401" i="3" s="1"/>
  <c r="E400" i="3"/>
  <c r="C400" i="3"/>
  <c r="E399" i="3"/>
  <c r="D399" i="3"/>
  <c r="C399" i="3"/>
  <c r="F399" i="3" s="1"/>
  <c r="E398" i="3"/>
  <c r="C398" i="3"/>
  <c r="E397" i="3"/>
  <c r="D397" i="3"/>
  <c r="C397" i="3"/>
  <c r="F397" i="3" s="1"/>
  <c r="E396" i="3"/>
  <c r="C396" i="3"/>
  <c r="E395" i="3"/>
  <c r="D395" i="3"/>
  <c r="C395" i="3"/>
  <c r="F395" i="3" s="1"/>
  <c r="E394" i="3"/>
  <c r="C394" i="3"/>
  <c r="E393" i="3"/>
  <c r="D393" i="3"/>
  <c r="C393" i="3"/>
  <c r="F393" i="3" s="1"/>
  <c r="E392" i="3"/>
  <c r="C392" i="3"/>
  <c r="E391" i="3"/>
  <c r="D391" i="3"/>
  <c r="C391" i="3"/>
  <c r="F391" i="3" s="1"/>
  <c r="E390" i="3"/>
  <c r="C390" i="3"/>
  <c r="E389" i="3"/>
  <c r="D389" i="3"/>
  <c r="C389" i="3"/>
  <c r="F389" i="3" s="1"/>
  <c r="E388" i="3"/>
  <c r="C388" i="3"/>
  <c r="E387" i="3"/>
  <c r="D387" i="3"/>
  <c r="C387" i="3"/>
  <c r="F387" i="3" s="1"/>
  <c r="E386" i="3"/>
  <c r="D386" i="3"/>
  <c r="C386" i="3"/>
  <c r="F386" i="3" s="1"/>
  <c r="E385" i="3"/>
  <c r="D385" i="3"/>
  <c r="C385" i="3"/>
  <c r="F385" i="3" s="1"/>
  <c r="E384" i="3"/>
  <c r="D384" i="3"/>
  <c r="C384" i="3"/>
  <c r="F384" i="3" s="1"/>
  <c r="E383" i="3"/>
  <c r="D383" i="3"/>
  <c r="C383" i="3"/>
  <c r="F383" i="3" s="1"/>
  <c r="E382" i="3"/>
  <c r="C382" i="3"/>
  <c r="E381" i="3"/>
  <c r="D381" i="3"/>
  <c r="C381" i="3"/>
  <c r="F381" i="3" s="1"/>
  <c r="E380" i="3"/>
  <c r="C380" i="3"/>
  <c r="E379" i="3"/>
  <c r="D379" i="3"/>
  <c r="C379" i="3"/>
  <c r="F379" i="3" s="1"/>
  <c r="E378" i="3"/>
  <c r="C378" i="3"/>
  <c r="E377" i="3"/>
  <c r="D377" i="3"/>
  <c r="C377" i="3"/>
  <c r="F377" i="3" s="1"/>
  <c r="E376" i="3"/>
  <c r="C376" i="3"/>
  <c r="E375" i="3"/>
  <c r="D375" i="3"/>
  <c r="C375" i="3"/>
  <c r="F375" i="3" s="1"/>
  <c r="E374" i="3"/>
  <c r="C374" i="3"/>
  <c r="E373" i="3"/>
  <c r="D373" i="3"/>
  <c r="C373" i="3"/>
  <c r="F373" i="3" s="1"/>
  <c r="E372" i="3"/>
  <c r="C372" i="3"/>
  <c r="E371" i="3"/>
  <c r="D371" i="3"/>
  <c r="C371" i="3"/>
  <c r="F371" i="3" s="1"/>
  <c r="E370" i="3"/>
  <c r="C370" i="3"/>
  <c r="E369" i="3"/>
  <c r="D369" i="3"/>
  <c r="C369" i="3"/>
  <c r="F369" i="3" s="1"/>
  <c r="E368" i="3"/>
  <c r="C368" i="3"/>
  <c r="E367" i="3"/>
  <c r="D367" i="3"/>
  <c r="C367" i="3"/>
  <c r="F367" i="3" s="1"/>
  <c r="E366" i="3"/>
  <c r="C366" i="3"/>
  <c r="E365" i="3"/>
  <c r="D365" i="3"/>
  <c r="C365" i="3"/>
  <c r="F365" i="3" s="1"/>
  <c r="E364" i="3"/>
  <c r="D364" i="3"/>
  <c r="C364" i="3"/>
  <c r="F364" i="3" s="1"/>
  <c r="E363" i="3"/>
  <c r="D363" i="3"/>
  <c r="C363" i="3"/>
  <c r="F363" i="3" s="1"/>
  <c r="E362" i="3"/>
  <c r="D362" i="3"/>
  <c r="C362" i="3"/>
  <c r="F362" i="3" s="1"/>
  <c r="E361" i="3"/>
  <c r="D361" i="3"/>
  <c r="C361" i="3"/>
  <c r="F361" i="3" s="1"/>
  <c r="E360" i="3"/>
  <c r="C360" i="3"/>
  <c r="E359" i="3"/>
  <c r="D359" i="3"/>
  <c r="C359" i="3"/>
  <c r="F359" i="3" s="1"/>
  <c r="E358" i="3"/>
  <c r="C358" i="3"/>
  <c r="E357" i="3"/>
  <c r="D357" i="3"/>
  <c r="C357" i="3"/>
  <c r="F357" i="3" s="1"/>
  <c r="E356" i="3"/>
  <c r="C356" i="3"/>
  <c r="E355" i="3"/>
  <c r="D355" i="3"/>
  <c r="C355" i="3"/>
  <c r="F355" i="3" s="1"/>
  <c r="E354" i="3"/>
  <c r="C354" i="3"/>
  <c r="E353" i="3"/>
  <c r="D353" i="3"/>
  <c r="C353" i="3"/>
  <c r="F353" i="3" s="1"/>
  <c r="E352" i="3"/>
  <c r="C352" i="3"/>
  <c r="E351" i="3"/>
  <c r="D351" i="3"/>
  <c r="C351" i="3"/>
  <c r="F351" i="3" s="1"/>
  <c r="E350" i="3"/>
  <c r="C350" i="3"/>
  <c r="E349" i="3"/>
  <c r="D349" i="3"/>
  <c r="C349" i="3"/>
  <c r="F349" i="3" s="1"/>
  <c r="E348" i="3"/>
  <c r="C348" i="3"/>
  <c r="E347" i="3"/>
  <c r="D347" i="3"/>
  <c r="C347" i="3"/>
  <c r="F347" i="3" s="1"/>
  <c r="E346" i="3"/>
  <c r="C346" i="3"/>
  <c r="E345" i="3"/>
  <c r="D345" i="3"/>
  <c r="C345" i="3"/>
  <c r="F345" i="3" s="1"/>
  <c r="E344" i="3"/>
  <c r="C344" i="3"/>
  <c r="E343" i="3"/>
  <c r="D343" i="3"/>
  <c r="C343" i="3"/>
  <c r="F343" i="3" s="1"/>
  <c r="E342" i="3"/>
  <c r="C342" i="3"/>
  <c r="E341" i="3"/>
  <c r="D341" i="3"/>
  <c r="C341" i="3"/>
  <c r="F341" i="3" s="1"/>
  <c r="E340" i="3"/>
  <c r="C340" i="3"/>
  <c r="E339" i="3"/>
  <c r="D339" i="3"/>
  <c r="C339" i="3"/>
  <c r="F339" i="3" s="1"/>
  <c r="E338" i="3"/>
  <c r="C338" i="3"/>
  <c r="E337" i="3"/>
  <c r="D337" i="3"/>
  <c r="C337" i="3"/>
  <c r="F337" i="3" s="1"/>
  <c r="E336" i="3"/>
  <c r="C336" i="3"/>
  <c r="E335" i="3"/>
  <c r="D335" i="3"/>
  <c r="C335" i="3"/>
  <c r="F335" i="3" s="1"/>
  <c r="E334" i="3"/>
  <c r="C334" i="3"/>
  <c r="E333" i="3"/>
  <c r="D333" i="3"/>
  <c r="C333" i="3"/>
  <c r="F333" i="3" s="1"/>
  <c r="E332" i="3"/>
  <c r="C332" i="3"/>
  <c r="E331" i="3"/>
  <c r="D331" i="3"/>
  <c r="C331" i="3"/>
  <c r="F331" i="3" s="1"/>
  <c r="E330" i="3"/>
  <c r="D330" i="3"/>
  <c r="C330" i="3"/>
  <c r="F330" i="3" s="1"/>
  <c r="E329" i="3"/>
  <c r="D329" i="3"/>
  <c r="C329" i="3"/>
  <c r="F329" i="3" s="1"/>
  <c r="E328" i="3"/>
  <c r="D328" i="3"/>
  <c r="C328" i="3"/>
  <c r="F328" i="3" s="1"/>
  <c r="E327" i="3"/>
  <c r="D327" i="3"/>
  <c r="C327" i="3"/>
  <c r="F327" i="3" s="1"/>
  <c r="E326" i="3"/>
  <c r="C326" i="3"/>
  <c r="E325" i="3"/>
  <c r="D325" i="3"/>
  <c r="C325" i="3"/>
  <c r="F325" i="3" s="1"/>
  <c r="E324" i="3"/>
  <c r="C324" i="3"/>
  <c r="E323" i="3"/>
  <c r="D323" i="3"/>
  <c r="C323" i="3"/>
  <c r="F323" i="3" s="1"/>
  <c r="E322" i="3"/>
  <c r="C322" i="3"/>
  <c r="E321" i="3"/>
  <c r="D321" i="3"/>
  <c r="C321" i="3"/>
  <c r="F321" i="3" s="1"/>
  <c r="E320" i="3"/>
  <c r="C320" i="3"/>
  <c r="E319" i="3"/>
  <c r="D319" i="3"/>
  <c r="C319" i="3"/>
  <c r="F319" i="3" s="1"/>
  <c r="E318" i="3"/>
  <c r="C318" i="3"/>
  <c r="E317" i="3"/>
  <c r="D317" i="3"/>
  <c r="C317" i="3"/>
  <c r="F317" i="3" s="1"/>
  <c r="E316" i="3"/>
  <c r="C316" i="3"/>
  <c r="E315" i="3"/>
  <c r="D315" i="3"/>
  <c r="C315" i="3"/>
  <c r="F315" i="3" s="1"/>
  <c r="E314" i="3"/>
  <c r="C314" i="3"/>
  <c r="E313" i="3"/>
  <c r="D313" i="3"/>
  <c r="C313" i="3"/>
  <c r="F313" i="3" s="1"/>
  <c r="E312" i="3"/>
  <c r="C312" i="3"/>
  <c r="E311" i="3"/>
  <c r="D311" i="3"/>
  <c r="C311" i="3"/>
  <c r="F311" i="3" s="1"/>
  <c r="E310" i="3"/>
  <c r="C310" i="3"/>
  <c r="E309" i="3"/>
  <c r="D309" i="3"/>
  <c r="C309" i="3"/>
  <c r="F309" i="3" s="1"/>
  <c r="E308" i="3"/>
  <c r="C308" i="3"/>
  <c r="E307" i="3"/>
  <c r="D307" i="3"/>
  <c r="C307" i="3"/>
  <c r="F307" i="3" s="1"/>
  <c r="E306" i="3"/>
  <c r="C306" i="3"/>
  <c r="E305" i="3"/>
  <c r="D305" i="3"/>
  <c r="C305" i="3"/>
  <c r="F305" i="3" s="1"/>
  <c r="E304" i="3"/>
  <c r="C304" i="3"/>
  <c r="E303" i="3"/>
  <c r="D303" i="3"/>
  <c r="C303" i="3"/>
  <c r="F303" i="3" s="1"/>
  <c r="E302" i="3"/>
  <c r="C302" i="3"/>
  <c r="E301" i="3"/>
  <c r="D301" i="3"/>
  <c r="C301" i="3"/>
  <c r="F301" i="3" s="1"/>
  <c r="E300" i="3"/>
  <c r="C300" i="3"/>
  <c r="E299" i="3"/>
  <c r="D299" i="3"/>
  <c r="C299" i="3"/>
  <c r="F299" i="3" s="1"/>
  <c r="E298" i="3"/>
  <c r="C298" i="3"/>
  <c r="E297" i="3"/>
  <c r="D297" i="3"/>
  <c r="C297" i="3"/>
  <c r="F297" i="3" s="1"/>
  <c r="E296" i="3"/>
  <c r="C296" i="3"/>
  <c r="E295" i="3"/>
  <c r="D295" i="3"/>
  <c r="C295" i="3"/>
  <c r="F295" i="3" s="1"/>
  <c r="E294" i="3"/>
  <c r="C294" i="3"/>
  <c r="E293" i="3"/>
  <c r="D293" i="3"/>
  <c r="C293" i="3"/>
  <c r="F293" i="3" s="1"/>
  <c r="E292" i="3"/>
  <c r="C292" i="3"/>
  <c r="E291" i="3"/>
  <c r="D291" i="3"/>
  <c r="C291" i="3"/>
  <c r="F291" i="3" s="1"/>
  <c r="E290" i="3"/>
  <c r="C290" i="3"/>
  <c r="E289" i="3"/>
  <c r="D289" i="3"/>
  <c r="C289" i="3"/>
  <c r="F289" i="3" s="1"/>
  <c r="E288" i="3"/>
  <c r="C288" i="3"/>
  <c r="E287" i="3"/>
  <c r="D287" i="3"/>
  <c r="C287" i="3"/>
  <c r="F287" i="3" s="1"/>
  <c r="E286" i="3"/>
  <c r="C286" i="3"/>
  <c r="E285" i="3"/>
  <c r="D285" i="3"/>
  <c r="C285" i="3"/>
  <c r="F285" i="3" s="1"/>
  <c r="E284" i="3"/>
  <c r="C284" i="3"/>
  <c r="E283" i="3"/>
  <c r="D283" i="3"/>
  <c r="C283" i="3"/>
  <c r="F283" i="3" s="1"/>
  <c r="E282" i="3"/>
  <c r="C282" i="3"/>
  <c r="E281" i="3"/>
  <c r="D281" i="3"/>
  <c r="C281" i="3"/>
  <c r="F281" i="3" s="1"/>
  <c r="E280" i="3"/>
  <c r="C280" i="3"/>
  <c r="E279" i="3"/>
  <c r="D279" i="3"/>
  <c r="C279" i="3"/>
  <c r="F279" i="3" s="1"/>
  <c r="E278" i="3"/>
  <c r="C278" i="3"/>
  <c r="E277" i="3"/>
  <c r="D277" i="3"/>
  <c r="C277" i="3"/>
  <c r="F277" i="3" s="1"/>
  <c r="E276" i="3"/>
  <c r="C276" i="3"/>
  <c r="E275" i="3"/>
  <c r="D275" i="3"/>
  <c r="C275" i="3"/>
  <c r="F275" i="3" s="1"/>
  <c r="E274" i="3"/>
  <c r="C274" i="3"/>
  <c r="E273" i="3"/>
  <c r="D273" i="3"/>
  <c r="C273" i="3"/>
  <c r="F273" i="3" s="1"/>
  <c r="E272" i="3"/>
  <c r="C272" i="3"/>
  <c r="E271" i="3"/>
  <c r="D271" i="3"/>
  <c r="C271" i="3"/>
  <c r="F271" i="3" s="1"/>
  <c r="E270" i="3"/>
  <c r="C270" i="3"/>
  <c r="E269" i="3"/>
  <c r="D269" i="3"/>
  <c r="C269" i="3"/>
  <c r="F269" i="3" s="1"/>
  <c r="E268" i="3"/>
  <c r="C268" i="3"/>
  <c r="E267" i="3"/>
  <c r="D267" i="3"/>
  <c r="C267" i="3"/>
  <c r="F267" i="3" s="1"/>
  <c r="E266" i="3"/>
  <c r="C266" i="3"/>
  <c r="E265" i="3"/>
  <c r="D265" i="3"/>
  <c r="C265" i="3"/>
  <c r="F265" i="3" s="1"/>
  <c r="E264" i="3"/>
  <c r="C264" i="3"/>
  <c r="E263" i="3"/>
  <c r="D263" i="3"/>
  <c r="C263" i="3"/>
  <c r="F263" i="3" s="1"/>
  <c r="E262" i="3"/>
  <c r="C262" i="3"/>
  <c r="E261" i="3"/>
  <c r="D261" i="3"/>
  <c r="C261" i="3"/>
  <c r="F261" i="3" s="1"/>
  <c r="E260" i="3"/>
  <c r="C260" i="3"/>
  <c r="E259" i="3"/>
  <c r="D259" i="3"/>
  <c r="C259" i="3"/>
  <c r="F259" i="3" s="1"/>
  <c r="E258" i="3"/>
  <c r="C258" i="3"/>
  <c r="E257" i="3"/>
  <c r="D257" i="3"/>
  <c r="C257" i="3"/>
  <c r="F257" i="3" s="1"/>
  <c r="E256" i="3"/>
  <c r="C256" i="3"/>
  <c r="E255" i="3"/>
  <c r="D255" i="3"/>
  <c r="C255" i="3"/>
  <c r="F255" i="3" s="1"/>
  <c r="E254" i="3"/>
  <c r="C254" i="3"/>
  <c r="E253" i="3"/>
  <c r="D253" i="3"/>
  <c r="C253" i="3"/>
  <c r="F253" i="3" s="1"/>
  <c r="E252" i="3"/>
  <c r="C252" i="3"/>
  <c r="E251" i="3"/>
  <c r="D251" i="3"/>
  <c r="C251" i="3"/>
  <c r="F251" i="3" s="1"/>
  <c r="E250" i="3"/>
  <c r="C250" i="3"/>
  <c r="E249" i="3"/>
  <c r="D249" i="3"/>
  <c r="C249" i="3"/>
  <c r="F249" i="3" s="1"/>
  <c r="E248" i="3"/>
  <c r="C248" i="3"/>
  <c r="E247" i="3"/>
  <c r="D247" i="3"/>
  <c r="C247" i="3"/>
  <c r="F247" i="3" s="1"/>
  <c r="E246" i="3"/>
  <c r="C246" i="3"/>
  <c r="E245" i="3"/>
  <c r="D245" i="3"/>
  <c r="C245" i="3"/>
  <c r="F245" i="3" s="1"/>
  <c r="E244" i="3"/>
  <c r="C244" i="3"/>
  <c r="E243" i="3"/>
  <c r="D243" i="3"/>
  <c r="C243" i="3"/>
  <c r="F243" i="3" s="1"/>
  <c r="E242" i="3"/>
  <c r="C242" i="3"/>
  <c r="E241" i="3"/>
  <c r="D241" i="3"/>
  <c r="C241" i="3"/>
  <c r="F241" i="3" s="1"/>
  <c r="E240" i="3"/>
  <c r="C240" i="3"/>
  <c r="E239" i="3"/>
  <c r="D239" i="3"/>
  <c r="C239" i="3"/>
  <c r="F239" i="3" s="1"/>
  <c r="E238" i="3"/>
  <c r="C238" i="3"/>
  <c r="F238" i="3" s="1"/>
  <c r="E237" i="3"/>
  <c r="D237" i="3"/>
  <c r="C237" i="3"/>
  <c r="F237" i="3" s="1"/>
  <c r="E236" i="3"/>
  <c r="C236" i="3"/>
  <c r="E235" i="3"/>
  <c r="D235" i="3"/>
  <c r="C235" i="3"/>
  <c r="F235" i="3" s="1"/>
  <c r="E234" i="3"/>
  <c r="D234" i="3"/>
  <c r="C234" i="3"/>
  <c r="F234" i="3" s="1"/>
  <c r="E233" i="3"/>
  <c r="D233" i="3"/>
  <c r="C233" i="3"/>
  <c r="F233" i="3" s="1"/>
  <c r="E232" i="3"/>
  <c r="D232" i="3"/>
  <c r="C232" i="3"/>
  <c r="F232" i="3" s="1"/>
  <c r="E231" i="3"/>
  <c r="D231" i="3"/>
  <c r="C231" i="3"/>
  <c r="F231" i="3" s="1"/>
  <c r="E230" i="3"/>
  <c r="C230" i="3"/>
  <c r="E229" i="3"/>
  <c r="D229" i="3"/>
  <c r="C229" i="3"/>
  <c r="F229" i="3" s="1"/>
  <c r="E228" i="3"/>
  <c r="C228" i="3"/>
  <c r="E227" i="3"/>
  <c r="D227" i="3"/>
  <c r="C227" i="3"/>
  <c r="F227" i="3" s="1"/>
  <c r="E226" i="3"/>
  <c r="C226" i="3"/>
  <c r="E225" i="3"/>
  <c r="D225" i="3"/>
  <c r="C225" i="3"/>
  <c r="F225" i="3" s="1"/>
  <c r="E224" i="3"/>
  <c r="C224" i="3"/>
  <c r="E223" i="3"/>
  <c r="D223" i="3"/>
  <c r="C223" i="3"/>
  <c r="F223" i="3" s="1"/>
  <c r="E222" i="3"/>
  <c r="C222" i="3"/>
  <c r="E221" i="3"/>
  <c r="D221" i="3"/>
  <c r="C221" i="3"/>
  <c r="F221" i="3" s="1"/>
  <c r="E220" i="3"/>
  <c r="C220" i="3"/>
  <c r="E219" i="3"/>
  <c r="D219" i="3"/>
  <c r="C219" i="3"/>
  <c r="F219" i="3" s="1"/>
  <c r="E218" i="3"/>
  <c r="C218" i="3"/>
  <c r="E217" i="3"/>
  <c r="D217" i="3"/>
  <c r="C217" i="3"/>
  <c r="F217" i="3" s="1"/>
  <c r="E216" i="3"/>
  <c r="C216" i="3"/>
  <c r="E215" i="3"/>
  <c r="D215" i="3"/>
  <c r="C215" i="3"/>
  <c r="F215" i="3" s="1"/>
  <c r="E214" i="3"/>
  <c r="C214" i="3"/>
  <c r="E213" i="3"/>
  <c r="D213" i="3"/>
  <c r="C213" i="3"/>
  <c r="F213" i="3" s="1"/>
  <c r="E212" i="3"/>
  <c r="C212" i="3"/>
  <c r="E211" i="3"/>
  <c r="D211" i="3"/>
  <c r="C211" i="3"/>
  <c r="F211" i="3" s="1"/>
  <c r="E210" i="3"/>
  <c r="C210" i="3"/>
  <c r="E209" i="3"/>
  <c r="D209" i="3"/>
  <c r="C209" i="3"/>
  <c r="F209" i="3" s="1"/>
  <c r="E208" i="3"/>
  <c r="C208" i="3"/>
  <c r="E207" i="3"/>
  <c r="D207" i="3"/>
  <c r="C207" i="3"/>
  <c r="F207" i="3" s="1"/>
  <c r="E206" i="3"/>
  <c r="C206" i="3"/>
  <c r="E205" i="3"/>
  <c r="D205" i="3"/>
  <c r="C205" i="3"/>
  <c r="F205" i="3" s="1"/>
  <c r="E204" i="3"/>
  <c r="C204" i="3"/>
  <c r="E203" i="3"/>
  <c r="D203" i="3"/>
  <c r="C203" i="3"/>
  <c r="F203" i="3" s="1"/>
  <c r="E202" i="3"/>
  <c r="C202" i="3"/>
  <c r="F202" i="3" s="1"/>
  <c r="E201" i="3"/>
  <c r="D201" i="3"/>
  <c r="C201" i="3"/>
  <c r="F201" i="3" s="1"/>
  <c r="E200" i="3"/>
  <c r="C200" i="3"/>
  <c r="F200" i="3" s="1"/>
  <c r="E199" i="3"/>
  <c r="D199" i="3"/>
  <c r="C199" i="3"/>
  <c r="F199" i="3" s="1"/>
  <c r="E198" i="3"/>
  <c r="D198" i="3"/>
  <c r="C198" i="3"/>
  <c r="F198" i="3" s="1"/>
  <c r="E197" i="3"/>
  <c r="D197" i="3"/>
  <c r="C197" i="3"/>
  <c r="F197" i="3" s="1"/>
  <c r="E196" i="3"/>
  <c r="C196" i="3"/>
  <c r="E195" i="3"/>
  <c r="D195" i="3"/>
  <c r="C195" i="3"/>
  <c r="F195" i="3" s="1"/>
  <c r="E194" i="3"/>
  <c r="C194" i="3"/>
  <c r="E193" i="3"/>
  <c r="D193" i="3"/>
  <c r="C193" i="3"/>
  <c r="F193" i="3" s="1"/>
  <c r="E192" i="3"/>
  <c r="C192" i="3"/>
  <c r="E191" i="3"/>
  <c r="D191" i="3"/>
  <c r="C191" i="3"/>
  <c r="F191" i="3" s="1"/>
  <c r="E190" i="3"/>
  <c r="C190" i="3"/>
  <c r="E189" i="3"/>
  <c r="D189" i="3"/>
  <c r="C189" i="3"/>
  <c r="F189" i="3" s="1"/>
  <c r="E188" i="3"/>
  <c r="C188" i="3"/>
  <c r="E187" i="3"/>
  <c r="D187" i="3"/>
  <c r="C187" i="3"/>
  <c r="F187" i="3" s="1"/>
  <c r="E186" i="3"/>
  <c r="C186" i="3"/>
  <c r="E185" i="3"/>
  <c r="D185" i="3"/>
  <c r="C185" i="3"/>
  <c r="F185" i="3" s="1"/>
  <c r="E184" i="3"/>
  <c r="C184" i="3"/>
  <c r="E183" i="3"/>
  <c r="D183" i="3"/>
  <c r="C183" i="3"/>
  <c r="F183" i="3" s="1"/>
  <c r="E182" i="3"/>
  <c r="C182" i="3"/>
  <c r="E181" i="3"/>
  <c r="D181" i="3"/>
  <c r="C181" i="3"/>
  <c r="F181" i="3" s="1"/>
  <c r="E180" i="3"/>
  <c r="C180" i="3"/>
  <c r="E179" i="3"/>
  <c r="D179" i="3"/>
  <c r="C179" i="3"/>
  <c r="F179" i="3" s="1"/>
  <c r="E178" i="3"/>
  <c r="C178" i="3"/>
  <c r="E177" i="3"/>
  <c r="D177" i="3"/>
  <c r="C177" i="3"/>
  <c r="F177" i="3" s="1"/>
  <c r="E176" i="3"/>
  <c r="C176" i="3"/>
  <c r="E175" i="3"/>
  <c r="D175" i="3"/>
  <c r="C175" i="3"/>
  <c r="F175" i="3" s="1"/>
  <c r="E174" i="3"/>
  <c r="C174" i="3"/>
  <c r="E173" i="3"/>
  <c r="D173" i="3"/>
  <c r="C173" i="3"/>
  <c r="F173" i="3" s="1"/>
  <c r="E172" i="3"/>
  <c r="C172" i="3"/>
  <c r="E171" i="3"/>
  <c r="D171" i="3"/>
  <c r="C171" i="3"/>
  <c r="F171" i="3" s="1"/>
  <c r="E170" i="3"/>
  <c r="C170" i="3"/>
  <c r="E169" i="3"/>
  <c r="D169" i="3"/>
  <c r="C169" i="3"/>
  <c r="F169" i="3" s="1"/>
  <c r="E168" i="3"/>
  <c r="C168" i="3"/>
  <c r="E167" i="3"/>
  <c r="D167" i="3"/>
  <c r="C167" i="3"/>
  <c r="F167" i="3" s="1"/>
  <c r="E166" i="3"/>
  <c r="C166" i="3"/>
  <c r="E165" i="3"/>
  <c r="D165" i="3"/>
  <c r="C165" i="3"/>
  <c r="F165" i="3" s="1"/>
  <c r="E164" i="3"/>
  <c r="C164" i="3"/>
  <c r="E163" i="3"/>
  <c r="D163" i="3"/>
  <c r="C163" i="3"/>
  <c r="F163" i="3" s="1"/>
  <c r="E162" i="3"/>
  <c r="D162" i="3"/>
  <c r="C162" i="3"/>
  <c r="F162" i="3" s="1"/>
  <c r="E161" i="3"/>
  <c r="D161" i="3"/>
  <c r="C161" i="3"/>
  <c r="F161" i="3" s="1"/>
  <c r="E160" i="3"/>
  <c r="D160" i="3"/>
  <c r="C160" i="3"/>
  <c r="C430" i="3" s="1"/>
  <c r="J149" i="3"/>
  <c r="F148" i="3"/>
  <c r="J148" i="3" s="1"/>
  <c r="C148" i="3"/>
  <c r="F147" i="3"/>
  <c r="C147" i="3"/>
  <c r="J147" i="3" s="1"/>
  <c r="F146" i="3"/>
  <c r="C146" i="3"/>
  <c r="J146" i="3" s="1"/>
  <c r="F145" i="3"/>
  <c r="C145" i="3"/>
  <c r="J145" i="3" s="1"/>
  <c r="F144" i="3"/>
  <c r="J144" i="3" s="1"/>
  <c r="C144" i="3"/>
  <c r="F143" i="3"/>
  <c r="C143" i="3"/>
  <c r="J143" i="3" s="1"/>
  <c r="F142" i="3"/>
  <c r="C142" i="3"/>
  <c r="J142" i="3" s="1"/>
  <c r="F141" i="3"/>
  <c r="C141" i="3"/>
  <c r="J141" i="3" s="1"/>
  <c r="F140" i="3"/>
  <c r="J140" i="3" s="1"/>
  <c r="C140" i="3"/>
  <c r="F139" i="3"/>
  <c r="C139" i="3"/>
  <c r="J139" i="3" s="1"/>
  <c r="F138" i="3"/>
  <c r="C138" i="3"/>
  <c r="J138" i="3" s="1"/>
  <c r="F137" i="3"/>
  <c r="C137" i="3"/>
  <c r="J137" i="3" s="1"/>
  <c r="F136" i="3"/>
  <c r="J136" i="3" s="1"/>
  <c r="C136" i="3"/>
  <c r="F135" i="3"/>
  <c r="C135" i="3"/>
  <c r="J135" i="3" s="1"/>
  <c r="F134" i="3"/>
  <c r="C134" i="3"/>
  <c r="J134" i="3" s="1"/>
  <c r="F133" i="3"/>
  <c r="C133" i="3"/>
  <c r="J133" i="3" s="1"/>
  <c r="F132" i="3"/>
  <c r="J132" i="3" s="1"/>
  <c r="C132" i="3"/>
  <c r="F131" i="3"/>
  <c r="C131" i="3"/>
  <c r="J131" i="3" s="1"/>
  <c r="F130" i="3"/>
  <c r="C130" i="3"/>
  <c r="J130" i="3" s="1"/>
  <c r="J129" i="3"/>
  <c r="F129" i="3"/>
  <c r="C129" i="3"/>
  <c r="F128" i="3"/>
  <c r="J128" i="3" s="1"/>
  <c r="C128" i="3"/>
  <c r="F127" i="3"/>
  <c r="C127" i="3"/>
  <c r="J127" i="3" s="1"/>
  <c r="F126" i="3"/>
  <c r="C126" i="3"/>
  <c r="J126" i="3" s="1"/>
  <c r="J125" i="3"/>
  <c r="F125" i="3"/>
  <c r="C125" i="3"/>
  <c r="F124" i="3"/>
  <c r="J124" i="3" s="1"/>
  <c r="C124" i="3"/>
  <c r="F123" i="3"/>
  <c r="C123" i="3"/>
  <c r="J123" i="3" s="1"/>
  <c r="F122" i="3"/>
  <c r="C122" i="3"/>
  <c r="J122" i="3" s="1"/>
  <c r="J121" i="3"/>
  <c r="F121" i="3"/>
  <c r="C121" i="3"/>
  <c r="F120" i="3"/>
  <c r="J120" i="3" s="1"/>
  <c r="C120" i="3"/>
  <c r="F119" i="3"/>
  <c r="C119" i="3"/>
  <c r="J119" i="3" s="1"/>
  <c r="F118" i="3"/>
  <c r="C118" i="3"/>
  <c r="J118" i="3" s="1"/>
  <c r="J117" i="3"/>
  <c r="F117" i="3"/>
  <c r="C117" i="3"/>
  <c r="F116" i="3"/>
  <c r="J116" i="3" s="1"/>
  <c r="C116" i="3"/>
  <c r="F115" i="3"/>
  <c r="C115" i="3"/>
  <c r="J115" i="3" s="1"/>
  <c r="F114" i="3"/>
  <c r="C114" i="3"/>
  <c r="J114" i="3" s="1"/>
  <c r="F113" i="3"/>
  <c r="C113" i="3"/>
  <c r="J113" i="3" s="1"/>
  <c r="F112" i="3"/>
  <c r="J112" i="3" s="1"/>
  <c r="C112" i="3"/>
  <c r="F111" i="3"/>
  <c r="C111" i="3"/>
  <c r="J111" i="3" s="1"/>
  <c r="F110" i="3"/>
  <c r="C110" i="3"/>
  <c r="J110" i="3" s="1"/>
  <c r="F109" i="3"/>
  <c r="C109" i="3"/>
  <c r="J109" i="3" s="1"/>
  <c r="J108" i="3"/>
  <c r="F108" i="3"/>
  <c r="C108" i="3"/>
  <c r="F107" i="3"/>
  <c r="J107" i="3" s="1"/>
  <c r="C107" i="3"/>
  <c r="F106" i="3"/>
  <c r="C106" i="3"/>
  <c r="J106" i="3" s="1"/>
  <c r="F105" i="3"/>
  <c r="C105" i="3"/>
  <c r="J105" i="3" s="1"/>
  <c r="J104" i="3"/>
  <c r="F104" i="3"/>
  <c r="C104" i="3"/>
  <c r="F103" i="3"/>
  <c r="J103" i="3" s="1"/>
  <c r="C103" i="3"/>
  <c r="F102" i="3"/>
  <c r="C102" i="3"/>
  <c r="J102" i="3" s="1"/>
  <c r="F101" i="3"/>
  <c r="C101" i="3"/>
  <c r="J101" i="3" s="1"/>
  <c r="J100" i="3"/>
  <c r="F100" i="3"/>
  <c r="C100" i="3"/>
  <c r="F99" i="3"/>
  <c r="J99" i="3" s="1"/>
  <c r="C99" i="3"/>
  <c r="F98" i="3"/>
  <c r="C98" i="3"/>
  <c r="J98" i="3" s="1"/>
  <c r="F97" i="3"/>
  <c r="C97" i="3"/>
  <c r="J97" i="3" s="1"/>
  <c r="J96" i="3"/>
  <c r="F96" i="3"/>
  <c r="C96" i="3"/>
  <c r="F95" i="3"/>
  <c r="J95" i="3" s="1"/>
  <c r="C95" i="3"/>
  <c r="F94" i="3"/>
  <c r="C94" i="3"/>
  <c r="J94" i="3" s="1"/>
  <c r="F93" i="3"/>
  <c r="C93" i="3"/>
  <c r="J93" i="3" s="1"/>
  <c r="J92" i="3"/>
  <c r="F92" i="3"/>
  <c r="C92" i="3"/>
  <c r="F91" i="3"/>
  <c r="J91" i="3" s="1"/>
  <c r="C91" i="3"/>
  <c r="F90" i="3"/>
  <c r="C90" i="3"/>
  <c r="J90" i="3" s="1"/>
  <c r="F89" i="3"/>
  <c r="C89" i="3"/>
  <c r="J89" i="3" s="1"/>
  <c r="J88" i="3"/>
  <c r="F88" i="3"/>
  <c r="C88" i="3"/>
  <c r="F87" i="3"/>
  <c r="J87" i="3" s="1"/>
  <c r="C87" i="3"/>
  <c r="F86" i="3"/>
  <c r="C86" i="3"/>
  <c r="J86" i="3" s="1"/>
  <c r="F85" i="3"/>
  <c r="C85" i="3"/>
  <c r="J85" i="3" s="1"/>
  <c r="J84" i="3"/>
  <c r="F84" i="3"/>
  <c r="C84" i="3"/>
  <c r="F83" i="3"/>
  <c r="J83" i="3" s="1"/>
  <c r="C83" i="3"/>
  <c r="F82" i="3"/>
  <c r="C82" i="3"/>
  <c r="J82" i="3" s="1"/>
  <c r="F81" i="3"/>
  <c r="C81" i="3"/>
  <c r="J81" i="3" s="1"/>
  <c r="J80" i="3"/>
  <c r="F80" i="3"/>
  <c r="C80" i="3"/>
  <c r="F79" i="3"/>
  <c r="J79" i="3" s="1"/>
  <c r="C79" i="3"/>
  <c r="F78" i="3"/>
  <c r="C78" i="3"/>
  <c r="J78" i="3" s="1"/>
  <c r="F77" i="3"/>
  <c r="C77" i="3"/>
  <c r="J77" i="3" s="1"/>
  <c r="J76" i="3"/>
  <c r="F76" i="3"/>
  <c r="C76" i="3"/>
  <c r="F75" i="3"/>
  <c r="J75" i="3" s="1"/>
  <c r="C75" i="3"/>
  <c r="F74" i="3"/>
  <c r="C74" i="3"/>
  <c r="J74" i="3" s="1"/>
  <c r="F73" i="3"/>
  <c r="C73" i="3"/>
  <c r="J73" i="3" s="1"/>
  <c r="J72" i="3"/>
  <c r="F72" i="3"/>
  <c r="C72" i="3"/>
  <c r="F71" i="3"/>
  <c r="J71" i="3" s="1"/>
  <c r="C71" i="3"/>
  <c r="F70" i="3"/>
  <c r="C70" i="3"/>
  <c r="J70" i="3" s="1"/>
  <c r="F69" i="3"/>
  <c r="C69" i="3"/>
  <c r="J69" i="3" s="1"/>
  <c r="J68" i="3"/>
  <c r="F68" i="3"/>
  <c r="C68" i="3"/>
  <c r="F67" i="3"/>
  <c r="J67" i="3" s="1"/>
  <c r="C67" i="3"/>
  <c r="F66" i="3"/>
  <c r="C66" i="3"/>
  <c r="J66" i="3" s="1"/>
  <c r="F65" i="3"/>
  <c r="C65" i="3"/>
  <c r="J65" i="3" s="1"/>
  <c r="J64" i="3"/>
  <c r="F64" i="3"/>
  <c r="C64" i="3"/>
  <c r="F63" i="3"/>
  <c r="J63" i="3" s="1"/>
  <c r="C63" i="3"/>
  <c r="F62" i="3"/>
  <c r="C62" i="3"/>
  <c r="J62" i="3" s="1"/>
  <c r="F61" i="3"/>
  <c r="C61" i="3"/>
  <c r="J61" i="3" s="1"/>
  <c r="J60" i="3"/>
  <c r="F60" i="3"/>
  <c r="C60" i="3"/>
  <c r="F59" i="3"/>
  <c r="J59" i="3" s="1"/>
  <c r="C59" i="3"/>
  <c r="F58" i="3"/>
  <c r="C58" i="3"/>
  <c r="J58" i="3" s="1"/>
  <c r="F57" i="3"/>
  <c r="C57" i="3"/>
  <c r="J57" i="3" s="1"/>
  <c r="J56" i="3"/>
  <c r="F56" i="3"/>
  <c r="C56" i="3"/>
  <c r="F55" i="3"/>
  <c r="J55" i="3" s="1"/>
  <c r="C55" i="3"/>
  <c r="F54" i="3"/>
  <c r="C54" i="3"/>
  <c r="J54" i="3" s="1"/>
  <c r="F53" i="3"/>
  <c r="C53" i="3"/>
  <c r="J53" i="3" s="1"/>
  <c r="J52" i="3"/>
  <c r="F52" i="3"/>
  <c r="C52" i="3"/>
  <c r="F51" i="3"/>
  <c r="J51" i="3" s="1"/>
  <c r="C51" i="3"/>
  <c r="F50" i="3"/>
  <c r="C50" i="3"/>
  <c r="J50" i="3" s="1"/>
  <c r="F49" i="3"/>
  <c r="C49" i="3"/>
  <c r="J49" i="3" s="1"/>
  <c r="J48" i="3"/>
  <c r="F48" i="3"/>
  <c r="C48" i="3"/>
  <c r="F47" i="3"/>
  <c r="J47" i="3" s="1"/>
  <c r="C47" i="3"/>
  <c r="F46" i="3"/>
  <c r="C46" i="3"/>
  <c r="J46" i="3" s="1"/>
  <c r="F45" i="3"/>
  <c r="C45" i="3"/>
  <c r="J45" i="3" s="1"/>
  <c r="J44" i="3"/>
  <c r="F44" i="3"/>
  <c r="C44" i="3"/>
  <c r="F43" i="3"/>
  <c r="J43" i="3" s="1"/>
  <c r="C43" i="3"/>
  <c r="F42" i="3"/>
  <c r="C42" i="3"/>
  <c r="J42" i="3" s="1"/>
  <c r="F41" i="3"/>
  <c r="C41" i="3"/>
  <c r="J41" i="3" s="1"/>
  <c r="J40" i="3"/>
  <c r="F40" i="3"/>
  <c r="C40" i="3"/>
  <c r="F39" i="3"/>
  <c r="J39" i="3" s="1"/>
  <c r="C39" i="3"/>
  <c r="F38" i="3"/>
  <c r="C38" i="3"/>
  <c r="J38" i="3" s="1"/>
  <c r="F37" i="3"/>
  <c r="C37" i="3"/>
  <c r="J37" i="3" s="1"/>
  <c r="J36" i="3"/>
  <c r="F36" i="3"/>
  <c r="C36" i="3"/>
  <c r="F35" i="3"/>
  <c r="J35" i="3" s="1"/>
  <c r="C35" i="3"/>
  <c r="F34" i="3"/>
  <c r="C34" i="3"/>
  <c r="J34" i="3" s="1"/>
  <c r="F33" i="3"/>
  <c r="C33" i="3"/>
  <c r="J33" i="3" s="1"/>
  <c r="J32" i="3"/>
  <c r="F32" i="3"/>
  <c r="C32" i="3"/>
  <c r="F31" i="3"/>
  <c r="J31" i="3" s="1"/>
  <c r="C31" i="3"/>
  <c r="F30" i="3"/>
  <c r="C30" i="3"/>
  <c r="J30" i="3" s="1"/>
  <c r="F29" i="3"/>
  <c r="C29" i="3"/>
  <c r="J29" i="3" s="1"/>
  <c r="J28" i="3"/>
  <c r="F28" i="3"/>
  <c r="C28" i="3"/>
  <c r="F27" i="3"/>
  <c r="J27" i="3" s="1"/>
  <c r="C27" i="3"/>
  <c r="F26" i="3"/>
  <c r="C26" i="3"/>
  <c r="J26" i="3" s="1"/>
  <c r="F25" i="3"/>
  <c r="C25" i="3"/>
  <c r="J25" i="3" s="1"/>
  <c r="J24" i="3"/>
  <c r="F24" i="3"/>
  <c r="C24" i="3"/>
  <c r="F23" i="3"/>
  <c r="J23" i="3" s="1"/>
  <c r="C23" i="3"/>
  <c r="F22" i="3"/>
  <c r="C22" i="3"/>
  <c r="J22" i="3" s="1"/>
  <c r="F21" i="3"/>
  <c r="C21" i="3"/>
  <c r="J21" i="3" s="1"/>
  <c r="J20" i="3"/>
  <c r="F20" i="3"/>
  <c r="C20" i="3"/>
  <c r="F19" i="3"/>
  <c r="J19" i="3" s="1"/>
  <c r="C19" i="3"/>
  <c r="F18" i="3"/>
  <c r="C18" i="3"/>
  <c r="J18" i="3" s="1"/>
  <c r="F17" i="3"/>
  <c r="F152" i="3" s="1"/>
  <c r="C17" i="3"/>
  <c r="J17" i="3" s="1"/>
  <c r="J16" i="3"/>
  <c r="J150" i="3" s="1"/>
  <c r="I1342" i="3" s="1"/>
  <c r="C16" i="3"/>
  <c r="A6" i="3"/>
  <c r="N1323" i="2"/>
  <c r="L1323" i="2"/>
  <c r="K1323" i="2"/>
  <c r="I1321" i="2"/>
  <c r="F1321" i="2"/>
  <c r="C1321" i="2"/>
  <c r="I1319" i="2"/>
  <c r="F1319" i="2"/>
  <c r="C1319" i="2"/>
  <c r="I1317" i="2"/>
  <c r="F1317" i="2"/>
  <c r="C1317" i="2"/>
  <c r="I1315" i="2"/>
  <c r="F1315" i="2"/>
  <c r="C1315" i="2"/>
  <c r="I1313" i="2"/>
  <c r="F1313" i="2"/>
  <c r="C1313" i="2"/>
  <c r="I1311" i="2"/>
  <c r="F1311" i="2"/>
  <c r="C1311" i="2"/>
  <c r="I1309" i="2"/>
  <c r="F1309" i="2"/>
  <c r="C1309" i="2"/>
  <c r="I1307" i="2"/>
  <c r="F1307" i="2"/>
  <c r="C1307" i="2"/>
  <c r="I1305" i="2"/>
  <c r="F1305" i="2"/>
  <c r="C1305" i="2"/>
  <c r="I1303" i="2"/>
  <c r="F1303" i="2"/>
  <c r="C1303" i="2"/>
  <c r="I1301" i="2"/>
  <c r="F1301" i="2"/>
  <c r="C1301" i="2"/>
  <c r="I1299" i="2"/>
  <c r="F1299" i="2"/>
  <c r="C1299" i="2"/>
  <c r="I1297" i="2"/>
  <c r="F1297" i="2"/>
  <c r="C1297" i="2"/>
  <c r="I1295" i="2"/>
  <c r="F1295" i="2"/>
  <c r="C1295" i="2"/>
  <c r="I1293" i="2"/>
  <c r="F1293" i="2"/>
  <c r="C1293" i="2"/>
  <c r="I1291" i="2"/>
  <c r="F1291" i="2"/>
  <c r="C1291" i="2"/>
  <c r="I1289" i="2"/>
  <c r="F1289" i="2"/>
  <c r="C1289" i="2"/>
  <c r="I1287" i="2"/>
  <c r="F1287" i="2"/>
  <c r="C1287" i="2"/>
  <c r="I1285" i="2"/>
  <c r="F1285" i="2"/>
  <c r="C1285" i="2"/>
  <c r="I1283" i="2"/>
  <c r="F1283" i="2"/>
  <c r="C1283" i="2"/>
  <c r="I1281" i="2"/>
  <c r="F1281" i="2"/>
  <c r="C1281" i="2"/>
  <c r="I1279" i="2"/>
  <c r="F1279" i="2"/>
  <c r="C1279" i="2"/>
  <c r="I1277" i="2"/>
  <c r="F1277" i="2"/>
  <c r="C1277" i="2"/>
  <c r="I1275" i="2"/>
  <c r="F1275" i="2"/>
  <c r="C1275" i="2"/>
  <c r="I1273" i="2"/>
  <c r="F1273" i="2"/>
  <c r="C1273" i="2"/>
  <c r="I1271" i="2"/>
  <c r="F1271" i="2"/>
  <c r="C1271" i="2"/>
  <c r="I1269" i="2"/>
  <c r="F1269" i="2"/>
  <c r="C1269" i="2"/>
  <c r="I1267" i="2"/>
  <c r="F1267" i="2"/>
  <c r="C1267" i="2"/>
  <c r="I1265" i="2"/>
  <c r="F1265" i="2"/>
  <c r="C1265" i="2"/>
  <c r="I1263" i="2"/>
  <c r="F1263" i="2"/>
  <c r="C1263" i="2"/>
  <c r="I1261" i="2"/>
  <c r="F1261" i="2"/>
  <c r="C1261" i="2"/>
  <c r="I1259" i="2"/>
  <c r="F1259" i="2"/>
  <c r="C1259" i="2"/>
  <c r="I1257" i="2"/>
  <c r="F1257" i="2"/>
  <c r="C1257" i="2"/>
  <c r="I1255" i="2"/>
  <c r="F1255" i="2"/>
  <c r="C1255" i="2"/>
  <c r="I1253" i="2"/>
  <c r="F1253" i="2"/>
  <c r="C1253" i="2"/>
  <c r="I1251" i="2"/>
  <c r="F1251" i="2"/>
  <c r="C1251" i="2"/>
  <c r="I1249" i="2"/>
  <c r="F1249" i="2"/>
  <c r="C1249" i="2"/>
  <c r="I1247" i="2"/>
  <c r="F1247" i="2"/>
  <c r="C1247" i="2"/>
  <c r="I1245" i="2"/>
  <c r="F1245" i="2"/>
  <c r="C1245" i="2"/>
  <c r="I1243" i="2"/>
  <c r="F1243" i="2"/>
  <c r="C1243" i="2"/>
  <c r="I1241" i="2"/>
  <c r="F1241" i="2"/>
  <c r="C1241" i="2"/>
  <c r="I1239" i="2"/>
  <c r="F1239" i="2"/>
  <c r="C1239" i="2"/>
  <c r="I1237" i="2"/>
  <c r="F1237" i="2"/>
  <c r="C1237" i="2"/>
  <c r="I1235" i="2"/>
  <c r="F1235" i="2"/>
  <c r="C1235" i="2"/>
  <c r="I1233" i="2"/>
  <c r="F1233" i="2"/>
  <c r="C1233" i="2"/>
  <c r="I1231" i="2"/>
  <c r="F1231" i="2"/>
  <c r="C1231" i="2"/>
  <c r="I1229" i="2"/>
  <c r="F1229" i="2"/>
  <c r="C1229" i="2"/>
  <c r="I1227" i="2"/>
  <c r="F1227" i="2"/>
  <c r="C1227" i="2"/>
  <c r="I1225" i="2"/>
  <c r="F1225" i="2"/>
  <c r="C1225" i="2"/>
  <c r="I1223" i="2"/>
  <c r="F1223" i="2"/>
  <c r="C1223" i="2"/>
  <c r="I1221" i="2"/>
  <c r="F1221" i="2"/>
  <c r="C1221" i="2"/>
  <c r="I1219" i="2"/>
  <c r="F1219" i="2"/>
  <c r="C1219" i="2"/>
  <c r="I1217" i="2"/>
  <c r="F1217" i="2"/>
  <c r="C1217" i="2"/>
  <c r="I1215" i="2"/>
  <c r="F1215" i="2"/>
  <c r="C1215" i="2"/>
  <c r="I1213" i="2"/>
  <c r="F1213" i="2"/>
  <c r="C1213" i="2"/>
  <c r="I1211" i="2"/>
  <c r="F1211" i="2"/>
  <c r="C1211" i="2"/>
  <c r="I1209" i="2"/>
  <c r="F1209" i="2"/>
  <c r="C1209" i="2"/>
  <c r="I1207" i="2"/>
  <c r="F1207" i="2"/>
  <c r="C1207" i="2"/>
  <c r="I1205" i="2"/>
  <c r="F1205" i="2"/>
  <c r="C1205" i="2"/>
  <c r="I1203" i="2"/>
  <c r="F1203" i="2"/>
  <c r="C1203" i="2"/>
  <c r="I1201" i="2"/>
  <c r="F1201" i="2"/>
  <c r="C1201" i="2"/>
  <c r="I1199" i="2"/>
  <c r="F1199" i="2"/>
  <c r="C1199" i="2"/>
  <c r="I1197" i="2"/>
  <c r="F1197" i="2"/>
  <c r="C1197" i="2"/>
  <c r="I1195" i="2"/>
  <c r="F1195" i="2"/>
  <c r="C1195" i="2"/>
  <c r="I1193" i="2"/>
  <c r="F1193" i="2"/>
  <c r="C1193" i="2"/>
  <c r="I1191" i="2"/>
  <c r="F1191" i="2"/>
  <c r="C1191" i="2"/>
  <c r="I1189" i="2"/>
  <c r="F1189" i="2"/>
  <c r="C1189" i="2"/>
  <c r="I1187" i="2"/>
  <c r="F1187" i="2"/>
  <c r="C1187" i="2"/>
  <c r="I1185" i="2"/>
  <c r="F1185" i="2"/>
  <c r="C1185" i="2"/>
  <c r="I1183" i="2"/>
  <c r="F1183" i="2"/>
  <c r="C1183" i="2"/>
  <c r="I1181" i="2"/>
  <c r="F1181" i="2"/>
  <c r="C1181" i="2"/>
  <c r="I1179" i="2"/>
  <c r="F1179" i="2"/>
  <c r="C1179" i="2"/>
  <c r="I1177" i="2"/>
  <c r="F1177" i="2"/>
  <c r="C1177" i="2"/>
  <c r="I1175" i="2"/>
  <c r="F1175" i="2"/>
  <c r="C1175" i="2"/>
  <c r="I1173" i="2"/>
  <c r="F1173" i="2"/>
  <c r="C1173" i="2"/>
  <c r="I1171" i="2"/>
  <c r="F1171" i="2"/>
  <c r="C1171" i="2"/>
  <c r="I1169" i="2"/>
  <c r="F1169" i="2"/>
  <c r="C1169" i="2"/>
  <c r="I1167" i="2"/>
  <c r="F1167" i="2"/>
  <c r="C1167" i="2"/>
  <c r="I1165" i="2"/>
  <c r="F1165" i="2"/>
  <c r="C1165" i="2"/>
  <c r="I1163" i="2"/>
  <c r="F1163" i="2"/>
  <c r="C1163" i="2"/>
  <c r="I1161" i="2"/>
  <c r="F1161" i="2"/>
  <c r="C1161" i="2"/>
  <c r="I1159" i="2"/>
  <c r="F1159" i="2"/>
  <c r="C1159" i="2"/>
  <c r="I1157" i="2"/>
  <c r="F1157" i="2"/>
  <c r="C1157" i="2"/>
  <c r="I1155" i="2"/>
  <c r="F1155" i="2"/>
  <c r="C1155" i="2"/>
  <c r="I1153" i="2"/>
  <c r="F1153" i="2"/>
  <c r="C1153" i="2"/>
  <c r="I1151" i="2"/>
  <c r="F1151" i="2"/>
  <c r="C1151" i="2"/>
  <c r="I1149" i="2"/>
  <c r="F1149" i="2"/>
  <c r="C1149" i="2"/>
  <c r="I1147" i="2"/>
  <c r="F1147" i="2"/>
  <c r="C1147" i="2"/>
  <c r="I1145" i="2"/>
  <c r="F1145" i="2"/>
  <c r="C1145" i="2"/>
  <c r="I1143" i="2"/>
  <c r="F1143" i="2"/>
  <c r="C1143" i="2"/>
  <c r="I1141" i="2"/>
  <c r="F1141" i="2"/>
  <c r="C1141" i="2"/>
  <c r="I1139" i="2"/>
  <c r="F1139" i="2"/>
  <c r="C1139" i="2"/>
  <c r="I1137" i="2"/>
  <c r="F1137" i="2"/>
  <c r="C1137" i="2"/>
  <c r="I1135" i="2"/>
  <c r="F1135" i="2"/>
  <c r="C1135" i="2"/>
  <c r="I1133" i="2"/>
  <c r="F1133" i="2"/>
  <c r="C1133" i="2"/>
  <c r="I1131" i="2"/>
  <c r="F1131" i="2"/>
  <c r="C1131" i="2"/>
  <c r="I1129" i="2"/>
  <c r="F1129" i="2"/>
  <c r="C1129" i="2"/>
  <c r="I1127" i="2"/>
  <c r="F1127" i="2"/>
  <c r="C1127" i="2"/>
  <c r="I1125" i="2"/>
  <c r="F1125" i="2"/>
  <c r="C1125" i="2"/>
  <c r="I1123" i="2"/>
  <c r="F1123" i="2"/>
  <c r="C1123" i="2"/>
  <c r="I1121" i="2"/>
  <c r="F1121" i="2"/>
  <c r="C1121" i="2"/>
  <c r="I1119" i="2"/>
  <c r="F1119" i="2"/>
  <c r="C1119" i="2"/>
  <c r="I1117" i="2"/>
  <c r="F1117" i="2"/>
  <c r="C1117" i="2"/>
  <c r="I1115" i="2"/>
  <c r="F1115" i="2"/>
  <c r="C1115" i="2"/>
  <c r="I1113" i="2"/>
  <c r="F1113" i="2"/>
  <c r="C1113" i="2"/>
  <c r="I1111" i="2"/>
  <c r="F1111" i="2"/>
  <c r="C1111" i="2"/>
  <c r="I1109" i="2"/>
  <c r="F1109" i="2"/>
  <c r="C1109" i="2"/>
  <c r="I1107" i="2"/>
  <c r="F1107" i="2"/>
  <c r="C1107" i="2"/>
  <c r="I1105" i="2"/>
  <c r="F1105" i="2"/>
  <c r="C1105" i="2"/>
  <c r="I1103" i="2"/>
  <c r="F1103" i="2"/>
  <c r="C1103" i="2"/>
  <c r="I1101" i="2"/>
  <c r="F1101" i="2"/>
  <c r="C1101" i="2"/>
  <c r="I1099" i="2"/>
  <c r="F1099" i="2"/>
  <c r="C1099" i="2"/>
  <c r="I1097" i="2"/>
  <c r="F1097" i="2"/>
  <c r="C1097" i="2"/>
  <c r="I1095" i="2"/>
  <c r="F1095" i="2"/>
  <c r="C1095" i="2"/>
  <c r="I1093" i="2"/>
  <c r="F1093" i="2"/>
  <c r="C1093" i="2"/>
  <c r="I1091" i="2"/>
  <c r="F1091" i="2"/>
  <c r="C1091" i="2"/>
  <c r="I1089" i="2"/>
  <c r="F1089" i="2"/>
  <c r="C1089" i="2"/>
  <c r="I1087" i="2"/>
  <c r="F1087" i="2"/>
  <c r="C1087" i="2"/>
  <c r="I1085" i="2"/>
  <c r="F1085" i="2"/>
  <c r="H1085" i="2" s="1"/>
  <c r="C1085" i="2"/>
  <c r="I1083" i="2"/>
  <c r="F1083" i="2"/>
  <c r="C1083" i="2"/>
  <c r="I1081" i="2"/>
  <c r="F1081" i="2"/>
  <c r="H1081" i="2" s="1"/>
  <c r="C1081" i="2"/>
  <c r="I1079" i="2"/>
  <c r="F1079" i="2"/>
  <c r="C1079" i="2"/>
  <c r="I1077" i="2"/>
  <c r="F1077" i="2"/>
  <c r="H1077" i="2" s="1"/>
  <c r="C1077" i="2"/>
  <c r="I1075" i="2"/>
  <c r="F1075" i="2"/>
  <c r="C1075" i="2"/>
  <c r="I1073" i="2"/>
  <c r="F1073" i="2"/>
  <c r="H1073" i="2" s="1"/>
  <c r="C1073" i="2"/>
  <c r="I1071" i="2"/>
  <c r="F1071" i="2"/>
  <c r="C1071" i="2"/>
  <c r="I1069" i="2"/>
  <c r="F1069" i="2"/>
  <c r="H1069" i="2" s="1"/>
  <c r="C1069" i="2"/>
  <c r="I1067" i="2"/>
  <c r="F1067" i="2"/>
  <c r="C1067" i="2"/>
  <c r="I1065" i="2"/>
  <c r="F1065" i="2"/>
  <c r="H1065" i="2" s="1"/>
  <c r="C1065" i="2"/>
  <c r="S1063" i="2"/>
  <c r="S1065" i="2" s="1"/>
  <c r="S1067" i="2" s="1"/>
  <c r="S1069" i="2" s="1"/>
  <c r="S1071" i="2" s="1"/>
  <c r="S1073" i="2" s="1"/>
  <c r="S1075" i="2" s="1"/>
  <c r="S1077" i="2" s="1"/>
  <c r="S1079" i="2" s="1"/>
  <c r="S1081" i="2" s="1"/>
  <c r="S1083" i="2" s="1"/>
  <c r="S1085" i="2" s="1"/>
  <c r="S1087" i="2" s="1"/>
  <c r="S1089" i="2" s="1"/>
  <c r="S1091" i="2" s="1"/>
  <c r="S1093" i="2" s="1"/>
  <c r="S1095" i="2" s="1"/>
  <c r="S1097" i="2" s="1"/>
  <c r="S1099" i="2" s="1"/>
  <c r="S1101" i="2" s="1"/>
  <c r="S1103" i="2" s="1"/>
  <c r="S1105" i="2" s="1"/>
  <c r="S1107" i="2" s="1"/>
  <c r="S1109" i="2" s="1"/>
  <c r="S1111" i="2" s="1"/>
  <c r="S1113" i="2" s="1"/>
  <c r="S1115" i="2" s="1"/>
  <c r="S1117" i="2" s="1"/>
  <c r="S1119" i="2" s="1"/>
  <c r="S1121" i="2" s="1"/>
  <c r="S1123" i="2" s="1"/>
  <c r="S1125" i="2" s="1"/>
  <c r="S1127" i="2" s="1"/>
  <c r="S1129" i="2" s="1"/>
  <c r="S1131" i="2" s="1"/>
  <c r="S1133" i="2" s="1"/>
  <c r="S1135" i="2" s="1"/>
  <c r="S1137" i="2" s="1"/>
  <c r="S1139" i="2" s="1"/>
  <c r="S1141" i="2" s="1"/>
  <c r="S1143" i="2" s="1"/>
  <c r="S1145" i="2" s="1"/>
  <c r="S1147" i="2" s="1"/>
  <c r="S1149" i="2" s="1"/>
  <c r="S1151" i="2" s="1"/>
  <c r="S1153" i="2" s="1"/>
  <c r="S1155" i="2" s="1"/>
  <c r="S1157" i="2" s="1"/>
  <c r="S1159" i="2" s="1"/>
  <c r="S1161" i="2" s="1"/>
  <c r="S1163" i="2" s="1"/>
  <c r="S1165" i="2" s="1"/>
  <c r="S1167" i="2" s="1"/>
  <c r="S1169" i="2" s="1"/>
  <c r="S1171" i="2" s="1"/>
  <c r="S1173" i="2" s="1"/>
  <c r="S1175" i="2" s="1"/>
  <c r="S1177" i="2" s="1"/>
  <c r="S1179" i="2" s="1"/>
  <c r="S1181" i="2" s="1"/>
  <c r="S1183" i="2" s="1"/>
  <c r="S1185" i="2" s="1"/>
  <c r="S1187" i="2" s="1"/>
  <c r="S1189" i="2" s="1"/>
  <c r="S1191" i="2" s="1"/>
  <c r="S1193" i="2" s="1"/>
  <c r="S1195" i="2" s="1"/>
  <c r="S1197" i="2" s="1"/>
  <c r="S1199" i="2" s="1"/>
  <c r="S1201" i="2" s="1"/>
  <c r="S1203" i="2" s="1"/>
  <c r="S1205" i="2" s="1"/>
  <c r="S1207" i="2" s="1"/>
  <c r="S1209" i="2" s="1"/>
  <c r="S1211" i="2" s="1"/>
  <c r="S1213" i="2" s="1"/>
  <c r="S1215" i="2" s="1"/>
  <c r="S1217" i="2" s="1"/>
  <c r="S1219" i="2" s="1"/>
  <c r="S1221" i="2" s="1"/>
  <c r="S1223" i="2" s="1"/>
  <c r="S1225" i="2" s="1"/>
  <c r="S1227" i="2" s="1"/>
  <c r="S1229" i="2" s="1"/>
  <c r="S1231" i="2" s="1"/>
  <c r="S1233" i="2" s="1"/>
  <c r="S1235" i="2" s="1"/>
  <c r="S1237" i="2" s="1"/>
  <c r="S1239" i="2" s="1"/>
  <c r="S1241" i="2" s="1"/>
  <c r="S1243" i="2" s="1"/>
  <c r="S1245" i="2" s="1"/>
  <c r="S1247" i="2" s="1"/>
  <c r="S1249" i="2" s="1"/>
  <c r="S1251" i="2" s="1"/>
  <c r="S1253" i="2" s="1"/>
  <c r="S1255" i="2" s="1"/>
  <c r="S1257" i="2" s="1"/>
  <c r="S1259" i="2" s="1"/>
  <c r="S1261" i="2" s="1"/>
  <c r="S1263" i="2" s="1"/>
  <c r="S1265" i="2" s="1"/>
  <c r="S1267" i="2" s="1"/>
  <c r="S1269" i="2" s="1"/>
  <c r="S1271" i="2" s="1"/>
  <c r="S1273" i="2" s="1"/>
  <c r="S1275" i="2" s="1"/>
  <c r="S1277" i="2" s="1"/>
  <c r="S1279" i="2" s="1"/>
  <c r="S1281" i="2" s="1"/>
  <c r="S1283" i="2" s="1"/>
  <c r="S1285" i="2" s="1"/>
  <c r="S1287" i="2" s="1"/>
  <c r="S1289" i="2" s="1"/>
  <c r="S1291" i="2" s="1"/>
  <c r="S1293" i="2" s="1"/>
  <c r="S1295" i="2" s="1"/>
  <c r="S1297" i="2" s="1"/>
  <c r="S1299" i="2" s="1"/>
  <c r="S1301" i="2" s="1"/>
  <c r="S1303" i="2" s="1"/>
  <c r="S1305" i="2" s="1"/>
  <c r="S1307" i="2" s="1"/>
  <c r="S1309" i="2" s="1"/>
  <c r="S1311" i="2" s="1"/>
  <c r="S1313" i="2" s="1"/>
  <c r="S1315" i="2" s="1"/>
  <c r="S1317" i="2" s="1"/>
  <c r="S1319" i="2" s="1"/>
  <c r="S1321" i="2" s="1"/>
  <c r="M1063" i="2"/>
  <c r="M1065" i="2" s="1"/>
  <c r="M1067" i="2" s="1"/>
  <c r="M1069" i="2" s="1"/>
  <c r="M1071" i="2" s="1"/>
  <c r="M1073" i="2" s="1"/>
  <c r="M1075" i="2" s="1"/>
  <c r="M1077" i="2" s="1"/>
  <c r="M1079" i="2" s="1"/>
  <c r="M1081" i="2" s="1"/>
  <c r="M1083" i="2" s="1"/>
  <c r="M1085" i="2" s="1"/>
  <c r="M1087" i="2" s="1"/>
  <c r="M1089" i="2" s="1"/>
  <c r="M1091" i="2" s="1"/>
  <c r="M1093" i="2" s="1"/>
  <c r="M1095" i="2" s="1"/>
  <c r="M1097" i="2" s="1"/>
  <c r="M1099" i="2" s="1"/>
  <c r="M1101" i="2" s="1"/>
  <c r="M1103" i="2" s="1"/>
  <c r="M1105" i="2" s="1"/>
  <c r="M1107" i="2" s="1"/>
  <c r="M1109" i="2" s="1"/>
  <c r="M1111" i="2" s="1"/>
  <c r="M1113" i="2" s="1"/>
  <c r="M1115" i="2" s="1"/>
  <c r="M1117" i="2" s="1"/>
  <c r="M1119" i="2" s="1"/>
  <c r="M1121" i="2" s="1"/>
  <c r="M1123" i="2" s="1"/>
  <c r="M1125" i="2" s="1"/>
  <c r="M1127" i="2" s="1"/>
  <c r="M1129" i="2" s="1"/>
  <c r="M1131" i="2" s="1"/>
  <c r="M1133" i="2" s="1"/>
  <c r="M1135" i="2" s="1"/>
  <c r="M1137" i="2" s="1"/>
  <c r="M1139" i="2" s="1"/>
  <c r="M1141" i="2" s="1"/>
  <c r="M1143" i="2" s="1"/>
  <c r="M1145" i="2" s="1"/>
  <c r="M1147" i="2" s="1"/>
  <c r="M1149" i="2" s="1"/>
  <c r="M1151" i="2" s="1"/>
  <c r="M1153" i="2" s="1"/>
  <c r="M1155" i="2" s="1"/>
  <c r="M1157" i="2" s="1"/>
  <c r="M1159" i="2" s="1"/>
  <c r="M1161" i="2" s="1"/>
  <c r="M1163" i="2" s="1"/>
  <c r="M1165" i="2" s="1"/>
  <c r="M1167" i="2" s="1"/>
  <c r="M1169" i="2" s="1"/>
  <c r="M1171" i="2" s="1"/>
  <c r="M1173" i="2" s="1"/>
  <c r="M1175" i="2" s="1"/>
  <c r="M1177" i="2" s="1"/>
  <c r="M1179" i="2" s="1"/>
  <c r="M1181" i="2" s="1"/>
  <c r="M1183" i="2" s="1"/>
  <c r="M1185" i="2" s="1"/>
  <c r="M1187" i="2" s="1"/>
  <c r="M1189" i="2" s="1"/>
  <c r="M1191" i="2" s="1"/>
  <c r="M1193" i="2" s="1"/>
  <c r="M1195" i="2" s="1"/>
  <c r="M1197" i="2" s="1"/>
  <c r="M1199" i="2" s="1"/>
  <c r="M1201" i="2" s="1"/>
  <c r="M1203" i="2" s="1"/>
  <c r="M1205" i="2" s="1"/>
  <c r="M1207" i="2" s="1"/>
  <c r="M1209" i="2" s="1"/>
  <c r="M1211" i="2" s="1"/>
  <c r="M1213" i="2" s="1"/>
  <c r="M1215" i="2" s="1"/>
  <c r="M1217" i="2" s="1"/>
  <c r="M1219" i="2" s="1"/>
  <c r="M1221" i="2" s="1"/>
  <c r="M1223" i="2" s="1"/>
  <c r="M1225" i="2" s="1"/>
  <c r="M1227" i="2" s="1"/>
  <c r="M1229" i="2" s="1"/>
  <c r="M1231" i="2" s="1"/>
  <c r="M1233" i="2" s="1"/>
  <c r="M1235" i="2" s="1"/>
  <c r="M1237" i="2" s="1"/>
  <c r="M1239" i="2" s="1"/>
  <c r="M1241" i="2" s="1"/>
  <c r="M1243" i="2" s="1"/>
  <c r="M1245" i="2" s="1"/>
  <c r="M1247" i="2" s="1"/>
  <c r="M1249" i="2" s="1"/>
  <c r="M1251" i="2" s="1"/>
  <c r="M1253" i="2" s="1"/>
  <c r="M1255" i="2" s="1"/>
  <c r="M1257" i="2" s="1"/>
  <c r="M1259" i="2" s="1"/>
  <c r="M1261" i="2" s="1"/>
  <c r="M1263" i="2" s="1"/>
  <c r="M1265" i="2" s="1"/>
  <c r="M1267" i="2" s="1"/>
  <c r="M1269" i="2" s="1"/>
  <c r="M1271" i="2" s="1"/>
  <c r="M1273" i="2" s="1"/>
  <c r="M1275" i="2" s="1"/>
  <c r="M1277" i="2" s="1"/>
  <c r="M1279" i="2" s="1"/>
  <c r="M1281" i="2" s="1"/>
  <c r="M1283" i="2" s="1"/>
  <c r="M1285" i="2" s="1"/>
  <c r="M1287" i="2" s="1"/>
  <c r="M1289" i="2" s="1"/>
  <c r="M1291" i="2" s="1"/>
  <c r="M1293" i="2" s="1"/>
  <c r="M1295" i="2" s="1"/>
  <c r="M1297" i="2" s="1"/>
  <c r="M1299" i="2" s="1"/>
  <c r="M1301" i="2" s="1"/>
  <c r="M1303" i="2" s="1"/>
  <c r="M1305" i="2" s="1"/>
  <c r="M1307" i="2" s="1"/>
  <c r="M1309" i="2" s="1"/>
  <c r="M1311" i="2" s="1"/>
  <c r="M1313" i="2" s="1"/>
  <c r="M1315" i="2" s="1"/>
  <c r="M1317" i="2" s="1"/>
  <c r="M1319" i="2" s="1"/>
  <c r="M1321" i="2" s="1"/>
  <c r="I1063" i="2"/>
  <c r="G1063" i="2"/>
  <c r="G1065" i="2" s="1"/>
  <c r="G1067" i="2" s="1"/>
  <c r="G1069" i="2" s="1"/>
  <c r="G1071" i="2" s="1"/>
  <c r="G1073" i="2" s="1"/>
  <c r="G1075" i="2" s="1"/>
  <c r="G1077" i="2" s="1"/>
  <c r="G1079" i="2" s="1"/>
  <c r="G1081" i="2" s="1"/>
  <c r="G1083" i="2" s="1"/>
  <c r="G1085" i="2" s="1"/>
  <c r="G1087" i="2" s="1"/>
  <c r="G1089" i="2" s="1"/>
  <c r="F1063" i="2"/>
  <c r="H1063" i="2" s="1"/>
  <c r="C1063" i="2"/>
  <c r="V1062" i="2"/>
  <c r="V1064" i="2" s="1"/>
  <c r="V1066" i="2" s="1"/>
  <c r="V1068" i="2" s="1"/>
  <c r="V1070" i="2" s="1"/>
  <c r="V1072" i="2" s="1"/>
  <c r="V1074" i="2" s="1"/>
  <c r="V1076" i="2" s="1"/>
  <c r="V1078" i="2" s="1"/>
  <c r="V1080" i="2" s="1"/>
  <c r="V1082" i="2" s="1"/>
  <c r="V1084" i="2" s="1"/>
  <c r="V1086" i="2" s="1"/>
  <c r="V1088" i="2" s="1"/>
  <c r="V1090" i="2" s="1"/>
  <c r="V1092" i="2" s="1"/>
  <c r="V1094" i="2" s="1"/>
  <c r="V1096" i="2" s="1"/>
  <c r="V1098" i="2" s="1"/>
  <c r="V1100" i="2" s="1"/>
  <c r="V1102" i="2" s="1"/>
  <c r="V1104" i="2" s="1"/>
  <c r="V1106" i="2" s="1"/>
  <c r="V1108" i="2" s="1"/>
  <c r="V1110" i="2" s="1"/>
  <c r="V1112" i="2" s="1"/>
  <c r="V1114" i="2" s="1"/>
  <c r="V1116" i="2" s="1"/>
  <c r="V1118" i="2" s="1"/>
  <c r="V1120" i="2" s="1"/>
  <c r="V1122" i="2" s="1"/>
  <c r="V1124" i="2" s="1"/>
  <c r="V1126" i="2" s="1"/>
  <c r="V1128" i="2" s="1"/>
  <c r="V1130" i="2" s="1"/>
  <c r="V1132" i="2" s="1"/>
  <c r="V1134" i="2" s="1"/>
  <c r="V1136" i="2" s="1"/>
  <c r="V1138" i="2" s="1"/>
  <c r="V1140" i="2" s="1"/>
  <c r="V1142" i="2" s="1"/>
  <c r="V1144" i="2" s="1"/>
  <c r="V1146" i="2" s="1"/>
  <c r="V1148" i="2" s="1"/>
  <c r="V1150" i="2" s="1"/>
  <c r="V1152" i="2" s="1"/>
  <c r="V1154" i="2" s="1"/>
  <c r="V1156" i="2" s="1"/>
  <c r="V1158" i="2" s="1"/>
  <c r="V1160" i="2" s="1"/>
  <c r="V1162" i="2" s="1"/>
  <c r="V1164" i="2" s="1"/>
  <c r="V1166" i="2" s="1"/>
  <c r="V1168" i="2" s="1"/>
  <c r="V1170" i="2" s="1"/>
  <c r="V1172" i="2" s="1"/>
  <c r="V1174" i="2" s="1"/>
  <c r="V1176" i="2" s="1"/>
  <c r="V1178" i="2" s="1"/>
  <c r="V1180" i="2" s="1"/>
  <c r="V1182" i="2" s="1"/>
  <c r="V1184" i="2" s="1"/>
  <c r="V1186" i="2" s="1"/>
  <c r="V1188" i="2" s="1"/>
  <c r="V1190" i="2" s="1"/>
  <c r="V1192" i="2" s="1"/>
  <c r="V1194" i="2" s="1"/>
  <c r="V1196" i="2" s="1"/>
  <c r="V1198" i="2" s="1"/>
  <c r="V1200" i="2" s="1"/>
  <c r="V1202" i="2" s="1"/>
  <c r="V1204" i="2" s="1"/>
  <c r="V1206" i="2" s="1"/>
  <c r="V1208" i="2" s="1"/>
  <c r="V1210" i="2" s="1"/>
  <c r="V1212" i="2" s="1"/>
  <c r="V1214" i="2" s="1"/>
  <c r="V1216" i="2" s="1"/>
  <c r="V1218" i="2" s="1"/>
  <c r="V1220" i="2" s="1"/>
  <c r="V1222" i="2" s="1"/>
  <c r="V1224" i="2" s="1"/>
  <c r="V1226" i="2" s="1"/>
  <c r="V1228" i="2" s="1"/>
  <c r="V1230" i="2" s="1"/>
  <c r="V1232" i="2" s="1"/>
  <c r="V1234" i="2" s="1"/>
  <c r="V1236" i="2" s="1"/>
  <c r="V1238" i="2" s="1"/>
  <c r="V1240" i="2" s="1"/>
  <c r="V1242" i="2" s="1"/>
  <c r="V1244" i="2" s="1"/>
  <c r="V1246" i="2" s="1"/>
  <c r="V1248" i="2" s="1"/>
  <c r="V1250" i="2" s="1"/>
  <c r="V1252" i="2" s="1"/>
  <c r="V1254" i="2" s="1"/>
  <c r="V1256" i="2" s="1"/>
  <c r="V1258" i="2" s="1"/>
  <c r="V1260" i="2" s="1"/>
  <c r="V1262" i="2" s="1"/>
  <c r="V1264" i="2" s="1"/>
  <c r="V1266" i="2" s="1"/>
  <c r="V1268" i="2" s="1"/>
  <c r="V1270" i="2" s="1"/>
  <c r="V1272" i="2" s="1"/>
  <c r="V1274" i="2" s="1"/>
  <c r="V1276" i="2" s="1"/>
  <c r="V1278" i="2" s="1"/>
  <c r="V1280" i="2" s="1"/>
  <c r="V1282" i="2" s="1"/>
  <c r="V1284" i="2" s="1"/>
  <c r="V1286" i="2" s="1"/>
  <c r="V1288" i="2" s="1"/>
  <c r="V1290" i="2" s="1"/>
  <c r="V1292" i="2" s="1"/>
  <c r="V1294" i="2" s="1"/>
  <c r="V1296" i="2" s="1"/>
  <c r="V1298" i="2" s="1"/>
  <c r="V1300" i="2" s="1"/>
  <c r="V1302" i="2" s="1"/>
  <c r="V1304" i="2" s="1"/>
  <c r="V1306" i="2" s="1"/>
  <c r="V1308" i="2" s="1"/>
  <c r="V1310" i="2" s="1"/>
  <c r="V1312" i="2" s="1"/>
  <c r="V1314" i="2" s="1"/>
  <c r="V1316" i="2" s="1"/>
  <c r="V1318" i="2" s="1"/>
  <c r="V1320" i="2" s="1"/>
  <c r="V1322" i="2" s="1"/>
  <c r="S1061" i="2"/>
  <c r="P1061" i="2"/>
  <c r="P1063" i="2" s="1"/>
  <c r="P1065" i="2" s="1"/>
  <c r="P1067" i="2" s="1"/>
  <c r="P1069" i="2" s="1"/>
  <c r="P1071" i="2" s="1"/>
  <c r="P1073" i="2" s="1"/>
  <c r="P1075" i="2" s="1"/>
  <c r="P1077" i="2" s="1"/>
  <c r="P1079" i="2" s="1"/>
  <c r="P1081" i="2" s="1"/>
  <c r="P1083" i="2" s="1"/>
  <c r="P1085" i="2" s="1"/>
  <c r="P1087" i="2" s="1"/>
  <c r="P1089" i="2" s="1"/>
  <c r="P1091" i="2" s="1"/>
  <c r="P1093" i="2" s="1"/>
  <c r="P1095" i="2" s="1"/>
  <c r="P1097" i="2" s="1"/>
  <c r="P1099" i="2" s="1"/>
  <c r="P1101" i="2" s="1"/>
  <c r="P1103" i="2" s="1"/>
  <c r="P1105" i="2" s="1"/>
  <c r="P1107" i="2" s="1"/>
  <c r="P1109" i="2" s="1"/>
  <c r="P1111" i="2" s="1"/>
  <c r="P1113" i="2" s="1"/>
  <c r="P1115" i="2" s="1"/>
  <c r="P1117" i="2" s="1"/>
  <c r="P1119" i="2" s="1"/>
  <c r="P1121" i="2" s="1"/>
  <c r="P1123" i="2" s="1"/>
  <c r="P1125" i="2" s="1"/>
  <c r="P1127" i="2" s="1"/>
  <c r="P1129" i="2" s="1"/>
  <c r="P1131" i="2" s="1"/>
  <c r="P1133" i="2" s="1"/>
  <c r="P1135" i="2" s="1"/>
  <c r="P1137" i="2" s="1"/>
  <c r="P1139" i="2" s="1"/>
  <c r="P1141" i="2" s="1"/>
  <c r="P1143" i="2" s="1"/>
  <c r="P1145" i="2" s="1"/>
  <c r="P1147" i="2" s="1"/>
  <c r="P1149" i="2" s="1"/>
  <c r="P1151" i="2" s="1"/>
  <c r="P1153" i="2" s="1"/>
  <c r="P1155" i="2" s="1"/>
  <c r="P1157" i="2" s="1"/>
  <c r="P1159" i="2" s="1"/>
  <c r="P1161" i="2" s="1"/>
  <c r="P1163" i="2" s="1"/>
  <c r="P1165" i="2" s="1"/>
  <c r="P1167" i="2" s="1"/>
  <c r="P1169" i="2" s="1"/>
  <c r="P1171" i="2" s="1"/>
  <c r="P1173" i="2" s="1"/>
  <c r="P1175" i="2" s="1"/>
  <c r="P1177" i="2" s="1"/>
  <c r="P1179" i="2" s="1"/>
  <c r="P1181" i="2" s="1"/>
  <c r="P1183" i="2" s="1"/>
  <c r="P1185" i="2" s="1"/>
  <c r="P1187" i="2" s="1"/>
  <c r="P1189" i="2" s="1"/>
  <c r="P1191" i="2" s="1"/>
  <c r="P1193" i="2" s="1"/>
  <c r="P1195" i="2" s="1"/>
  <c r="P1197" i="2" s="1"/>
  <c r="P1199" i="2" s="1"/>
  <c r="P1201" i="2" s="1"/>
  <c r="P1203" i="2" s="1"/>
  <c r="P1205" i="2" s="1"/>
  <c r="P1207" i="2" s="1"/>
  <c r="P1209" i="2" s="1"/>
  <c r="P1211" i="2" s="1"/>
  <c r="P1213" i="2" s="1"/>
  <c r="P1215" i="2" s="1"/>
  <c r="P1217" i="2" s="1"/>
  <c r="P1219" i="2" s="1"/>
  <c r="P1221" i="2" s="1"/>
  <c r="P1223" i="2" s="1"/>
  <c r="P1225" i="2" s="1"/>
  <c r="P1227" i="2" s="1"/>
  <c r="P1229" i="2" s="1"/>
  <c r="P1231" i="2" s="1"/>
  <c r="P1233" i="2" s="1"/>
  <c r="P1235" i="2" s="1"/>
  <c r="P1237" i="2" s="1"/>
  <c r="P1239" i="2" s="1"/>
  <c r="P1241" i="2" s="1"/>
  <c r="P1243" i="2" s="1"/>
  <c r="P1245" i="2" s="1"/>
  <c r="P1247" i="2" s="1"/>
  <c r="P1249" i="2" s="1"/>
  <c r="P1251" i="2" s="1"/>
  <c r="P1253" i="2" s="1"/>
  <c r="P1255" i="2" s="1"/>
  <c r="P1257" i="2" s="1"/>
  <c r="P1259" i="2" s="1"/>
  <c r="P1261" i="2" s="1"/>
  <c r="P1263" i="2" s="1"/>
  <c r="P1265" i="2" s="1"/>
  <c r="P1267" i="2" s="1"/>
  <c r="P1269" i="2" s="1"/>
  <c r="P1271" i="2" s="1"/>
  <c r="P1273" i="2" s="1"/>
  <c r="P1275" i="2" s="1"/>
  <c r="P1277" i="2" s="1"/>
  <c r="P1279" i="2" s="1"/>
  <c r="P1281" i="2" s="1"/>
  <c r="P1283" i="2" s="1"/>
  <c r="P1285" i="2" s="1"/>
  <c r="P1287" i="2" s="1"/>
  <c r="P1289" i="2" s="1"/>
  <c r="P1291" i="2" s="1"/>
  <c r="P1293" i="2" s="1"/>
  <c r="P1295" i="2" s="1"/>
  <c r="P1297" i="2" s="1"/>
  <c r="P1299" i="2" s="1"/>
  <c r="P1301" i="2" s="1"/>
  <c r="P1303" i="2" s="1"/>
  <c r="P1305" i="2" s="1"/>
  <c r="P1307" i="2" s="1"/>
  <c r="P1309" i="2" s="1"/>
  <c r="P1311" i="2" s="1"/>
  <c r="P1313" i="2" s="1"/>
  <c r="P1315" i="2" s="1"/>
  <c r="P1317" i="2" s="1"/>
  <c r="P1319" i="2" s="1"/>
  <c r="P1321" i="2" s="1"/>
  <c r="M1061" i="2"/>
  <c r="J1061" i="2"/>
  <c r="J1063" i="2" s="1"/>
  <c r="J1065" i="2" s="1"/>
  <c r="J1067" i="2" s="1"/>
  <c r="J1069" i="2" s="1"/>
  <c r="J1071" i="2" s="1"/>
  <c r="J1073" i="2" s="1"/>
  <c r="I1061" i="2"/>
  <c r="K1061" i="2" s="1"/>
  <c r="G1061" i="2"/>
  <c r="F1061" i="2"/>
  <c r="H1061" i="2" s="1"/>
  <c r="D1061" i="2"/>
  <c r="D1063" i="2" s="1"/>
  <c r="D1065" i="2" s="1"/>
  <c r="D1067" i="2" s="1"/>
  <c r="D1069" i="2" s="1"/>
  <c r="D1071" i="2" s="1"/>
  <c r="D1073" i="2" s="1"/>
  <c r="D1075" i="2" s="1"/>
  <c r="D1077" i="2" s="1"/>
  <c r="D1079" i="2" s="1"/>
  <c r="D1081" i="2" s="1"/>
  <c r="D1083" i="2" s="1"/>
  <c r="D1085" i="2" s="1"/>
  <c r="D1087" i="2" s="1"/>
  <c r="C1061" i="2"/>
  <c r="E1061" i="2" s="1"/>
  <c r="V1060" i="2"/>
  <c r="R1059" i="2"/>
  <c r="T1059" i="2" s="1"/>
  <c r="O1059" i="2"/>
  <c r="O1061" i="2" s="1"/>
  <c r="L1059" i="2"/>
  <c r="L1061" i="2" s="1"/>
  <c r="I1059" i="2"/>
  <c r="K1059" i="2" s="1"/>
  <c r="F1059" i="2"/>
  <c r="H1059" i="2" s="1"/>
  <c r="C1059" i="2"/>
  <c r="E1059" i="2" s="1"/>
  <c r="U1058" i="2"/>
  <c r="U1060" i="2" s="1"/>
  <c r="L1057" i="2"/>
  <c r="N1057" i="2" s="1"/>
  <c r="K1057" i="2"/>
  <c r="J1048" i="2"/>
  <c r="D1048" i="2"/>
  <c r="D1042" i="2"/>
  <c r="J1037" i="2"/>
  <c r="D1037" i="2"/>
  <c r="K1020" i="2"/>
  <c r="H1020" i="2"/>
  <c r="L1018" i="2"/>
  <c r="N1018" i="2" s="1"/>
  <c r="I1018" i="2"/>
  <c r="F1018" i="2"/>
  <c r="C1018" i="2"/>
  <c r="E1018" i="2" s="1"/>
  <c r="L1016" i="2"/>
  <c r="N1016" i="2" s="1"/>
  <c r="I1016" i="2"/>
  <c r="F1016" i="2"/>
  <c r="C1016" i="2"/>
  <c r="E1016" i="2" s="1"/>
  <c r="L1014" i="2"/>
  <c r="N1014" i="2" s="1"/>
  <c r="I1014" i="2"/>
  <c r="F1014" i="2"/>
  <c r="C1014" i="2"/>
  <c r="E1014" i="2" s="1"/>
  <c r="L1012" i="2"/>
  <c r="N1012" i="2" s="1"/>
  <c r="I1012" i="2"/>
  <c r="F1012" i="2"/>
  <c r="C1012" i="2"/>
  <c r="E1012" i="2" s="1"/>
  <c r="L1010" i="2"/>
  <c r="N1010" i="2" s="1"/>
  <c r="I1010" i="2"/>
  <c r="F1010" i="2"/>
  <c r="C1010" i="2"/>
  <c r="E1010" i="2" s="1"/>
  <c r="L1008" i="2"/>
  <c r="N1008" i="2" s="1"/>
  <c r="I1008" i="2"/>
  <c r="F1008" i="2"/>
  <c r="C1008" i="2"/>
  <c r="E1008" i="2" s="1"/>
  <c r="L1006" i="2"/>
  <c r="N1006" i="2" s="1"/>
  <c r="I1006" i="2"/>
  <c r="F1006" i="2"/>
  <c r="C1006" i="2"/>
  <c r="E1006" i="2" s="1"/>
  <c r="L1004" i="2"/>
  <c r="N1004" i="2" s="1"/>
  <c r="I1004" i="2"/>
  <c r="F1004" i="2"/>
  <c r="C1004" i="2"/>
  <c r="E1004" i="2" s="1"/>
  <c r="L1002" i="2"/>
  <c r="N1002" i="2" s="1"/>
  <c r="I1002" i="2"/>
  <c r="F1002" i="2"/>
  <c r="C1002" i="2"/>
  <c r="E1002" i="2" s="1"/>
  <c r="L1000" i="2"/>
  <c r="N1000" i="2" s="1"/>
  <c r="I1000" i="2"/>
  <c r="F1000" i="2"/>
  <c r="C1000" i="2"/>
  <c r="E1000" i="2" s="1"/>
  <c r="L998" i="2"/>
  <c r="N998" i="2" s="1"/>
  <c r="I998" i="2"/>
  <c r="F998" i="2"/>
  <c r="C998" i="2"/>
  <c r="E998" i="2" s="1"/>
  <c r="L996" i="2"/>
  <c r="N996" i="2" s="1"/>
  <c r="I996" i="2"/>
  <c r="F996" i="2"/>
  <c r="C996" i="2"/>
  <c r="E996" i="2" s="1"/>
  <c r="L994" i="2"/>
  <c r="N994" i="2" s="1"/>
  <c r="I994" i="2"/>
  <c r="F994" i="2"/>
  <c r="C994" i="2"/>
  <c r="E994" i="2" s="1"/>
  <c r="L992" i="2"/>
  <c r="N992" i="2" s="1"/>
  <c r="I992" i="2"/>
  <c r="F992" i="2"/>
  <c r="C992" i="2"/>
  <c r="E992" i="2" s="1"/>
  <c r="L990" i="2"/>
  <c r="N990" i="2" s="1"/>
  <c r="I990" i="2"/>
  <c r="F990" i="2"/>
  <c r="C990" i="2"/>
  <c r="E990" i="2" s="1"/>
  <c r="L988" i="2"/>
  <c r="N988" i="2" s="1"/>
  <c r="I988" i="2"/>
  <c r="F988" i="2"/>
  <c r="C988" i="2"/>
  <c r="E988" i="2" s="1"/>
  <c r="L986" i="2"/>
  <c r="N986" i="2" s="1"/>
  <c r="I986" i="2"/>
  <c r="F986" i="2"/>
  <c r="C986" i="2"/>
  <c r="E986" i="2" s="1"/>
  <c r="L984" i="2"/>
  <c r="N984" i="2" s="1"/>
  <c r="I984" i="2"/>
  <c r="F984" i="2"/>
  <c r="C984" i="2"/>
  <c r="E984" i="2" s="1"/>
  <c r="L982" i="2"/>
  <c r="N982" i="2" s="1"/>
  <c r="I982" i="2"/>
  <c r="F982" i="2"/>
  <c r="C982" i="2"/>
  <c r="E982" i="2" s="1"/>
  <c r="L980" i="2"/>
  <c r="N980" i="2" s="1"/>
  <c r="I980" i="2"/>
  <c r="F980" i="2"/>
  <c r="C980" i="2"/>
  <c r="E980" i="2" s="1"/>
  <c r="L978" i="2"/>
  <c r="N978" i="2" s="1"/>
  <c r="I978" i="2"/>
  <c r="F978" i="2"/>
  <c r="C978" i="2"/>
  <c r="E978" i="2" s="1"/>
  <c r="L976" i="2"/>
  <c r="N976" i="2" s="1"/>
  <c r="I976" i="2"/>
  <c r="F976" i="2"/>
  <c r="C976" i="2"/>
  <c r="E976" i="2" s="1"/>
  <c r="L974" i="2"/>
  <c r="N974" i="2" s="1"/>
  <c r="I974" i="2"/>
  <c r="F974" i="2"/>
  <c r="C974" i="2"/>
  <c r="E974" i="2" s="1"/>
  <c r="L972" i="2"/>
  <c r="N972" i="2" s="1"/>
  <c r="I972" i="2"/>
  <c r="F972" i="2"/>
  <c r="C972" i="2"/>
  <c r="E972" i="2" s="1"/>
  <c r="L970" i="2"/>
  <c r="N970" i="2" s="1"/>
  <c r="I970" i="2"/>
  <c r="F970" i="2"/>
  <c r="C970" i="2"/>
  <c r="E970" i="2" s="1"/>
  <c r="L968" i="2"/>
  <c r="N968" i="2" s="1"/>
  <c r="I968" i="2"/>
  <c r="F968" i="2"/>
  <c r="C968" i="2"/>
  <c r="E968" i="2" s="1"/>
  <c r="L966" i="2"/>
  <c r="N966" i="2" s="1"/>
  <c r="I966" i="2"/>
  <c r="F966" i="2"/>
  <c r="C966" i="2"/>
  <c r="E966" i="2" s="1"/>
  <c r="L964" i="2"/>
  <c r="N964" i="2" s="1"/>
  <c r="I964" i="2"/>
  <c r="F964" i="2"/>
  <c r="C964" i="2"/>
  <c r="E964" i="2" s="1"/>
  <c r="L962" i="2"/>
  <c r="N962" i="2" s="1"/>
  <c r="I962" i="2"/>
  <c r="F962" i="2"/>
  <c r="C962" i="2"/>
  <c r="E962" i="2" s="1"/>
  <c r="L960" i="2"/>
  <c r="N960" i="2" s="1"/>
  <c r="I960" i="2"/>
  <c r="F960" i="2"/>
  <c r="C960" i="2"/>
  <c r="E960" i="2" s="1"/>
  <c r="L958" i="2"/>
  <c r="N958" i="2" s="1"/>
  <c r="I958" i="2"/>
  <c r="F958" i="2"/>
  <c r="C958" i="2"/>
  <c r="E958" i="2" s="1"/>
  <c r="L956" i="2"/>
  <c r="N956" i="2" s="1"/>
  <c r="I956" i="2"/>
  <c r="F956" i="2"/>
  <c r="C956" i="2"/>
  <c r="E956" i="2" s="1"/>
  <c r="L954" i="2"/>
  <c r="N954" i="2" s="1"/>
  <c r="I954" i="2"/>
  <c r="F954" i="2"/>
  <c r="C954" i="2"/>
  <c r="E954" i="2" s="1"/>
  <c r="L952" i="2"/>
  <c r="N952" i="2" s="1"/>
  <c r="I952" i="2"/>
  <c r="F952" i="2"/>
  <c r="C952" i="2"/>
  <c r="E952" i="2" s="1"/>
  <c r="L950" i="2"/>
  <c r="N950" i="2" s="1"/>
  <c r="I950" i="2"/>
  <c r="F950" i="2"/>
  <c r="C950" i="2"/>
  <c r="E950" i="2" s="1"/>
  <c r="L948" i="2"/>
  <c r="N948" i="2" s="1"/>
  <c r="I948" i="2"/>
  <c r="F948" i="2"/>
  <c r="C948" i="2"/>
  <c r="E948" i="2" s="1"/>
  <c r="L946" i="2"/>
  <c r="N946" i="2" s="1"/>
  <c r="I946" i="2"/>
  <c r="F946" i="2"/>
  <c r="C946" i="2"/>
  <c r="E946" i="2" s="1"/>
  <c r="L944" i="2"/>
  <c r="N944" i="2" s="1"/>
  <c r="I944" i="2"/>
  <c r="F944" i="2"/>
  <c r="C944" i="2"/>
  <c r="E944" i="2" s="1"/>
  <c r="L942" i="2"/>
  <c r="N942" i="2" s="1"/>
  <c r="I942" i="2"/>
  <c r="F942" i="2"/>
  <c r="C942" i="2"/>
  <c r="E942" i="2" s="1"/>
  <c r="L940" i="2"/>
  <c r="N940" i="2" s="1"/>
  <c r="I940" i="2"/>
  <c r="F940" i="2"/>
  <c r="C940" i="2"/>
  <c r="E940" i="2" s="1"/>
  <c r="L938" i="2"/>
  <c r="N938" i="2" s="1"/>
  <c r="I938" i="2"/>
  <c r="F938" i="2"/>
  <c r="C938" i="2"/>
  <c r="E938" i="2" s="1"/>
  <c r="L936" i="2"/>
  <c r="N936" i="2" s="1"/>
  <c r="I936" i="2"/>
  <c r="F936" i="2"/>
  <c r="C936" i="2"/>
  <c r="E936" i="2" s="1"/>
  <c r="L934" i="2"/>
  <c r="N934" i="2" s="1"/>
  <c r="I934" i="2"/>
  <c r="F934" i="2"/>
  <c r="C934" i="2"/>
  <c r="E934" i="2" s="1"/>
  <c r="L932" i="2"/>
  <c r="N932" i="2" s="1"/>
  <c r="I932" i="2"/>
  <c r="F932" i="2"/>
  <c r="C932" i="2"/>
  <c r="E932" i="2" s="1"/>
  <c r="L930" i="2"/>
  <c r="N930" i="2" s="1"/>
  <c r="I930" i="2"/>
  <c r="F930" i="2"/>
  <c r="C930" i="2"/>
  <c r="E930" i="2" s="1"/>
  <c r="L928" i="2"/>
  <c r="N928" i="2" s="1"/>
  <c r="I928" i="2"/>
  <c r="F928" i="2"/>
  <c r="C928" i="2"/>
  <c r="E928" i="2" s="1"/>
  <c r="L926" i="2"/>
  <c r="N926" i="2" s="1"/>
  <c r="I926" i="2"/>
  <c r="F926" i="2"/>
  <c r="C926" i="2"/>
  <c r="E926" i="2" s="1"/>
  <c r="L924" i="2"/>
  <c r="N924" i="2" s="1"/>
  <c r="I924" i="2"/>
  <c r="F924" i="2"/>
  <c r="C924" i="2"/>
  <c r="E924" i="2" s="1"/>
  <c r="L922" i="2"/>
  <c r="N922" i="2" s="1"/>
  <c r="I922" i="2"/>
  <c r="F922" i="2"/>
  <c r="C922" i="2"/>
  <c r="E922" i="2" s="1"/>
  <c r="L920" i="2"/>
  <c r="N920" i="2" s="1"/>
  <c r="I920" i="2"/>
  <c r="F920" i="2"/>
  <c r="C920" i="2"/>
  <c r="E920" i="2" s="1"/>
  <c r="L918" i="2"/>
  <c r="N918" i="2" s="1"/>
  <c r="I918" i="2"/>
  <c r="F918" i="2"/>
  <c r="C918" i="2"/>
  <c r="E918" i="2" s="1"/>
  <c r="I916" i="2"/>
  <c r="F916" i="2"/>
  <c r="C916" i="2"/>
  <c r="E916" i="2" s="1"/>
  <c r="I914" i="2"/>
  <c r="F914" i="2"/>
  <c r="C914" i="2"/>
  <c r="E914" i="2" s="1"/>
  <c r="L912" i="2"/>
  <c r="N912" i="2" s="1"/>
  <c r="I912" i="2"/>
  <c r="F912" i="2"/>
  <c r="C912" i="2"/>
  <c r="E912" i="2" s="1"/>
  <c r="L910" i="2"/>
  <c r="N910" i="2" s="1"/>
  <c r="I910" i="2"/>
  <c r="F910" i="2"/>
  <c r="C910" i="2"/>
  <c r="E910" i="2" s="1"/>
  <c r="L908" i="2"/>
  <c r="N908" i="2" s="1"/>
  <c r="I908" i="2"/>
  <c r="F908" i="2"/>
  <c r="C908" i="2"/>
  <c r="E908" i="2" s="1"/>
  <c r="L906" i="2"/>
  <c r="N906" i="2" s="1"/>
  <c r="I906" i="2"/>
  <c r="F906" i="2"/>
  <c r="C906" i="2"/>
  <c r="E906" i="2" s="1"/>
  <c r="L904" i="2"/>
  <c r="N904" i="2" s="1"/>
  <c r="I904" i="2"/>
  <c r="F904" i="2"/>
  <c r="C904" i="2"/>
  <c r="E904" i="2" s="1"/>
  <c r="L902" i="2"/>
  <c r="N902" i="2" s="1"/>
  <c r="I902" i="2"/>
  <c r="F902" i="2"/>
  <c r="C902" i="2"/>
  <c r="E902" i="2" s="1"/>
  <c r="L900" i="2"/>
  <c r="N900" i="2" s="1"/>
  <c r="I900" i="2"/>
  <c r="F900" i="2"/>
  <c r="C900" i="2"/>
  <c r="E900" i="2" s="1"/>
  <c r="L898" i="2"/>
  <c r="N898" i="2" s="1"/>
  <c r="I898" i="2"/>
  <c r="F898" i="2"/>
  <c r="C898" i="2"/>
  <c r="E898" i="2" s="1"/>
  <c r="L896" i="2"/>
  <c r="N896" i="2" s="1"/>
  <c r="I896" i="2"/>
  <c r="F896" i="2"/>
  <c r="C896" i="2"/>
  <c r="E896" i="2" s="1"/>
  <c r="L894" i="2"/>
  <c r="N894" i="2" s="1"/>
  <c r="I894" i="2"/>
  <c r="F894" i="2"/>
  <c r="C894" i="2"/>
  <c r="E894" i="2" s="1"/>
  <c r="L892" i="2"/>
  <c r="N892" i="2" s="1"/>
  <c r="I892" i="2"/>
  <c r="F892" i="2"/>
  <c r="C892" i="2"/>
  <c r="E892" i="2" s="1"/>
  <c r="L890" i="2"/>
  <c r="N890" i="2" s="1"/>
  <c r="I890" i="2"/>
  <c r="F890" i="2"/>
  <c r="C890" i="2"/>
  <c r="E890" i="2" s="1"/>
  <c r="L888" i="2"/>
  <c r="N888" i="2" s="1"/>
  <c r="I888" i="2"/>
  <c r="F888" i="2"/>
  <c r="C888" i="2"/>
  <c r="E888" i="2" s="1"/>
  <c r="L886" i="2"/>
  <c r="N886" i="2" s="1"/>
  <c r="I886" i="2"/>
  <c r="F886" i="2"/>
  <c r="C886" i="2"/>
  <c r="E886" i="2" s="1"/>
  <c r="L884" i="2"/>
  <c r="N884" i="2" s="1"/>
  <c r="I884" i="2"/>
  <c r="F884" i="2"/>
  <c r="C884" i="2"/>
  <c r="E884" i="2" s="1"/>
  <c r="L882" i="2"/>
  <c r="N882" i="2" s="1"/>
  <c r="I882" i="2"/>
  <c r="F882" i="2"/>
  <c r="C882" i="2"/>
  <c r="E882" i="2" s="1"/>
  <c r="L880" i="2"/>
  <c r="N880" i="2" s="1"/>
  <c r="I880" i="2"/>
  <c r="F880" i="2"/>
  <c r="C880" i="2"/>
  <c r="E880" i="2" s="1"/>
  <c r="L878" i="2"/>
  <c r="N878" i="2" s="1"/>
  <c r="I878" i="2"/>
  <c r="F878" i="2"/>
  <c r="C878" i="2"/>
  <c r="E878" i="2" s="1"/>
  <c r="L876" i="2"/>
  <c r="N876" i="2" s="1"/>
  <c r="I876" i="2"/>
  <c r="F876" i="2"/>
  <c r="C876" i="2"/>
  <c r="E876" i="2" s="1"/>
  <c r="L874" i="2"/>
  <c r="N874" i="2" s="1"/>
  <c r="I874" i="2"/>
  <c r="F874" i="2"/>
  <c r="C874" i="2"/>
  <c r="E874" i="2" s="1"/>
  <c r="L872" i="2"/>
  <c r="N872" i="2" s="1"/>
  <c r="I872" i="2"/>
  <c r="F872" i="2"/>
  <c r="C872" i="2"/>
  <c r="E872" i="2" s="1"/>
  <c r="L870" i="2"/>
  <c r="N870" i="2" s="1"/>
  <c r="I870" i="2"/>
  <c r="F870" i="2"/>
  <c r="C870" i="2"/>
  <c r="E870" i="2" s="1"/>
  <c r="L868" i="2"/>
  <c r="N868" i="2" s="1"/>
  <c r="I868" i="2"/>
  <c r="F868" i="2"/>
  <c r="C868" i="2"/>
  <c r="E868" i="2" s="1"/>
  <c r="L866" i="2"/>
  <c r="N866" i="2" s="1"/>
  <c r="I866" i="2"/>
  <c r="F866" i="2"/>
  <c r="C866" i="2"/>
  <c r="E866" i="2" s="1"/>
  <c r="L864" i="2"/>
  <c r="N864" i="2" s="1"/>
  <c r="I864" i="2"/>
  <c r="F864" i="2"/>
  <c r="C864" i="2"/>
  <c r="E864" i="2" s="1"/>
  <c r="L862" i="2"/>
  <c r="N862" i="2" s="1"/>
  <c r="I862" i="2"/>
  <c r="F862" i="2"/>
  <c r="C862" i="2"/>
  <c r="E862" i="2" s="1"/>
  <c r="L860" i="2"/>
  <c r="N860" i="2" s="1"/>
  <c r="I860" i="2"/>
  <c r="F860" i="2"/>
  <c r="C860" i="2"/>
  <c r="E860" i="2" s="1"/>
  <c r="L858" i="2"/>
  <c r="N858" i="2" s="1"/>
  <c r="I858" i="2"/>
  <c r="F858" i="2"/>
  <c r="C858" i="2"/>
  <c r="E858" i="2" s="1"/>
  <c r="L856" i="2"/>
  <c r="N856" i="2" s="1"/>
  <c r="I856" i="2"/>
  <c r="F856" i="2"/>
  <c r="C856" i="2"/>
  <c r="E856" i="2" s="1"/>
  <c r="L854" i="2"/>
  <c r="N854" i="2" s="1"/>
  <c r="I854" i="2"/>
  <c r="F854" i="2"/>
  <c r="C854" i="2"/>
  <c r="E854" i="2" s="1"/>
  <c r="L852" i="2"/>
  <c r="N852" i="2" s="1"/>
  <c r="I852" i="2"/>
  <c r="F852" i="2"/>
  <c r="C852" i="2"/>
  <c r="E852" i="2" s="1"/>
  <c r="L850" i="2"/>
  <c r="N850" i="2" s="1"/>
  <c r="I850" i="2"/>
  <c r="F850" i="2"/>
  <c r="C850" i="2"/>
  <c r="E850" i="2" s="1"/>
  <c r="L848" i="2"/>
  <c r="N848" i="2" s="1"/>
  <c r="I848" i="2"/>
  <c r="F848" i="2"/>
  <c r="C848" i="2"/>
  <c r="E848" i="2" s="1"/>
  <c r="L846" i="2"/>
  <c r="N846" i="2" s="1"/>
  <c r="I846" i="2"/>
  <c r="F846" i="2"/>
  <c r="C846" i="2"/>
  <c r="E846" i="2" s="1"/>
  <c r="L844" i="2"/>
  <c r="N844" i="2" s="1"/>
  <c r="I844" i="2"/>
  <c r="F844" i="2"/>
  <c r="C844" i="2"/>
  <c r="E844" i="2" s="1"/>
  <c r="L842" i="2"/>
  <c r="N842" i="2" s="1"/>
  <c r="I842" i="2"/>
  <c r="F842" i="2"/>
  <c r="C842" i="2"/>
  <c r="E842" i="2" s="1"/>
  <c r="L840" i="2"/>
  <c r="N840" i="2" s="1"/>
  <c r="I840" i="2"/>
  <c r="F840" i="2"/>
  <c r="C840" i="2"/>
  <c r="E840" i="2" s="1"/>
  <c r="L838" i="2"/>
  <c r="N838" i="2" s="1"/>
  <c r="I838" i="2"/>
  <c r="F838" i="2"/>
  <c r="C838" i="2"/>
  <c r="E838" i="2" s="1"/>
  <c r="L836" i="2"/>
  <c r="N836" i="2" s="1"/>
  <c r="I836" i="2"/>
  <c r="F836" i="2"/>
  <c r="C836" i="2"/>
  <c r="E836" i="2" s="1"/>
  <c r="L834" i="2"/>
  <c r="N834" i="2" s="1"/>
  <c r="I834" i="2"/>
  <c r="F834" i="2"/>
  <c r="C834" i="2"/>
  <c r="E834" i="2" s="1"/>
  <c r="L832" i="2"/>
  <c r="N832" i="2" s="1"/>
  <c r="I832" i="2"/>
  <c r="F832" i="2"/>
  <c r="C832" i="2"/>
  <c r="E832" i="2" s="1"/>
  <c r="L830" i="2"/>
  <c r="N830" i="2" s="1"/>
  <c r="I830" i="2"/>
  <c r="F830" i="2"/>
  <c r="C830" i="2"/>
  <c r="E830" i="2" s="1"/>
  <c r="L828" i="2"/>
  <c r="N828" i="2" s="1"/>
  <c r="I828" i="2"/>
  <c r="F828" i="2"/>
  <c r="C828" i="2"/>
  <c r="E828" i="2" s="1"/>
  <c r="L826" i="2"/>
  <c r="N826" i="2" s="1"/>
  <c r="I826" i="2"/>
  <c r="F826" i="2"/>
  <c r="C826" i="2"/>
  <c r="E826" i="2" s="1"/>
  <c r="L824" i="2"/>
  <c r="N824" i="2" s="1"/>
  <c r="I824" i="2"/>
  <c r="F824" i="2"/>
  <c r="C824" i="2"/>
  <c r="E824" i="2" s="1"/>
  <c r="L822" i="2"/>
  <c r="N822" i="2" s="1"/>
  <c r="I822" i="2"/>
  <c r="F822" i="2"/>
  <c r="C822" i="2"/>
  <c r="E822" i="2" s="1"/>
  <c r="L820" i="2"/>
  <c r="N820" i="2" s="1"/>
  <c r="I820" i="2"/>
  <c r="F820" i="2"/>
  <c r="C820" i="2"/>
  <c r="E820" i="2" s="1"/>
  <c r="L818" i="2"/>
  <c r="N818" i="2" s="1"/>
  <c r="I818" i="2"/>
  <c r="F818" i="2"/>
  <c r="C818" i="2"/>
  <c r="E818" i="2" s="1"/>
  <c r="L816" i="2"/>
  <c r="N816" i="2" s="1"/>
  <c r="I816" i="2"/>
  <c r="F816" i="2"/>
  <c r="C816" i="2"/>
  <c r="E816" i="2" s="1"/>
  <c r="L814" i="2"/>
  <c r="N814" i="2" s="1"/>
  <c r="I814" i="2"/>
  <c r="F814" i="2"/>
  <c r="C814" i="2"/>
  <c r="E814" i="2" s="1"/>
  <c r="L812" i="2"/>
  <c r="N812" i="2" s="1"/>
  <c r="I812" i="2"/>
  <c r="F812" i="2"/>
  <c r="C812" i="2"/>
  <c r="E812" i="2" s="1"/>
  <c r="L810" i="2"/>
  <c r="N810" i="2" s="1"/>
  <c r="I810" i="2"/>
  <c r="F810" i="2"/>
  <c r="C810" i="2"/>
  <c r="E810" i="2" s="1"/>
  <c r="L808" i="2"/>
  <c r="N808" i="2" s="1"/>
  <c r="I808" i="2"/>
  <c r="F808" i="2"/>
  <c r="C808" i="2"/>
  <c r="E808" i="2" s="1"/>
  <c r="L806" i="2"/>
  <c r="N806" i="2" s="1"/>
  <c r="I806" i="2"/>
  <c r="F806" i="2"/>
  <c r="C806" i="2"/>
  <c r="E806" i="2" s="1"/>
  <c r="L804" i="2"/>
  <c r="N804" i="2" s="1"/>
  <c r="I804" i="2"/>
  <c r="F804" i="2"/>
  <c r="C804" i="2"/>
  <c r="E804" i="2" s="1"/>
  <c r="L802" i="2"/>
  <c r="N802" i="2" s="1"/>
  <c r="I802" i="2"/>
  <c r="F802" i="2"/>
  <c r="C802" i="2"/>
  <c r="E802" i="2" s="1"/>
  <c r="L800" i="2"/>
  <c r="N800" i="2" s="1"/>
  <c r="I800" i="2"/>
  <c r="F800" i="2"/>
  <c r="C800" i="2"/>
  <c r="E800" i="2" s="1"/>
  <c r="L798" i="2"/>
  <c r="N798" i="2" s="1"/>
  <c r="I798" i="2"/>
  <c r="F798" i="2"/>
  <c r="C798" i="2"/>
  <c r="E798" i="2" s="1"/>
  <c r="L796" i="2"/>
  <c r="N796" i="2" s="1"/>
  <c r="I796" i="2"/>
  <c r="F796" i="2"/>
  <c r="C796" i="2"/>
  <c r="E796" i="2" s="1"/>
  <c r="L794" i="2"/>
  <c r="N794" i="2" s="1"/>
  <c r="I794" i="2"/>
  <c r="F794" i="2"/>
  <c r="C794" i="2"/>
  <c r="E794" i="2" s="1"/>
  <c r="L792" i="2"/>
  <c r="N792" i="2" s="1"/>
  <c r="I792" i="2"/>
  <c r="F792" i="2"/>
  <c r="C792" i="2"/>
  <c r="E792" i="2" s="1"/>
  <c r="L790" i="2"/>
  <c r="N790" i="2" s="1"/>
  <c r="I790" i="2"/>
  <c r="F790" i="2"/>
  <c r="C790" i="2"/>
  <c r="E790" i="2" s="1"/>
  <c r="L788" i="2"/>
  <c r="N788" i="2" s="1"/>
  <c r="I788" i="2"/>
  <c r="F788" i="2"/>
  <c r="C788" i="2"/>
  <c r="E788" i="2" s="1"/>
  <c r="L786" i="2"/>
  <c r="N786" i="2" s="1"/>
  <c r="I786" i="2"/>
  <c r="F786" i="2"/>
  <c r="C786" i="2"/>
  <c r="E786" i="2" s="1"/>
  <c r="L784" i="2"/>
  <c r="N784" i="2" s="1"/>
  <c r="I784" i="2"/>
  <c r="F784" i="2"/>
  <c r="C784" i="2"/>
  <c r="E784" i="2" s="1"/>
  <c r="L782" i="2"/>
  <c r="N782" i="2" s="1"/>
  <c r="I782" i="2"/>
  <c r="F782" i="2"/>
  <c r="C782" i="2"/>
  <c r="E782" i="2" s="1"/>
  <c r="L780" i="2"/>
  <c r="N780" i="2" s="1"/>
  <c r="I780" i="2"/>
  <c r="F780" i="2"/>
  <c r="C780" i="2"/>
  <c r="E780" i="2" s="1"/>
  <c r="L778" i="2"/>
  <c r="N778" i="2" s="1"/>
  <c r="I778" i="2"/>
  <c r="F778" i="2"/>
  <c r="C778" i="2"/>
  <c r="E778" i="2" s="1"/>
  <c r="L776" i="2"/>
  <c r="N776" i="2" s="1"/>
  <c r="I776" i="2"/>
  <c r="F776" i="2"/>
  <c r="C776" i="2"/>
  <c r="E776" i="2" s="1"/>
  <c r="L774" i="2"/>
  <c r="N774" i="2" s="1"/>
  <c r="I774" i="2"/>
  <c r="F774" i="2"/>
  <c r="C774" i="2"/>
  <c r="E774" i="2" s="1"/>
  <c r="L772" i="2"/>
  <c r="N772" i="2" s="1"/>
  <c r="I772" i="2"/>
  <c r="F772" i="2"/>
  <c r="C772" i="2"/>
  <c r="E772" i="2" s="1"/>
  <c r="L770" i="2"/>
  <c r="N770" i="2" s="1"/>
  <c r="I770" i="2"/>
  <c r="F770" i="2"/>
  <c r="C770" i="2"/>
  <c r="E770" i="2" s="1"/>
  <c r="L768" i="2"/>
  <c r="N768" i="2" s="1"/>
  <c r="I768" i="2"/>
  <c r="F768" i="2"/>
  <c r="C768" i="2"/>
  <c r="E768" i="2" s="1"/>
  <c r="L766" i="2"/>
  <c r="N766" i="2" s="1"/>
  <c r="I766" i="2"/>
  <c r="F766" i="2"/>
  <c r="C766" i="2"/>
  <c r="E766" i="2" s="1"/>
  <c r="L764" i="2"/>
  <c r="N764" i="2" s="1"/>
  <c r="I764" i="2"/>
  <c r="F764" i="2"/>
  <c r="C764" i="2"/>
  <c r="E764" i="2" s="1"/>
  <c r="L762" i="2"/>
  <c r="N762" i="2" s="1"/>
  <c r="I762" i="2"/>
  <c r="F762" i="2"/>
  <c r="C762" i="2"/>
  <c r="E762" i="2" s="1"/>
  <c r="L760" i="2"/>
  <c r="N760" i="2" s="1"/>
  <c r="I760" i="2"/>
  <c r="F760" i="2"/>
  <c r="C760" i="2"/>
  <c r="E760" i="2" s="1"/>
  <c r="L758" i="2"/>
  <c r="N758" i="2" s="1"/>
  <c r="J758" i="2"/>
  <c r="J760" i="2" s="1"/>
  <c r="J762" i="2" s="1"/>
  <c r="J764" i="2" s="1"/>
  <c r="J766" i="2" s="1"/>
  <c r="I758" i="2"/>
  <c r="K758" i="2" s="1"/>
  <c r="G758" i="2"/>
  <c r="G760" i="2" s="1"/>
  <c r="G762" i="2" s="1"/>
  <c r="G764" i="2" s="1"/>
  <c r="G766" i="2" s="1"/>
  <c r="F758" i="2"/>
  <c r="H758" i="2" s="1"/>
  <c r="C758" i="2"/>
  <c r="E758" i="2" s="1"/>
  <c r="L756" i="2"/>
  <c r="N756" i="2" s="1"/>
  <c r="I756" i="2"/>
  <c r="K756" i="2" s="1"/>
  <c r="F756" i="2"/>
  <c r="H756" i="2" s="1"/>
  <c r="C756" i="2"/>
  <c r="E756" i="2" s="1"/>
  <c r="E1023" i="2" s="1"/>
  <c r="K754" i="2"/>
  <c r="H754" i="2"/>
  <c r="D745" i="2"/>
  <c r="J739" i="2"/>
  <c r="D739" i="2"/>
  <c r="X708" i="2"/>
  <c r="W708" i="2"/>
  <c r="Y708" i="2" s="1"/>
  <c r="V708" i="2"/>
  <c r="Y707" i="2"/>
  <c r="X707" i="2"/>
  <c r="W707" i="2"/>
  <c r="V707" i="2"/>
  <c r="X706" i="2"/>
  <c r="V706" i="2"/>
  <c r="Y705" i="2"/>
  <c r="X705" i="2"/>
  <c r="W705" i="2"/>
  <c r="V705" i="2"/>
  <c r="Z704" i="2"/>
  <c r="X704" i="2"/>
  <c r="V704" i="2"/>
  <c r="N704" i="2"/>
  <c r="J704" i="2"/>
  <c r="W704" i="2" s="1"/>
  <c r="Y703" i="2"/>
  <c r="X703" i="2"/>
  <c r="W703" i="2"/>
  <c r="V703" i="2"/>
  <c r="Z702" i="2"/>
  <c r="X702" i="2"/>
  <c r="V702" i="2"/>
  <c r="N702" i="2"/>
  <c r="N706" i="2" s="1"/>
  <c r="J702" i="2"/>
  <c r="J706" i="2" s="1"/>
  <c r="Y701" i="2"/>
  <c r="X701" i="2"/>
  <c r="W701" i="2"/>
  <c r="V701" i="2"/>
  <c r="Z700" i="2"/>
  <c r="X700" i="2"/>
  <c r="W700" i="2"/>
  <c r="V700" i="2"/>
  <c r="X699" i="2"/>
  <c r="W699" i="2"/>
  <c r="Y699" i="2" s="1"/>
  <c r="V699" i="2"/>
  <c r="X698" i="2"/>
  <c r="Z698" i="2" s="1"/>
  <c r="W698" i="2"/>
  <c r="V698" i="2"/>
  <c r="Y697" i="2"/>
  <c r="X697" i="2"/>
  <c r="W697" i="2"/>
  <c r="O1019" i="2" s="1"/>
  <c r="Q1019" i="2" s="1"/>
  <c r="V697" i="2"/>
  <c r="X696" i="2"/>
  <c r="V696" i="2"/>
  <c r="X695" i="2"/>
  <c r="W695" i="2"/>
  <c r="O1017" i="2" s="1"/>
  <c r="Q1017" i="2" s="1"/>
  <c r="V695" i="2"/>
  <c r="Y695" i="2" s="1"/>
  <c r="X694" i="2"/>
  <c r="V694" i="2"/>
  <c r="X693" i="2"/>
  <c r="W693" i="2"/>
  <c r="O1015" i="2" s="1"/>
  <c r="Q1015" i="2" s="1"/>
  <c r="V693" i="2"/>
  <c r="X692" i="2"/>
  <c r="V692" i="2"/>
  <c r="X691" i="2"/>
  <c r="W691" i="2"/>
  <c r="O1013" i="2" s="1"/>
  <c r="Q1013" i="2" s="1"/>
  <c r="V691" i="2"/>
  <c r="Y691" i="2" s="1"/>
  <c r="X690" i="2"/>
  <c r="V690" i="2"/>
  <c r="Y689" i="2"/>
  <c r="X689" i="2"/>
  <c r="W689" i="2"/>
  <c r="O1011" i="2" s="1"/>
  <c r="Q1011" i="2" s="1"/>
  <c r="V689" i="2"/>
  <c r="X688" i="2"/>
  <c r="V688" i="2"/>
  <c r="X687" i="2"/>
  <c r="W687" i="2"/>
  <c r="O1009" i="2" s="1"/>
  <c r="Q1009" i="2" s="1"/>
  <c r="V687" i="2"/>
  <c r="Y687" i="2" s="1"/>
  <c r="X686" i="2"/>
  <c r="V686" i="2"/>
  <c r="X685" i="2"/>
  <c r="W685" i="2"/>
  <c r="O1007" i="2" s="1"/>
  <c r="Q1007" i="2" s="1"/>
  <c r="V685" i="2"/>
  <c r="X684" i="2"/>
  <c r="V684" i="2"/>
  <c r="X683" i="2"/>
  <c r="W683" i="2"/>
  <c r="O1005" i="2" s="1"/>
  <c r="Q1005" i="2" s="1"/>
  <c r="V683" i="2"/>
  <c r="Y683" i="2" s="1"/>
  <c r="X682" i="2"/>
  <c r="V682" i="2"/>
  <c r="Y681" i="2"/>
  <c r="X681" i="2"/>
  <c r="W681" i="2"/>
  <c r="O1003" i="2" s="1"/>
  <c r="Q1003" i="2" s="1"/>
  <c r="V681" i="2"/>
  <c r="X680" i="2"/>
  <c r="V680" i="2"/>
  <c r="X679" i="2"/>
  <c r="W679" i="2"/>
  <c r="O1001" i="2" s="1"/>
  <c r="Q1001" i="2" s="1"/>
  <c r="V679" i="2"/>
  <c r="Y679" i="2" s="1"/>
  <c r="X678" i="2"/>
  <c r="V678" i="2"/>
  <c r="X677" i="2"/>
  <c r="W677" i="2"/>
  <c r="O999" i="2" s="1"/>
  <c r="Q999" i="2" s="1"/>
  <c r="V677" i="2"/>
  <c r="X676" i="2"/>
  <c r="V676" i="2"/>
  <c r="X675" i="2"/>
  <c r="W675" i="2"/>
  <c r="O997" i="2" s="1"/>
  <c r="Q997" i="2" s="1"/>
  <c r="V675" i="2"/>
  <c r="Y675" i="2" s="1"/>
  <c r="X674" i="2"/>
  <c r="V674" i="2"/>
  <c r="Y673" i="2"/>
  <c r="X673" i="2"/>
  <c r="W673" i="2"/>
  <c r="O995" i="2" s="1"/>
  <c r="Q995" i="2" s="1"/>
  <c r="V673" i="2"/>
  <c r="X672" i="2"/>
  <c r="V672" i="2"/>
  <c r="J672" i="2"/>
  <c r="J676" i="2" s="1"/>
  <c r="X671" i="2"/>
  <c r="W671" i="2"/>
  <c r="O993" i="2" s="1"/>
  <c r="Q993" i="2" s="1"/>
  <c r="V671" i="2"/>
  <c r="Y671" i="2" s="1"/>
  <c r="X670" i="2"/>
  <c r="V670" i="2"/>
  <c r="N670" i="2"/>
  <c r="N674" i="2" s="1"/>
  <c r="N678" i="2" s="1"/>
  <c r="N682" i="2" s="1"/>
  <c r="N686" i="2" s="1"/>
  <c r="N690" i="2" s="1"/>
  <c r="N694" i="2" s="1"/>
  <c r="X669" i="2"/>
  <c r="W669" i="2"/>
  <c r="O991" i="2" s="1"/>
  <c r="Q991" i="2" s="1"/>
  <c r="V669" i="2"/>
  <c r="X668" i="2"/>
  <c r="V668" i="2"/>
  <c r="P668" i="2"/>
  <c r="P670" i="2" s="1"/>
  <c r="N668" i="2"/>
  <c r="N672" i="2" s="1"/>
  <c r="N676" i="2" s="1"/>
  <c r="N680" i="2" s="1"/>
  <c r="N684" i="2" s="1"/>
  <c r="N688" i="2" s="1"/>
  <c r="N692" i="2" s="1"/>
  <c r="N696" i="2" s="1"/>
  <c r="J668" i="2"/>
  <c r="Z668" i="2" s="1"/>
  <c r="X667" i="2"/>
  <c r="W667" i="2"/>
  <c r="O989" i="2" s="1"/>
  <c r="Q989" i="2" s="1"/>
  <c r="V667" i="2"/>
  <c r="Y667" i="2" s="1"/>
  <c r="X666" i="2"/>
  <c r="V666" i="2"/>
  <c r="P666" i="2"/>
  <c r="N666" i="2"/>
  <c r="W666" i="2" s="1"/>
  <c r="J666" i="2"/>
  <c r="Z666" i="2" s="1"/>
  <c r="Y665" i="2"/>
  <c r="X665" i="2"/>
  <c r="W665" i="2"/>
  <c r="O987" i="2" s="1"/>
  <c r="Q987" i="2" s="1"/>
  <c r="V665" i="2"/>
  <c r="Z664" i="2"/>
  <c r="X664" i="2"/>
  <c r="W664" i="2"/>
  <c r="V664" i="2"/>
  <c r="X663" i="2"/>
  <c r="W663" i="2"/>
  <c r="O985" i="2" s="1"/>
  <c r="Q985" i="2" s="1"/>
  <c r="V663" i="2"/>
  <c r="X662" i="2"/>
  <c r="Z662" i="2" s="1"/>
  <c r="W662" i="2"/>
  <c r="V662" i="2"/>
  <c r="Y661" i="2"/>
  <c r="X661" i="2"/>
  <c r="W661" i="2"/>
  <c r="O983" i="2" s="1"/>
  <c r="Q983" i="2" s="1"/>
  <c r="V661" i="2"/>
  <c r="X660" i="2"/>
  <c r="V660" i="2"/>
  <c r="Y659" i="2"/>
  <c r="X659" i="2"/>
  <c r="W659" i="2"/>
  <c r="O981" i="2" s="1"/>
  <c r="Q981" i="2" s="1"/>
  <c r="V659" i="2"/>
  <c r="X658" i="2"/>
  <c r="V658" i="2"/>
  <c r="Y657" i="2"/>
  <c r="X657" i="2"/>
  <c r="W657" i="2"/>
  <c r="O979" i="2" s="1"/>
  <c r="Q979" i="2" s="1"/>
  <c r="V657" i="2"/>
  <c r="X656" i="2"/>
  <c r="V656" i="2"/>
  <c r="Y655" i="2"/>
  <c r="X655" i="2"/>
  <c r="W655" i="2"/>
  <c r="O977" i="2" s="1"/>
  <c r="Q977" i="2" s="1"/>
  <c r="V655" i="2"/>
  <c r="X654" i="2"/>
  <c r="V654" i="2"/>
  <c r="Y653" i="2"/>
  <c r="X653" i="2"/>
  <c r="W653" i="2"/>
  <c r="O975" i="2" s="1"/>
  <c r="Q975" i="2" s="1"/>
  <c r="V653" i="2"/>
  <c r="X652" i="2"/>
  <c r="V652" i="2"/>
  <c r="Y651" i="2"/>
  <c r="X651" i="2"/>
  <c r="W651" i="2"/>
  <c r="O973" i="2" s="1"/>
  <c r="Q973" i="2" s="1"/>
  <c r="V651" i="2"/>
  <c r="X650" i="2"/>
  <c r="V650" i="2"/>
  <c r="Y649" i="2"/>
  <c r="X649" i="2"/>
  <c r="W649" i="2"/>
  <c r="O971" i="2" s="1"/>
  <c r="Q971" i="2" s="1"/>
  <c r="V649" i="2"/>
  <c r="X648" i="2"/>
  <c r="V648" i="2"/>
  <c r="Y647" i="2"/>
  <c r="X647" i="2"/>
  <c r="W647" i="2"/>
  <c r="O969" i="2" s="1"/>
  <c r="Q969" i="2" s="1"/>
  <c r="V647" i="2"/>
  <c r="X646" i="2"/>
  <c r="V646" i="2"/>
  <c r="Y645" i="2"/>
  <c r="X645" i="2"/>
  <c r="W645" i="2"/>
  <c r="O967" i="2" s="1"/>
  <c r="Q967" i="2" s="1"/>
  <c r="V645" i="2"/>
  <c r="X644" i="2"/>
  <c r="V644" i="2"/>
  <c r="N644" i="2"/>
  <c r="N648" i="2" s="1"/>
  <c r="N652" i="2" s="1"/>
  <c r="N656" i="2" s="1"/>
  <c r="N660" i="2" s="1"/>
  <c r="Y643" i="2"/>
  <c r="X643" i="2"/>
  <c r="W643" i="2"/>
  <c r="O965" i="2" s="1"/>
  <c r="Q965" i="2" s="1"/>
  <c r="V643" i="2"/>
  <c r="X642" i="2"/>
  <c r="V642" i="2"/>
  <c r="N642" i="2"/>
  <c r="N646" i="2" s="1"/>
  <c r="N650" i="2" s="1"/>
  <c r="N654" i="2" s="1"/>
  <c r="N658" i="2" s="1"/>
  <c r="Y641" i="2"/>
  <c r="X641" i="2"/>
  <c r="W641" i="2"/>
  <c r="O963" i="2" s="1"/>
  <c r="Q963" i="2" s="1"/>
  <c r="V641" i="2"/>
  <c r="X640" i="2"/>
  <c r="V640" i="2"/>
  <c r="X639" i="2"/>
  <c r="W639" i="2"/>
  <c r="O961" i="2" s="1"/>
  <c r="Q961" i="2" s="1"/>
  <c r="V639" i="2"/>
  <c r="Y639" i="2" s="1"/>
  <c r="X638" i="2"/>
  <c r="V638" i="2"/>
  <c r="X637" i="2"/>
  <c r="W637" i="2"/>
  <c r="O959" i="2" s="1"/>
  <c r="Q959" i="2" s="1"/>
  <c r="V637" i="2"/>
  <c r="X636" i="2"/>
  <c r="V636" i="2"/>
  <c r="X635" i="2"/>
  <c r="W635" i="2"/>
  <c r="O957" i="2" s="1"/>
  <c r="Q957" i="2" s="1"/>
  <c r="V635" i="2"/>
  <c r="Y635" i="2" s="1"/>
  <c r="X634" i="2"/>
  <c r="V634" i="2"/>
  <c r="Y633" i="2"/>
  <c r="X633" i="2"/>
  <c r="W633" i="2"/>
  <c r="O955" i="2" s="1"/>
  <c r="Q955" i="2" s="1"/>
  <c r="V633" i="2"/>
  <c r="X632" i="2"/>
  <c r="V632" i="2"/>
  <c r="X631" i="2"/>
  <c r="W631" i="2"/>
  <c r="O953" i="2" s="1"/>
  <c r="Q953" i="2" s="1"/>
  <c r="V631" i="2"/>
  <c r="Y631" i="2" s="1"/>
  <c r="X630" i="2"/>
  <c r="V630" i="2"/>
  <c r="X629" i="2"/>
  <c r="W629" i="2"/>
  <c r="V629" i="2"/>
  <c r="X628" i="2"/>
  <c r="V628" i="2"/>
  <c r="X627" i="2"/>
  <c r="W627" i="2"/>
  <c r="V627" i="2"/>
  <c r="Y627" i="2" s="1"/>
  <c r="X626" i="2"/>
  <c r="V626" i="2"/>
  <c r="Y625" i="2"/>
  <c r="X625" i="2"/>
  <c r="W625" i="2"/>
  <c r="V625" i="2"/>
  <c r="X624" i="2"/>
  <c r="V624" i="2"/>
  <c r="X623" i="2"/>
  <c r="W623" i="2"/>
  <c r="V623" i="2"/>
  <c r="Y623" i="2" s="1"/>
  <c r="X622" i="2"/>
  <c r="V622" i="2"/>
  <c r="X621" i="2"/>
  <c r="W621" i="2"/>
  <c r="V621" i="2"/>
  <c r="X620" i="2"/>
  <c r="V620" i="2"/>
  <c r="X619" i="2"/>
  <c r="W619" i="2"/>
  <c r="O931" i="2" s="1"/>
  <c r="Q931" i="2" s="1"/>
  <c r="V619" i="2"/>
  <c r="Y619" i="2" s="1"/>
  <c r="X618" i="2"/>
  <c r="V618" i="2"/>
  <c r="Y617" i="2"/>
  <c r="X617" i="2"/>
  <c r="W617" i="2"/>
  <c r="O929" i="2" s="1"/>
  <c r="Q929" i="2" s="1"/>
  <c r="V617" i="2"/>
  <c r="X616" i="2"/>
  <c r="V616" i="2"/>
  <c r="X615" i="2"/>
  <c r="W615" i="2"/>
  <c r="O927" i="2" s="1"/>
  <c r="Q927" i="2" s="1"/>
  <c r="V615" i="2"/>
  <c r="Y615" i="2" s="1"/>
  <c r="X614" i="2"/>
  <c r="V614" i="2"/>
  <c r="X613" i="2"/>
  <c r="W613" i="2"/>
  <c r="O925" i="2" s="1"/>
  <c r="Q925" i="2" s="1"/>
  <c r="V613" i="2"/>
  <c r="X612" i="2"/>
  <c r="V612" i="2"/>
  <c r="N612" i="2"/>
  <c r="N616" i="2" s="1"/>
  <c r="N620" i="2" s="1"/>
  <c r="N624" i="2" s="1"/>
  <c r="N628" i="2" s="1"/>
  <c r="N632" i="2" s="1"/>
  <c r="N636" i="2" s="1"/>
  <c r="X611" i="2"/>
  <c r="W611" i="2"/>
  <c r="O923" i="2" s="1"/>
  <c r="Q923" i="2" s="1"/>
  <c r="V611" i="2"/>
  <c r="Y611" i="2" s="1"/>
  <c r="X610" i="2"/>
  <c r="V610" i="2"/>
  <c r="N610" i="2"/>
  <c r="N614" i="2" s="1"/>
  <c r="N618" i="2" s="1"/>
  <c r="N622" i="2" s="1"/>
  <c r="N626" i="2" s="1"/>
  <c r="N630" i="2" s="1"/>
  <c r="N634" i="2" s="1"/>
  <c r="Y609" i="2"/>
  <c r="X609" i="2"/>
  <c r="W609" i="2"/>
  <c r="O921" i="2" s="1"/>
  <c r="Q921" i="2" s="1"/>
  <c r="V609" i="2"/>
  <c r="X608" i="2"/>
  <c r="V608" i="2"/>
  <c r="L608" i="2"/>
  <c r="L610" i="2" s="1"/>
  <c r="Y607" i="2"/>
  <c r="X607" i="2"/>
  <c r="W607" i="2"/>
  <c r="O919" i="2" s="1"/>
  <c r="Q919" i="2" s="1"/>
  <c r="V607" i="2"/>
  <c r="X606" i="2"/>
  <c r="V606" i="2"/>
  <c r="X605" i="2"/>
  <c r="W605" i="2"/>
  <c r="O917" i="2" s="1"/>
  <c r="Q917" i="2" s="1"/>
  <c r="V605" i="2"/>
  <c r="Y605" i="2" s="1"/>
  <c r="X604" i="2"/>
  <c r="V604" i="2"/>
  <c r="S604" i="2"/>
  <c r="L916" i="2" s="1"/>
  <c r="N916" i="2" s="1"/>
  <c r="Y603" i="2"/>
  <c r="X603" i="2"/>
  <c r="W603" i="2"/>
  <c r="O915" i="2" s="1"/>
  <c r="Q915" i="2" s="1"/>
  <c r="V603" i="2"/>
  <c r="X602" i="2"/>
  <c r="V602" i="2"/>
  <c r="S602" i="2"/>
  <c r="L914" i="2" s="1"/>
  <c r="N914" i="2" s="1"/>
  <c r="X601" i="2"/>
  <c r="W601" i="2"/>
  <c r="O913" i="2" s="1"/>
  <c r="Q913" i="2" s="1"/>
  <c r="V601" i="2"/>
  <c r="Y601" i="2" s="1"/>
  <c r="X600" i="2"/>
  <c r="V600" i="2"/>
  <c r="X599" i="2"/>
  <c r="W599" i="2"/>
  <c r="O911" i="2" s="1"/>
  <c r="Q911" i="2" s="1"/>
  <c r="V599" i="2"/>
  <c r="Y599" i="2" s="1"/>
  <c r="X598" i="2"/>
  <c r="V598" i="2"/>
  <c r="X597" i="2"/>
  <c r="W597" i="2"/>
  <c r="O909" i="2" s="1"/>
  <c r="Q909" i="2" s="1"/>
  <c r="V597" i="2"/>
  <c r="Y597" i="2" s="1"/>
  <c r="X596" i="2"/>
  <c r="V596" i="2"/>
  <c r="X595" i="2"/>
  <c r="W595" i="2"/>
  <c r="O907" i="2" s="1"/>
  <c r="Q907" i="2" s="1"/>
  <c r="V595" i="2"/>
  <c r="Y595" i="2" s="1"/>
  <c r="X594" i="2"/>
  <c r="V594" i="2"/>
  <c r="X593" i="2"/>
  <c r="W593" i="2"/>
  <c r="O905" i="2" s="1"/>
  <c r="Q905" i="2" s="1"/>
  <c r="V593" i="2"/>
  <c r="Y593" i="2" s="1"/>
  <c r="X592" i="2"/>
  <c r="V592" i="2"/>
  <c r="X591" i="2"/>
  <c r="W591" i="2"/>
  <c r="O903" i="2" s="1"/>
  <c r="Q903" i="2" s="1"/>
  <c r="V591" i="2"/>
  <c r="Y591" i="2" s="1"/>
  <c r="X590" i="2"/>
  <c r="V590" i="2"/>
  <c r="X589" i="2"/>
  <c r="W589" i="2"/>
  <c r="O901" i="2" s="1"/>
  <c r="Q901" i="2" s="1"/>
  <c r="V589" i="2"/>
  <c r="Y589" i="2" s="1"/>
  <c r="X588" i="2"/>
  <c r="V588" i="2"/>
  <c r="X587" i="2"/>
  <c r="W587" i="2"/>
  <c r="O899" i="2" s="1"/>
  <c r="Q899" i="2" s="1"/>
  <c r="V587" i="2"/>
  <c r="Y587" i="2" s="1"/>
  <c r="X586" i="2"/>
  <c r="V586" i="2"/>
  <c r="X585" i="2"/>
  <c r="W585" i="2"/>
  <c r="O897" i="2" s="1"/>
  <c r="Q897" i="2" s="1"/>
  <c r="V585" i="2"/>
  <c r="Y585" i="2" s="1"/>
  <c r="X584" i="2"/>
  <c r="V584" i="2"/>
  <c r="X583" i="2"/>
  <c r="W583" i="2"/>
  <c r="O895" i="2" s="1"/>
  <c r="Q895" i="2" s="1"/>
  <c r="V583" i="2"/>
  <c r="Y583" i="2" s="1"/>
  <c r="X582" i="2"/>
  <c r="V582" i="2"/>
  <c r="X581" i="2"/>
  <c r="W581" i="2"/>
  <c r="O893" i="2" s="1"/>
  <c r="Q893" i="2" s="1"/>
  <c r="V581" i="2"/>
  <c r="Y581" i="2" s="1"/>
  <c r="X580" i="2"/>
  <c r="V580" i="2"/>
  <c r="X579" i="2"/>
  <c r="W579" i="2"/>
  <c r="O891" i="2" s="1"/>
  <c r="Q891" i="2" s="1"/>
  <c r="V579" i="2"/>
  <c r="Y579" i="2" s="1"/>
  <c r="X578" i="2"/>
  <c r="V578" i="2"/>
  <c r="X577" i="2"/>
  <c r="W577" i="2"/>
  <c r="O889" i="2" s="1"/>
  <c r="Q889" i="2" s="1"/>
  <c r="V577" i="2"/>
  <c r="Y577" i="2" s="1"/>
  <c r="X576" i="2"/>
  <c r="V576" i="2"/>
  <c r="X575" i="2"/>
  <c r="W575" i="2"/>
  <c r="O887" i="2" s="1"/>
  <c r="Q887" i="2" s="1"/>
  <c r="V575" i="2"/>
  <c r="Y575" i="2" s="1"/>
  <c r="X574" i="2"/>
  <c r="V574" i="2"/>
  <c r="X573" i="2"/>
  <c r="W573" i="2"/>
  <c r="O885" i="2" s="1"/>
  <c r="Q885" i="2" s="1"/>
  <c r="V573" i="2"/>
  <c r="Y573" i="2" s="1"/>
  <c r="X572" i="2"/>
  <c r="V572" i="2"/>
  <c r="X571" i="2"/>
  <c r="W571" i="2"/>
  <c r="O883" i="2" s="1"/>
  <c r="Q883" i="2" s="1"/>
  <c r="V571" i="2"/>
  <c r="Y571" i="2" s="1"/>
  <c r="X570" i="2"/>
  <c r="V570" i="2"/>
  <c r="X569" i="2"/>
  <c r="W569" i="2"/>
  <c r="O881" i="2" s="1"/>
  <c r="Q881" i="2" s="1"/>
  <c r="V569" i="2"/>
  <c r="Y569" i="2" s="1"/>
  <c r="X568" i="2"/>
  <c r="V568" i="2"/>
  <c r="X567" i="2"/>
  <c r="W567" i="2"/>
  <c r="O879" i="2" s="1"/>
  <c r="Q879" i="2" s="1"/>
  <c r="V567" i="2"/>
  <c r="Y567" i="2" s="1"/>
  <c r="X566" i="2"/>
  <c r="V566" i="2"/>
  <c r="X565" i="2"/>
  <c r="W565" i="2"/>
  <c r="O877" i="2" s="1"/>
  <c r="Q877" i="2" s="1"/>
  <c r="V565" i="2"/>
  <c r="Y565" i="2" s="1"/>
  <c r="X564" i="2"/>
  <c r="V564" i="2"/>
  <c r="X563" i="2"/>
  <c r="W563" i="2"/>
  <c r="O875" i="2" s="1"/>
  <c r="Q875" i="2" s="1"/>
  <c r="V563" i="2"/>
  <c r="Y563" i="2" s="1"/>
  <c r="X562" i="2"/>
  <c r="V562" i="2"/>
  <c r="X561" i="2"/>
  <c r="W561" i="2"/>
  <c r="O873" i="2" s="1"/>
  <c r="Q873" i="2" s="1"/>
  <c r="V561" i="2"/>
  <c r="Y561" i="2" s="1"/>
  <c r="X560" i="2"/>
  <c r="V560" i="2"/>
  <c r="X559" i="2"/>
  <c r="W559" i="2"/>
  <c r="O871" i="2" s="1"/>
  <c r="Q871" i="2" s="1"/>
  <c r="V559" i="2"/>
  <c r="Y559" i="2" s="1"/>
  <c r="X558" i="2"/>
  <c r="V558" i="2"/>
  <c r="X557" i="2"/>
  <c r="W557" i="2"/>
  <c r="O869" i="2" s="1"/>
  <c r="Q869" i="2" s="1"/>
  <c r="V557" i="2"/>
  <c r="Y557" i="2" s="1"/>
  <c r="X556" i="2"/>
  <c r="V556" i="2"/>
  <c r="X555" i="2"/>
  <c r="W555" i="2"/>
  <c r="O867" i="2" s="1"/>
  <c r="Q867" i="2" s="1"/>
  <c r="V555" i="2"/>
  <c r="Y555" i="2" s="1"/>
  <c r="X554" i="2"/>
  <c r="V554" i="2"/>
  <c r="R554" i="2"/>
  <c r="R556" i="2" s="1"/>
  <c r="R558" i="2" s="1"/>
  <c r="R560" i="2" s="1"/>
  <c r="R562" i="2" s="1"/>
  <c r="R564" i="2" s="1"/>
  <c r="R566" i="2" s="1"/>
  <c r="R568" i="2" s="1"/>
  <c r="R570" i="2" s="1"/>
  <c r="R572" i="2" s="1"/>
  <c r="X553" i="2"/>
  <c r="W553" i="2"/>
  <c r="O865" i="2" s="1"/>
  <c r="Q865" i="2" s="1"/>
  <c r="V553" i="2"/>
  <c r="Y553" i="2" s="1"/>
  <c r="X552" i="2"/>
  <c r="V552" i="2"/>
  <c r="R552" i="2"/>
  <c r="X551" i="2"/>
  <c r="W551" i="2"/>
  <c r="O863" i="2" s="1"/>
  <c r="Q863" i="2" s="1"/>
  <c r="V551" i="2"/>
  <c r="Y551" i="2" s="1"/>
  <c r="X550" i="2"/>
  <c r="V550" i="2"/>
  <c r="L550" i="2"/>
  <c r="L552" i="2" s="1"/>
  <c r="Y549" i="2"/>
  <c r="X549" i="2"/>
  <c r="W549" i="2"/>
  <c r="O861" i="2" s="1"/>
  <c r="Q861" i="2" s="1"/>
  <c r="V549" i="2"/>
  <c r="X548" i="2"/>
  <c r="V548" i="2"/>
  <c r="Y547" i="2"/>
  <c r="X547" i="2"/>
  <c r="W547" i="2"/>
  <c r="O859" i="2" s="1"/>
  <c r="Q859" i="2" s="1"/>
  <c r="V547" i="2"/>
  <c r="X546" i="2"/>
  <c r="V546" i="2"/>
  <c r="Y545" i="2"/>
  <c r="X545" i="2"/>
  <c r="W545" i="2"/>
  <c r="O857" i="2" s="1"/>
  <c r="Q857" i="2" s="1"/>
  <c r="V545" i="2"/>
  <c r="X544" i="2"/>
  <c r="V544" i="2"/>
  <c r="Y543" i="2"/>
  <c r="X543" i="2"/>
  <c r="W543" i="2"/>
  <c r="O855" i="2" s="1"/>
  <c r="Q855" i="2" s="1"/>
  <c r="V543" i="2"/>
  <c r="X542" i="2"/>
  <c r="V542" i="2"/>
  <c r="Y541" i="2"/>
  <c r="X541" i="2"/>
  <c r="W541" i="2"/>
  <c r="O853" i="2" s="1"/>
  <c r="Q853" i="2" s="1"/>
  <c r="V541" i="2"/>
  <c r="Z540" i="2"/>
  <c r="X540" i="2"/>
  <c r="V540" i="2"/>
  <c r="N540" i="2"/>
  <c r="N544" i="2" s="1"/>
  <c r="N548" i="2" s="1"/>
  <c r="N552" i="2" s="1"/>
  <c r="N556" i="2" s="1"/>
  <c r="N560" i="2" s="1"/>
  <c r="N564" i="2" s="1"/>
  <c r="N568" i="2" s="1"/>
  <c r="N572" i="2" s="1"/>
  <c r="N576" i="2" s="1"/>
  <c r="N580" i="2" s="1"/>
  <c r="N584" i="2" s="1"/>
  <c r="N588" i="2" s="1"/>
  <c r="N592" i="2" s="1"/>
  <c r="N596" i="2" s="1"/>
  <c r="N600" i="2" s="1"/>
  <c r="N604" i="2" s="1"/>
  <c r="J540" i="2"/>
  <c r="J544" i="2" s="1"/>
  <c r="Y539" i="2"/>
  <c r="X539" i="2"/>
  <c r="W539" i="2"/>
  <c r="O851" i="2" s="1"/>
  <c r="Q851" i="2" s="1"/>
  <c r="V539" i="2"/>
  <c r="Z538" i="2"/>
  <c r="X538" i="2"/>
  <c r="V538" i="2"/>
  <c r="N538" i="2"/>
  <c r="N542" i="2" s="1"/>
  <c r="N546" i="2" s="1"/>
  <c r="N550" i="2" s="1"/>
  <c r="N554" i="2" s="1"/>
  <c r="N558" i="2" s="1"/>
  <c r="N562" i="2" s="1"/>
  <c r="N566" i="2" s="1"/>
  <c r="N570" i="2" s="1"/>
  <c r="N574" i="2" s="1"/>
  <c r="N578" i="2" s="1"/>
  <c r="N582" i="2" s="1"/>
  <c r="N586" i="2" s="1"/>
  <c r="N590" i="2" s="1"/>
  <c r="N594" i="2" s="1"/>
  <c r="N598" i="2" s="1"/>
  <c r="N602" i="2" s="1"/>
  <c r="J538" i="2"/>
  <c r="J542" i="2" s="1"/>
  <c r="Y537" i="2"/>
  <c r="X537" i="2"/>
  <c r="W537" i="2"/>
  <c r="O849" i="2" s="1"/>
  <c r="Q849" i="2" s="1"/>
  <c r="V537" i="2"/>
  <c r="Z536" i="2"/>
  <c r="X536" i="2"/>
  <c r="W536" i="2"/>
  <c r="V536" i="2"/>
  <c r="X535" i="2"/>
  <c r="W535" i="2"/>
  <c r="Y535" i="2" s="1"/>
  <c r="V535" i="2"/>
  <c r="X534" i="2"/>
  <c r="Z534" i="2" s="1"/>
  <c r="W534" i="2"/>
  <c r="V534" i="2"/>
  <c r="Y533" i="2"/>
  <c r="X533" i="2"/>
  <c r="W533" i="2"/>
  <c r="O845" i="2" s="1"/>
  <c r="Q845" i="2" s="1"/>
  <c r="V533" i="2"/>
  <c r="X532" i="2"/>
  <c r="V532" i="2"/>
  <c r="X531" i="2"/>
  <c r="W531" i="2"/>
  <c r="O843" i="2" s="1"/>
  <c r="Q843" i="2" s="1"/>
  <c r="V531" i="2"/>
  <c r="Y531" i="2" s="1"/>
  <c r="X530" i="2"/>
  <c r="V530" i="2"/>
  <c r="X529" i="2"/>
  <c r="W529" i="2"/>
  <c r="O841" i="2" s="1"/>
  <c r="Q841" i="2" s="1"/>
  <c r="V529" i="2"/>
  <c r="X528" i="2"/>
  <c r="V528" i="2"/>
  <c r="X527" i="2"/>
  <c r="W527" i="2"/>
  <c r="O839" i="2" s="1"/>
  <c r="Q839" i="2" s="1"/>
  <c r="V527" i="2"/>
  <c r="Y527" i="2" s="1"/>
  <c r="X526" i="2"/>
  <c r="V526" i="2"/>
  <c r="Y525" i="2"/>
  <c r="X525" i="2"/>
  <c r="W525" i="2"/>
  <c r="O837" i="2" s="1"/>
  <c r="Q837" i="2" s="1"/>
  <c r="V525" i="2"/>
  <c r="X524" i="2"/>
  <c r="V524" i="2"/>
  <c r="J524" i="2"/>
  <c r="J528" i="2" s="1"/>
  <c r="X523" i="2"/>
  <c r="W523" i="2"/>
  <c r="O835" i="2" s="1"/>
  <c r="Q835" i="2" s="1"/>
  <c r="V523" i="2"/>
  <c r="Y523" i="2" s="1"/>
  <c r="X522" i="2"/>
  <c r="V522" i="2"/>
  <c r="X521" i="2"/>
  <c r="W521" i="2"/>
  <c r="O833" i="2" s="1"/>
  <c r="Q833" i="2" s="1"/>
  <c r="V521" i="2"/>
  <c r="X520" i="2"/>
  <c r="V520" i="2"/>
  <c r="P520" i="2"/>
  <c r="P522" i="2" s="1"/>
  <c r="J520" i="2"/>
  <c r="Z520" i="2" s="1"/>
  <c r="X519" i="2"/>
  <c r="W519" i="2"/>
  <c r="O831" i="2" s="1"/>
  <c r="Q831" i="2" s="1"/>
  <c r="V519" i="2"/>
  <c r="Y519" i="2" s="1"/>
  <c r="X518" i="2"/>
  <c r="V518" i="2"/>
  <c r="P518" i="2"/>
  <c r="Y517" i="2"/>
  <c r="X517" i="2"/>
  <c r="W517" i="2"/>
  <c r="O829" i="2" s="1"/>
  <c r="Q829" i="2" s="1"/>
  <c r="V517" i="2"/>
  <c r="Z516" i="2"/>
  <c r="X516" i="2"/>
  <c r="V516" i="2"/>
  <c r="N516" i="2"/>
  <c r="N520" i="2" s="1"/>
  <c r="N524" i="2" s="1"/>
  <c r="N528" i="2" s="1"/>
  <c r="N532" i="2" s="1"/>
  <c r="J516" i="2"/>
  <c r="W516" i="2" s="1"/>
  <c r="Y515" i="2"/>
  <c r="X515" i="2"/>
  <c r="W515" i="2"/>
  <c r="O827" i="2" s="1"/>
  <c r="Q827" i="2" s="1"/>
  <c r="V515" i="2"/>
  <c r="Z514" i="2"/>
  <c r="X514" i="2"/>
  <c r="V514" i="2"/>
  <c r="N514" i="2"/>
  <c r="N518" i="2" s="1"/>
  <c r="N522" i="2" s="1"/>
  <c r="N526" i="2" s="1"/>
  <c r="N530" i="2" s="1"/>
  <c r="J514" i="2"/>
  <c r="J518" i="2" s="1"/>
  <c r="Y513" i="2"/>
  <c r="X513" i="2"/>
  <c r="W513" i="2"/>
  <c r="O825" i="2" s="1"/>
  <c r="Q825" i="2" s="1"/>
  <c r="V513" i="2"/>
  <c r="Z512" i="2"/>
  <c r="X512" i="2"/>
  <c r="W512" i="2"/>
  <c r="V512" i="2"/>
  <c r="X511" i="2"/>
  <c r="W511" i="2"/>
  <c r="Y511" i="2" s="1"/>
  <c r="V511" i="2"/>
  <c r="X510" i="2"/>
  <c r="Z510" i="2" s="1"/>
  <c r="W510" i="2"/>
  <c r="V510" i="2"/>
  <c r="Y509" i="2"/>
  <c r="X509" i="2"/>
  <c r="W509" i="2"/>
  <c r="O821" i="2" s="1"/>
  <c r="Q821" i="2" s="1"/>
  <c r="V509" i="2"/>
  <c r="X508" i="2"/>
  <c r="V508" i="2"/>
  <c r="Y507" i="2"/>
  <c r="X507" i="2"/>
  <c r="W507" i="2"/>
  <c r="O819" i="2" s="1"/>
  <c r="Q819" i="2" s="1"/>
  <c r="V507" i="2"/>
  <c r="X506" i="2"/>
  <c r="V506" i="2"/>
  <c r="Y505" i="2"/>
  <c r="X505" i="2"/>
  <c r="W505" i="2"/>
  <c r="O817" i="2" s="1"/>
  <c r="Q817" i="2" s="1"/>
  <c r="V505" i="2"/>
  <c r="X504" i="2"/>
  <c r="V504" i="2"/>
  <c r="Y503" i="2"/>
  <c r="X503" i="2"/>
  <c r="W503" i="2"/>
  <c r="O815" i="2" s="1"/>
  <c r="Q815" i="2" s="1"/>
  <c r="V503" i="2"/>
  <c r="X502" i="2"/>
  <c r="V502" i="2"/>
  <c r="Y501" i="2"/>
  <c r="X501" i="2"/>
  <c r="W501" i="2"/>
  <c r="O813" i="2" s="1"/>
  <c r="Q813" i="2" s="1"/>
  <c r="V501" i="2"/>
  <c r="X500" i="2"/>
  <c r="V500" i="2"/>
  <c r="Y499" i="2"/>
  <c r="X499" i="2"/>
  <c r="W499" i="2"/>
  <c r="O811" i="2" s="1"/>
  <c r="Q811" i="2" s="1"/>
  <c r="V499" i="2"/>
  <c r="X498" i="2"/>
  <c r="V498" i="2"/>
  <c r="Y497" i="2"/>
  <c r="X497" i="2"/>
  <c r="W497" i="2"/>
  <c r="O809" i="2" s="1"/>
  <c r="Q809" i="2" s="1"/>
  <c r="V497" i="2"/>
  <c r="X496" i="2"/>
  <c r="V496" i="2"/>
  <c r="Y495" i="2"/>
  <c r="X495" i="2"/>
  <c r="W495" i="2"/>
  <c r="O807" i="2" s="1"/>
  <c r="Q807" i="2" s="1"/>
  <c r="V495" i="2"/>
  <c r="X494" i="2"/>
  <c r="V494" i="2"/>
  <c r="Y493" i="2"/>
  <c r="X493" i="2"/>
  <c r="W493" i="2"/>
  <c r="O805" i="2" s="1"/>
  <c r="Q805" i="2" s="1"/>
  <c r="V493" i="2"/>
  <c r="X492" i="2"/>
  <c r="V492" i="2"/>
  <c r="Y491" i="2"/>
  <c r="X491" i="2"/>
  <c r="W491" i="2"/>
  <c r="O803" i="2" s="1"/>
  <c r="Q803" i="2" s="1"/>
  <c r="V491" i="2"/>
  <c r="X490" i="2"/>
  <c r="V490" i="2"/>
  <c r="C208" i="2" s="1"/>
  <c r="B490" i="2"/>
  <c r="X489" i="2"/>
  <c r="W489" i="2"/>
  <c r="O801" i="2" s="1"/>
  <c r="Q801" i="2" s="1"/>
  <c r="V489" i="2"/>
  <c r="Y489" i="2" s="1"/>
  <c r="X488" i="2"/>
  <c r="V488" i="2"/>
  <c r="X487" i="2"/>
  <c r="W487" i="2"/>
  <c r="O799" i="2" s="1"/>
  <c r="Q799" i="2" s="1"/>
  <c r="V487" i="2"/>
  <c r="Y487" i="2" s="1"/>
  <c r="X486" i="2"/>
  <c r="V486" i="2"/>
  <c r="X485" i="2"/>
  <c r="W485" i="2"/>
  <c r="O797" i="2" s="1"/>
  <c r="Q797" i="2" s="1"/>
  <c r="V485" i="2"/>
  <c r="Y485" i="2" s="1"/>
  <c r="X484" i="2"/>
  <c r="V484" i="2"/>
  <c r="X483" i="2"/>
  <c r="W483" i="2"/>
  <c r="O795" i="2" s="1"/>
  <c r="Q795" i="2" s="1"/>
  <c r="V483" i="2"/>
  <c r="Y483" i="2" s="1"/>
  <c r="X482" i="2"/>
  <c r="V482" i="2"/>
  <c r="X481" i="2"/>
  <c r="W481" i="2"/>
  <c r="O793" i="2" s="1"/>
  <c r="Q793" i="2" s="1"/>
  <c r="V481" i="2"/>
  <c r="Y481" i="2" s="1"/>
  <c r="X480" i="2"/>
  <c r="V480" i="2"/>
  <c r="X479" i="2"/>
  <c r="W479" i="2"/>
  <c r="O791" i="2" s="1"/>
  <c r="Q791" i="2" s="1"/>
  <c r="V479" i="2"/>
  <c r="Y479" i="2" s="1"/>
  <c r="X478" i="2"/>
  <c r="V478" i="2"/>
  <c r="N478" i="2"/>
  <c r="N480" i="2" s="1"/>
  <c r="N482" i="2" s="1"/>
  <c r="N484" i="2" s="1"/>
  <c r="N486" i="2" s="1"/>
  <c r="J478" i="2"/>
  <c r="Z478" i="2" s="1"/>
  <c r="X477" i="2"/>
  <c r="W477" i="2"/>
  <c r="O789" i="2" s="1"/>
  <c r="Q789" i="2" s="1"/>
  <c r="V477" i="2"/>
  <c r="Y477" i="2" s="1"/>
  <c r="Z476" i="2"/>
  <c r="X476" i="2"/>
  <c r="W476" i="2"/>
  <c r="V476" i="2"/>
  <c r="U476" i="2"/>
  <c r="U478" i="2" s="1"/>
  <c r="X475" i="2"/>
  <c r="W475" i="2"/>
  <c r="O787" i="2" s="1"/>
  <c r="Q787" i="2" s="1"/>
  <c r="V475" i="2"/>
  <c r="X474" i="2"/>
  <c r="V474" i="2"/>
  <c r="Y473" i="2"/>
  <c r="X473" i="2"/>
  <c r="W473" i="2"/>
  <c r="O785" i="2" s="1"/>
  <c r="Q785" i="2" s="1"/>
  <c r="V473" i="2"/>
  <c r="X472" i="2"/>
  <c r="V472" i="2"/>
  <c r="C190" i="2" s="1"/>
  <c r="X471" i="2"/>
  <c r="W471" i="2"/>
  <c r="O783" i="2" s="1"/>
  <c r="Q783" i="2" s="1"/>
  <c r="V471" i="2"/>
  <c r="Y471" i="2" s="1"/>
  <c r="X470" i="2"/>
  <c r="V470" i="2"/>
  <c r="U470" i="2"/>
  <c r="U472" i="2" s="1"/>
  <c r="U474" i="2" s="1"/>
  <c r="X469" i="2"/>
  <c r="W469" i="2"/>
  <c r="V469" i="2"/>
  <c r="X468" i="2"/>
  <c r="V468" i="2"/>
  <c r="U468" i="2"/>
  <c r="X467" i="2"/>
  <c r="W467" i="2"/>
  <c r="O779" i="2" s="1"/>
  <c r="Q779" i="2" s="1"/>
  <c r="V467" i="2"/>
  <c r="Y467" i="2" s="1"/>
  <c r="X466" i="2"/>
  <c r="V466" i="2"/>
  <c r="Y465" i="2"/>
  <c r="X465" i="2"/>
  <c r="W465" i="2"/>
  <c r="O777" i="2" s="1"/>
  <c r="Q777" i="2" s="1"/>
  <c r="V465" i="2"/>
  <c r="X464" i="2"/>
  <c r="V464" i="2"/>
  <c r="C182" i="2" s="1"/>
  <c r="X463" i="2"/>
  <c r="W463" i="2"/>
  <c r="O775" i="2" s="1"/>
  <c r="Q775" i="2" s="1"/>
  <c r="V463" i="2"/>
  <c r="Y463" i="2" s="1"/>
  <c r="X462" i="2"/>
  <c r="V462" i="2"/>
  <c r="U462" i="2"/>
  <c r="U464" i="2" s="1"/>
  <c r="U466" i="2" s="1"/>
  <c r="X461" i="2"/>
  <c r="W461" i="2"/>
  <c r="V461" i="2"/>
  <c r="X460" i="2"/>
  <c r="V460" i="2"/>
  <c r="U460" i="2"/>
  <c r="X459" i="2"/>
  <c r="W459" i="2"/>
  <c r="O771" i="2" s="1"/>
  <c r="Q771" i="2" s="1"/>
  <c r="V459" i="2"/>
  <c r="X458" i="2"/>
  <c r="V458" i="2"/>
  <c r="Y457" i="2"/>
  <c r="X457" i="2"/>
  <c r="W457" i="2"/>
  <c r="O769" i="2" s="1"/>
  <c r="Q769" i="2" s="1"/>
  <c r="V457" i="2"/>
  <c r="X456" i="2"/>
  <c r="V456" i="2"/>
  <c r="C174" i="2" s="1"/>
  <c r="X455" i="2"/>
  <c r="W455" i="2"/>
  <c r="O767" i="2" s="1"/>
  <c r="Q767" i="2" s="1"/>
  <c r="V455" i="2"/>
  <c r="Y455" i="2" s="1"/>
  <c r="X454" i="2"/>
  <c r="V454" i="2"/>
  <c r="U454" i="2"/>
  <c r="U456" i="2" s="1"/>
  <c r="U458" i="2" s="1"/>
  <c r="L454" i="2"/>
  <c r="X453" i="2"/>
  <c r="W453" i="2"/>
  <c r="V453" i="2"/>
  <c r="X452" i="2"/>
  <c r="V452" i="2"/>
  <c r="U452" i="2"/>
  <c r="Y452" i="2" s="1"/>
  <c r="X451" i="2"/>
  <c r="W451" i="2"/>
  <c r="V451" i="2"/>
  <c r="X450" i="2"/>
  <c r="V450" i="2"/>
  <c r="X449" i="2"/>
  <c r="W449" i="2"/>
  <c r="V449" i="2"/>
  <c r="X448" i="2"/>
  <c r="V448" i="2"/>
  <c r="X447" i="2"/>
  <c r="W447" i="2"/>
  <c r="V447" i="2"/>
  <c r="X446" i="2"/>
  <c r="V446" i="2"/>
  <c r="N446" i="2"/>
  <c r="N448" i="2" s="1"/>
  <c r="N450" i="2" s="1"/>
  <c r="N452" i="2" s="1"/>
  <c r="N454" i="2" s="1"/>
  <c r="N456" i="2" s="1"/>
  <c r="N458" i="2" s="1"/>
  <c r="N460" i="2" s="1"/>
  <c r="N462" i="2" s="1"/>
  <c r="N464" i="2" s="1"/>
  <c r="N466" i="2" s="1"/>
  <c r="N468" i="2" s="1"/>
  <c r="N470" i="2" s="1"/>
  <c r="N472" i="2" s="1"/>
  <c r="N474" i="2" s="1"/>
  <c r="J446" i="2"/>
  <c r="J448" i="2" s="1"/>
  <c r="X445" i="2"/>
  <c r="W445" i="2"/>
  <c r="V445" i="2"/>
  <c r="X444" i="2"/>
  <c r="Z444" i="2" s="1"/>
  <c r="W444" i="2"/>
  <c r="V444" i="2"/>
  <c r="U444" i="2"/>
  <c r="U446" i="2" s="1"/>
  <c r="Y443" i="2"/>
  <c r="X443" i="2"/>
  <c r="W443" i="2"/>
  <c r="O755" i="2" s="1"/>
  <c r="Q755" i="2" s="1"/>
  <c r="V443" i="2"/>
  <c r="Y442" i="2"/>
  <c r="X442" i="2"/>
  <c r="W442" i="2"/>
  <c r="V442" i="2"/>
  <c r="X712" i="2" s="1"/>
  <c r="E426" i="2"/>
  <c r="D426" i="2"/>
  <c r="F426" i="2" s="1"/>
  <c r="C426" i="2"/>
  <c r="E425" i="2"/>
  <c r="D425" i="2"/>
  <c r="F425" i="2" s="1"/>
  <c r="C425" i="2"/>
  <c r="E424" i="2"/>
  <c r="C424" i="2"/>
  <c r="E423" i="2"/>
  <c r="D423" i="2"/>
  <c r="F423" i="2" s="1"/>
  <c r="C423" i="2"/>
  <c r="E422" i="2"/>
  <c r="D422" i="2"/>
  <c r="F422" i="2" s="1"/>
  <c r="C422" i="2"/>
  <c r="E421" i="2"/>
  <c r="D421" i="2"/>
  <c r="F421" i="2" s="1"/>
  <c r="C421" i="2"/>
  <c r="E420" i="2"/>
  <c r="C420" i="2"/>
  <c r="E419" i="2"/>
  <c r="D419" i="2"/>
  <c r="F419" i="2" s="1"/>
  <c r="C419" i="2"/>
  <c r="E418" i="2"/>
  <c r="D418" i="2"/>
  <c r="F418" i="2" s="1"/>
  <c r="C418" i="2"/>
  <c r="E417" i="2"/>
  <c r="D417" i="2"/>
  <c r="F417" i="2" s="1"/>
  <c r="C417" i="2"/>
  <c r="E416" i="2"/>
  <c r="D416" i="2"/>
  <c r="F416" i="2" s="1"/>
  <c r="C416" i="2"/>
  <c r="E415" i="2"/>
  <c r="D415" i="2"/>
  <c r="F415" i="2" s="1"/>
  <c r="C415" i="2"/>
  <c r="E414" i="2"/>
  <c r="C414" i="2"/>
  <c r="E413" i="2"/>
  <c r="D413" i="2"/>
  <c r="F413" i="2" s="1"/>
  <c r="C413" i="2"/>
  <c r="E412" i="2"/>
  <c r="C412" i="2"/>
  <c r="E411" i="2"/>
  <c r="D411" i="2"/>
  <c r="F411" i="2" s="1"/>
  <c r="C411" i="2"/>
  <c r="E410" i="2"/>
  <c r="C410" i="2"/>
  <c r="E409" i="2"/>
  <c r="D409" i="2"/>
  <c r="F409" i="2" s="1"/>
  <c r="C409" i="2"/>
  <c r="E408" i="2"/>
  <c r="C408" i="2"/>
  <c r="E407" i="2"/>
  <c r="D407" i="2"/>
  <c r="F407" i="2" s="1"/>
  <c r="C407" i="2"/>
  <c r="E406" i="2"/>
  <c r="C406" i="2"/>
  <c r="E405" i="2"/>
  <c r="D405" i="2"/>
  <c r="F405" i="2" s="1"/>
  <c r="C405" i="2"/>
  <c r="E404" i="2"/>
  <c r="C404" i="2"/>
  <c r="E403" i="2"/>
  <c r="D403" i="2"/>
  <c r="F403" i="2" s="1"/>
  <c r="C403" i="2"/>
  <c r="E402" i="2"/>
  <c r="C402" i="2"/>
  <c r="E401" i="2"/>
  <c r="D401" i="2"/>
  <c r="F401" i="2" s="1"/>
  <c r="C401" i="2"/>
  <c r="E400" i="2"/>
  <c r="C400" i="2"/>
  <c r="E399" i="2"/>
  <c r="D399" i="2"/>
  <c r="F399" i="2" s="1"/>
  <c r="C399" i="2"/>
  <c r="E398" i="2"/>
  <c r="C398" i="2"/>
  <c r="E397" i="2"/>
  <c r="D397" i="2"/>
  <c r="F397" i="2" s="1"/>
  <c r="C397" i="2"/>
  <c r="E396" i="2"/>
  <c r="C396" i="2"/>
  <c r="E395" i="2"/>
  <c r="D395" i="2"/>
  <c r="F395" i="2" s="1"/>
  <c r="C395" i="2"/>
  <c r="E394" i="2"/>
  <c r="C394" i="2"/>
  <c r="E393" i="2"/>
  <c r="D393" i="2"/>
  <c r="F393" i="2" s="1"/>
  <c r="C393" i="2"/>
  <c r="E392" i="2"/>
  <c r="C392" i="2"/>
  <c r="E391" i="2"/>
  <c r="D391" i="2"/>
  <c r="F391" i="2" s="1"/>
  <c r="C391" i="2"/>
  <c r="E390" i="2"/>
  <c r="C390" i="2"/>
  <c r="E389" i="2"/>
  <c r="D389" i="2"/>
  <c r="F389" i="2" s="1"/>
  <c r="C389" i="2"/>
  <c r="E388" i="2"/>
  <c r="C388" i="2"/>
  <c r="E387" i="2"/>
  <c r="D387" i="2"/>
  <c r="F387" i="2" s="1"/>
  <c r="C387" i="2"/>
  <c r="E386" i="2"/>
  <c r="C386" i="2"/>
  <c r="E385" i="2"/>
  <c r="D385" i="2"/>
  <c r="F385" i="2" s="1"/>
  <c r="C385" i="2"/>
  <c r="E384" i="2"/>
  <c r="D384" i="2"/>
  <c r="F384" i="2" s="1"/>
  <c r="C384" i="2"/>
  <c r="E383" i="2"/>
  <c r="D383" i="2"/>
  <c r="F383" i="2" s="1"/>
  <c r="C383" i="2"/>
  <c r="E382" i="2"/>
  <c r="D382" i="2"/>
  <c r="F382" i="2" s="1"/>
  <c r="C382" i="2"/>
  <c r="E381" i="2"/>
  <c r="D381" i="2"/>
  <c r="F381" i="2" s="1"/>
  <c r="C381" i="2"/>
  <c r="E380" i="2"/>
  <c r="D380" i="2"/>
  <c r="F380" i="2" s="1"/>
  <c r="C380" i="2"/>
  <c r="E379" i="2"/>
  <c r="D379" i="2"/>
  <c r="F379" i="2" s="1"/>
  <c r="C379" i="2"/>
  <c r="E378" i="2"/>
  <c r="C378" i="2"/>
  <c r="E377" i="2"/>
  <c r="D377" i="2"/>
  <c r="F377" i="2" s="1"/>
  <c r="C377" i="2"/>
  <c r="E376" i="2"/>
  <c r="C376" i="2"/>
  <c r="E375" i="2"/>
  <c r="D375" i="2"/>
  <c r="F375" i="2" s="1"/>
  <c r="C375" i="2"/>
  <c r="E374" i="2"/>
  <c r="C374" i="2"/>
  <c r="E373" i="2"/>
  <c r="D373" i="2"/>
  <c r="F373" i="2" s="1"/>
  <c r="C373" i="2"/>
  <c r="E372" i="2"/>
  <c r="C372" i="2"/>
  <c r="F371" i="2"/>
  <c r="E371" i="2"/>
  <c r="D371" i="2"/>
  <c r="C371" i="2"/>
  <c r="E370" i="2"/>
  <c r="C370" i="2"/>
  <c r="F369" i="2"/>
  <c r="E369" i="2"/>
  <c r="D369" i="2"/>
  <c r="C369" i="2"/>
  <c r="E368" i="2"/>
  <c r="C368" i="2"/>
  <c r="F367" i="2"/>
  <c r="E367" i="2"/>
  <c r="D367" i="2"/>
  <c r="C367" i="2"/>
  <c r="E366" i="2"/>
  <c r="C366" i="2"/>
  <c r="F365" i="2"/>
  <c r="E365" i="2"/>
  <c r="D365" i="2"/>
  <c r="C365" i="2"/>
  <c r="E364" i="2"/>
  <c r="C364" i="2"/>
  <c r="F363" i="2"/>
  <c r="E363" i="2"/>
  <c r="D363" i="2"/>
  <c r="C363" i="2"/>
  <c r="E362" i="2"/>
  <c r="C362" i="2"/>
  <c r="F361" i="2"/>
  <c r="E361" i="2"/>
  <c r="D361" i="2"/>
  <c r="C361" i="2"/>
  <c r="E360" i="2"/>
  <c r="C360" i="2"/>
  <c r="F359" i="2"/>
  <c r="E359" i="2"/>
  <c r="D359" i="2"/>
  <c r="C359" i="2"/>
  <c r="E358" i="2"/>
  <c r="C358" i="2"/>
  <c r="F357" i="2"/>
  <c r="E357" i="2"/>
  <c r="D357" i="2"/>
  <c r="C357" i="2"/>
  <c r="E356" i="2"/>
  <c r="C356" i="2"/>
  <c r="F355" i="2"/>
  <c r="E355" i="2"/>
  <c r="D355" i="2"/>
  <c r="C355" i="2"/>
  <c r="E354" i="2"/>
  <c r="C354" i="2"/>
  <c r="F353" i="2"/>
  <c r="E353" i="2"/>
  <c r="D353" i="2"/>
  <c r="C353" i="2"/>
  <c r="E352" i="2"/>
  <c r="C352" i="2"/>
  <c r="F351" i="2"/>
  <c r="E351" i="2"/>
  <c r="D351" i="2"/>
  <c r="C351" i="2"/>
  <c r="E350" i="2"/>
  <c r="C350" i="2"/>
  <c r="F349" i="2"/>
  <c r="E349" i="2"/>
  <c r="D349" i="2"/>
  <c r="C349" i="2"/>
  <c r="E348" i="2"/>
  <c r="C348" i="2"/>
  <c r="F347" i="2"/>
  <c r="E347" i="2"/>
  <c r="D347" i="2"/>
  <c r="C347" i="2"/>
  <c r="E346" i="2"/>
  <c r="C346" i="2"/>
  <c r="F345" i="2"/>
  <c r="E345" i="2"/>
  <c r="D345" i="2"/>
  <c r="C345" i="2"/>
  <c r="E344" i="2"/>
  <c r="C344" i="2"/>
  <c r="F343" i="2"/>
  <c r="E343" i="2"/>
  <c r="D343" i="2"/>
  <c r="C343" i="2"/>
  <c r="E342" i="2"/>
  <c r="C342" i="2"/>
  <c r="F341" i="2"/>
  <c r="E341" i="2"/>
  <c r="D341" i="2"/>
  <c r="C341" i="2"/>
  <c r="E340" i="2"/>
  <c r="C340" i="2"/>
  <c r="F339" i="2"/>
  <c r="E339" i="2"/>
  <c r="D339" i="2"/>
  <c r="C339" i="2"/>
  <c r="E338" i="2"/>
  <c r="C338" i="2"/>
  <c r="F337" i="2"/>
  <c r="E337" i="2"/>
  <c r="D337" i="2"/>
  <c r="C337" i="2"/>
  <c r="E336" i="2"/>
  <c r="C336" i="2"/>
  <c r="F335" i="2"/>
  <c r="E335" i="2"/>
  <c r="D335" i="2"/>
  <c r="C335" i="2"/>
  <c r="E334" i="2"/>
  <c r="C334" i="2"/>
  <c r="F333" i="2"/>
  <c r="E333" i="2"/>
  <c r="D333" i="2"/>
  <c r="C333" i="2"/>
  <c r="E332" i="2"/>
  <c r="C332" i="2"/>
  <c r="F331" i="2"/>
  <c r="E331" i="2"/>
  <c r="D331" i="2"/>
  <c r="C331" i="2"/>
  <c r="E330" i="2"/>
  <c r="C330" i="2"/>
  <c r="F329" i="2"/>
  <c r="E329" i="2"/>
  <c r="D329" i="2"/>
  <c r="C329" i="2"/>
  <c r="E328" i="2"/>
  <c r="C328" i="2"/>
  <c r="F327" i="2"/>
  <c r="E327" i="2"/>
  <c r="D327" i="2"/>
  <c r="C327" i="2"/>
  <c r="E326" i="2"/>
  <c r="C326" i="2"/>
  <c r="F325" i="2"/>
  <c r="E325" i="2"/>
  <c r="D325" i="2"/>
  <c r="C325" i="2"/>
  <c r="E324" i="2"/>
  <c r="C324" i="2"/>
  <c r="F323" i="2"/>
  <c r="E323" i="2"/>
  <c r="D323" i="2"/>
  <c r="C323" i="2"/>
  <c r="E322" i="2"/>
  <c r="C322" i="2"/>
  <c r="F321" i="2"/>
  <c r="E321" i="2"/>
  <c r="D321" i="2"/>
  <c r="C321" i="2"/>
  <c r="E320" i="2"/>
  <c r="C320" i="2"/>
  <c r="F319" i="2"/>
  <c r="E319" i="2"/>
  <c r="D319" i="2"/>
  <c r="C319" i="2"/>
  <c r="E318" i="2"/>
  <c r="C318" i="2"/>
  <c r="F317" i="2"/>
  <c r="E317" i="2"/>
  <c r="D317" i="2"/>
  <c r="C317" i="2"/>
  <c r="E316" i="2"/>
  <c r="C316" i="2"/>
  <c r="F315" i="2"/>
  <c r="E315" i="2"/>
  <c r="D315" i="2"/>
  <c r="C315" i="2"/>
  <c r="E314" i="2"/>
  <c r="C314" i="2"/>
  <c r="F313" i="2"/>
  <c r="E313" i="2"/>
  <c r="D313" i="2"/>
  <c r="C313" i="2"/>
  <c r="E312" i="2"/>
  <c r="C312" i="2"/>
  <c r="F311" i="2"/>
  <c r="E311" i="2"/>
  <c r="D311" i="2"/>
  <c r="C311" i="2"/>
  <c r="E310" i="2"/>
  <c r="C310" i="2"/>
  <c r="F309" i="2"/>
  <c r="E309" i="2"/>
  <c r="D309" i="2"/>
  <c r="C309" i="2"/>
  <c r="E308" i="2"/>
  <c r="C308" i="2"/>
  <c r="F307" i="2"/>
  <c r="E307" i="2"/>
  <c r="D307" i="2"/>
  <c r="C307" i="2"/>
  <c r="E306" i="2"/>
  <c r="C306" i="2"/>
  <c r="F305" i="2"/>
  <c r="E305" i="2"/>
  <c r="D305" i="2"/>
  <c r="C305" i="2"/>
  <c r="E304" i="2"/>
  <c r="C304" i="2"/>
  <c r="F303" i="2"/>
  <c r="E303" i="2"/>
  <c r="D303" i="2"/>
  <c r="C303" i="2"/>
  <c r="E302" i="2"/>
  <c r="C302" i="2"/>
  <c r="F301" i="2"/>
  <c r="E301" i="2"/>
  <c r="D301" i="2"/>
  <c r="C301" i="2"/>
  <c r="E300" i="2"/>
  <c r="C300" i="2"/>
  <c r="F299" i="2"/>
  <c r="E299" i="2"/>
  <c r="D299" i="2"/>
  <c r="C299" i="2"/>
  <c r="E298" i="2"/>
  <c r="C298" i="2"/>
  <c r="F297" i="2"/>
  <c r="E297" i="2"/>
  <c r="D297" i="2"/>
  <c r="C297" i="2"/>
  <c r="E296" i="2"/>
  <c r="C296" i="2"/>
  <c r="F295" i="2"/>
  <c r="E295" i="2"/>
  <c r="D295" i="2"/>
  <c r="C295" i="2"/>
  <c r="E294" i="2"/>
  <c r="C294" i="2"/>
  <c r="F293" i="2"/>
  <c r="E293" i="2"/>
  <c r="D293" i="2"/>
  <c r="C293" i="2"/>
  <c r="E292" i="2"/>
  <c r="C292" i="2"/>
  <c r="F291" i="2"/>
  <c r="E291" i="2"/>
  <c r="D291" i="2"/>
  <c r="C291" i="2"/>
  <c r="E290" i="2"/>
  <c r="C290" i="2"/>
  <c r="F289" i="2"/>
  <c r="E289" i="2"/>
  <c r="D289" i="2"/>
  <c r="C289" i="2"/>
  <c r="E288" i="2"/>
  <c r="C288" i="2"/>
  <c r="F287" i="2"/>
  <c r="E287" i="2"/>
  <c r="D287" i="2"/>
  <c r="C287" i="2"/>
  <c r="E286" i="2"/>
  <c r="C286" i="2"/>
  <c r="F285" i="2"/>
  <c r="E285" i="2"/>
  <c r="D285" i="2"/>
  <c r="C285" i="2"/>
  <c r="E284" i="2"/>
  <c r="C284" i="2"/>
  <c r="F283" i="2"/>
  <c r="E283" i="2"/>
  <c r="D283" i="2"/>
  <c r="C283" i="2"/>
  <c r="E282" i="2"/>
  <c r="C282" i="2"/>
  <c r="F281" i="2"/>
  <c r="E281" i="2"/>
  <c r="D281" i="2"/>
  <c r="C281" i="2"/>
  <c r="E280" i="2"/>
  <c r="C280" i="2"/>
  <c r="F279" i="2"/>
  <c r="E279" i="2"/>
  <c r="D279" i="2"/>
  <c r="C279" i="2"/>
  <c r="E278" i="2"/>
  <c r="C278" i="2"/>
  <c r="F277" i="2"/>
  <c r="E277" i="2"/>
  <c r="D277" i="2"/>
  <c r="C277" i="2"/>
  <c r="E276" i="2"/>
  <c r="C276" i="2"/>
  <c r="F275" i="2"/>
  <c r="E275" i="2"/>
  <c r="D275" i="2"/>
  <c r="C275" i="2"/>
  <c r="E274" i="2"/>
  <c r="C274" i="2"/>
  <c r="F273" i="2"/>
  <c r="E273" i="2"/>
  <c r="D273" i="2"/>
  <c r="C273" i="2"/>
  <c r="E272" i="2"/>
  <c r="C272" i="2"/>
  <c r="F271" i="2"/>
  <c r="E271" i="2"/>
  <c r="D271" i="2"/>
  <c r="C271" i="2"/>
  <c r="E270" i="2"/>
  <c r="C270" i="2"/>
  <c r="F269" i="2"/>
  <c r="E269" i="2"/>
  <c r="D269" i="2"/>
  <c r="C269" i="2"/>
  <c r="E268" i="2"/>
  <c r="C268" i="2"/>
  <c r="F267" i="2"/>
  <c r="E267" i="2"/>
  <c r="D267" i="2"/>
  <c r="C267" i="2"/>
  <c r="E266" i="2"/>
  <c r="C266" i="2"/>
  <c r="F265" i="2"/>
  <c r="E265" i="2"/>
  <c r="D265" i="2"/>
  <c r="C265" i="2"/>
  <c r="E264" i="2"/>
  <c r="C264" i="2"/>
  <c r="F263" i="2"/>
  <c r="E263" i="2"/>
  <c r="D263" i="2"/>
  <c r="C263" i="2"/>
  <c r="E262" i="2"/>
  <c r="C262" i="2"/>
  <c r="F261" i="2"/>
  <c r="E261" i="2"/>
  <c r="D261" i="2"/>
  <c r="C261" i="2"/>
  <c r="E260" i="2"/>
  <c r="C260" i="2"/>
  <c r="F259" i="2"/>
  <c r="E259" i="2"/>
  <c r="D259" i="2"/>
  <c r="C259" i="2"/>
  <c r="E258" i="2"/>
  <c r="C258" i="2"/>
  <c r="F257" i="2"/>
  <c r="E257" i="2"/>
  <c r="D257" i="2"/>
  <c r="C257" i="2"/>
  <c r="E256" i="2"/>
  <c r="C256" i="2"/>
  <c r="F255" i="2"/>
  <c r="E255" i="2"/>
  <c r="D255" i="2"/>
  <c r="C255" i="2"/>
  <c r="F254" i="2"/>
  <c r="E254" i="2"/>
  <c r="D254" i="2"/>
  <c r="C254" i="2"/>
  <c r="F253" i="2"/>
  <c r="E253" i="2"/>
  <c r="D253" i="2"/>
  <c r="C253" i="2"/>
  <c r="F252" i="2"/>
  <c r="E252" i="2"/>
  <c r="D252" i="2"/>
  <c r="C252" i="2"/>
  <c r="F251" i="2"/>
  <c r="E251" i="2"/>
  <c r="D251" i="2"/>
  <c r="C251" i="2"/>
  <c r="E250" i="2"/>
  <c r="C250" i="2"/>
  <c r="F249" i="2"/>
  <c r="E249" i="2"/>
  <c r="D249" i="2"/>
  <c r="C249" i="2"/>
  <c r="E248" i="2"/>
  <c r="C248" i="2"/>
  <c r="F247" i="2"/>
  <c r="E247" i="2"/>
  <c r="D247" i="2"/>
  <c r="C247" i="2"/>
  <c r="E246" i="2"/>
  <c r="C246" i="2"/>
  <c r="F245" i="2"/>
  <c r="E245" i="2"/>
  <c r="D245" i="2"/>
  <c r="C245" i="2"/>
  <c r="E244" i="2"/>
  <c r="C244" i="2"/>
  <c r="F243" i="2"/>
  <c r="E243" i="2"/>
  <c r="D243" i="2"/>
  <c r="C243" i="2"/>
  <c r="E242" i="2"/>
  <c r="C242" i="2"/>
  <c r="F241" i="2"/>
  <c r="E241" i="2"/>
  <c r="D241" i="2"/>
  <c r="C241" i="2"/>
  <c r="E240" i="2"/>
  <c r="C240" i="2"/>
  <c r="F239" i="2"/>
  <c r="E239" i="2"/>
  <c r="D239" i="2"/>
  <c r="C239" i="2"/>
  <c r="E238" i="2"/>
  <c r="C238" i="2"/>
  <c r="F237" i="2"/>
  <c r="E237" i="2"/>
  <c r="D237" i="2"/>
  <c r="C237" i="2"/>
  <c r="E236" i="2"/>
  <c r="C236" i="2"/>
  <c r="F235" i="2"/>
  <c r="E235" i="2"/>
  <c r="D235" i="2"/>
  <c r="C235" i="2"/>
  <c r="F234" i="2"/>
  <c r="E234" i="2"/>
  <c r="D234" i="2"/>
  <c r="C234" i="2"/>
  <c r="F233" i="2"/>
  <c r="E233" i="2"/>
  <c r="D233" i="2"/>
  <c r="C233" i="2"/>
  <c r="E232" i="2"/>
  <c r="C232" i="2"/>
  <c r="F231" i="2"/>
  <c r="E231" i="2"/>
  <c r="D231" i="2"/>
  <c r="C231" i="2"/>
  <c r="F230" i="2"/>
  <c r="E230" i="2"/>
  <c r="D230" i="2"/>
  <c r="C230" i="2"/>
  <c r="F229" i="2"/>
  <c r="E229" i="2"/>
  <c r="D229" i="2"/>
  <c r="C229" i="2"/>
  <c r="F228" i="2"/>
  <c r="E228" i="2"/>
  <c r="D228" i="2"/>
  <c r="C228" i="2"/>
  <c r="F227" i="2"/>
  <c r="E227" i="2"/>
  <c r="D227" i="2"/>
  <c r="C227" i="2"/>
  <c r="E226" i="2"/>
  <c r="C226" i="2"/>
  <c r="F225" i="2"/>
  <c r="E225" i="2"/>
  <c r="D225" i="2"/>
  <c r="C225" i="2"/>
  <c r="E224" i="2"/>
  <c r="C224" i="2"/>
  <c r="F223" i="2"/>
  <c r="E223" i="2"/>
  <c r="D223" i="2"/>
  <c r="C223" i="2"/>
  <c r="E222" i="2"/>
  <c r="C222" i="2"/>
  <c r="F221" i="2"/>
  <c r="E221" i="2"/>
  <c r="D221" i="2"/>
  <c r="C221" i="2"/>
  <c r="E220" i="2"/>
  <c r="C220" i="2"/>
  <c r="F219" i="2"/>
  <c r="E219" i="2"/>
  <c r="D219" i="2"/>
  <c r="C219" i="2"/>
  <c r="E218" i="2"/>
  <c r="C218" i="2"/>
  <c r="F217" i="2"/>
  <c r="E217" i="2"/>
  <c r="D217" i="2"/>
  <c r="C217" i="2"/>
  <c r="E216" i="2"/>
  <c r="C216" i="2"/>
  <c r="F215" i="2"/>
  <c r="E215" i="2"/>
  <c r="D215" i="2"/>
  <c r="C215" i="2"/>
  <c r="E214" i="2"/>
  <c r="C214" i="2"/>
  <c r="F213" i="2"/>
  <c r="E213" i="2"/>
  <c r="D213" i="2"/>
  <c r="C213" i="2"/>
  <c r="E212" i="2"/>
  <c r="C212" i="2"/>
  <c r="F211" i="2"/>
  <c r="E211" i="2"/>
  <c r="D211" i="2"/>
  <c r="C211" i="2"/>
  <c r="E210" i="2"/>
  <c r="C210" i="2"/>
  <c r="F209" i="2"/>
  <c r="E209" i="2"/>
  <c r="D209" i="2"/>
  <c r="C209" i="2"/>
  <c r="E208" i="2"/>
  <c r="E207" i="2"/>
  <c r="D207" i="2"/>
  <c r="E206" i="2"/>
  <c r="C206" i="2"/>
  <c r="F205" i="2"/>
  <c r="E205" i="2"/>
  <c r="D205" i="2"/>
  <c r="C205" i="2"/>
  <c r="E204" i="2"/>
  <c r="C204" i="2"/>
  <c r="E203" i="2"/>
  <c r="D203" i="2"/>
  <c r="E202" i="2"/>
  <c r="C202" i="2"/>
  <c r="F201" i="2"/>
  <c r="E201" i="2"/>
  <c r="D201" i="2"/>
  <c r="C201" i="2"/>
  <c r="E200" i="2"/>
  <c r="C200" i="2"/>
  <c r="E199" i="2"/>
  <c r="D199" i="2"/>
  <c r="E198" i="2"/>
  <c r="C198" i="2"/>
  <c r="F197" i="2"/>
  <c r="E197" i="2"/>
  <c r="D197" i="2"/>
  <c r="C197" i="2"/>
  <c r="E196" i="2"/>
  <c r="C196" i="2"/>
  <c r="F195" i="2"/>
  <c r="E195" i="2"/>
  <c r="D195" i="2"/>
  <c r="C195" i="2"/>
  <c r="F194" i="2"/>
  <c r="E194" i="2"/>
  <c r="D194" i="2"/>
  <c r="C194" i="2"/>
  <c r="F193" i="2"/>
  <c r="E193" i="2"/>
  <c r="D193" i="2"/>
  <c r="C193" i="2"/>
  <c r="E192" i="2"/>
  <c r="C192" i="2"/>
  <c r="F191" i="2"/>
  <c r="E191" i="2"/>
  <c r="D191" i="2"/>
  <c r="C191" i="2"/>
  <c r="E190" i="2"/>
  <c r="E189" i="2"/>
  <c r="D189" i="2"/>
  <c r="E188" i="2"/>
  <c r="C188" i="2"/>
  <c r="F187" i="2"/>
  <c r="E187" i="2"/>
  <c r="D187" i="2"/>
  <c r="C187" i="2"/>
  <c r="E186" i="2"/>
  <c r="C186" i="2"/>
  <c r="F185" i="2"/>
  <c r="E185" i="2"/>
  <c r="D185" i="2"/>
  <c r="C185" i="2"/>
  <c r="E184" i="2"/>
  <c r="C184" i="2"/>
  <c r="F183" i="2"/>
  <c r="E183" i="2"/>
  <c r="D183" i="2"/>
  <c r="C183" i="2"/>
  <c r="E182" i="2"/>
  <c r="E181" i="2"/>
  <c r="D181" i="2"/>
  <c r="E180" i="2"/>
  <c r="C180" i="2"/>
  <c r="F179" i="2"/>
  <c r="E179" i="2"/>
  <c r="D179" i="2"/>
  <c r="C179" i="2"/>
  <c r="E178" i="2"/>
  <c r="C178" i="2"/>
  <c r="F177" i="2"/>
  <c r="E177" i="2"/>
  <c r="D177" i="2"/>
  <c r="C177" i="2"/>
  <c r="E176" i="2"/>
  <c r="C176" i="2"/>
  <c r="F175" i="2"/>
  <c r="E175" i="2"/>
  <c r="D175" i="2"/>
  <c r="C175" i="2"/>
  <c r="E174" i="2"/>
  <c r="E173" i="2"/>
  <c r="D173" i="2"/>
  <c r="E172" i="2"/>
  <c r="C172" i="2"/>
  <c r="F171" i="2"/>
  <c r="E171" i="2"/>
  <c r="D171" i="2"/>
  <c r="C171" i="2"/>
  <c r="E170" i="2"/>
  <c r="C170" i="2"/>
  <c r="F169" i="2"/>
  <c r="E169" i="2"/>
  <c r="D169" i="2"/>
  <c r="C169" i="2"/>
  <c r="E168" i="2"/>
  <c r="C168" i="2"/>
  <c r="F167" i="2"/>
  <c r="E167" i="2"/>
  <c r="D167" i="2"/>
  <c r="C167" i="2"/>
  <c r="E166" i="2"/>
  <c r="C166" i="2"/>
  <c r="F165" i="2"/>
  <c r="E165" i="2"/>
  <c r="D165" i="2"/>
  <c r="C165" i="2"/>
  <c r="E164" i="2"/>
  <c r="C164" i="2"/>
  <c r="F163" i="2"/>
  <c r="E163" i="2"/>
  <c r="D163" i="2"/>
  <c r="C163" i="2"/>
  <c r="F162" i="2"/>
  <c r="E162" i="2"/>
  <c r="D162" i="2"/>
  <c r="C162" i="2"/>
  <c r="F161" i="2"/>
  <c r="E161" i="2"/>
  <c r="D161" i="2"/>
  <c r="C161" i="2"/>
  <c r="F160" i="2"/>
  <c r="E160" i="2"/>
  <c r="D160" i="2"/>
  <c r="C160" i="2"/>
  <c r="J149" i="2"/>
  <c r="F148" i="2"/>
  <c r="C148" i="2"/>
  <c r="J148" i="2" s="1"/>
  <c r="F147" i="2"/>
  <c r="C147" i="2"/>
  <c r="J147" i="2" s="1"/>
  <c r="F146" i="2"/>
  <c r="C146" i="2"/>
  <c r="J146" i="2" s="1"/>
  <c r="J145" i="2"/>
  <c r="F145" i="2"/>
  <c r="C145" i="2"/>
  <c r="F144" i="2"/>
  <c r="J144" i="2" s="1"/>
  <c r="C144" i="2"/>
  <c r="F143" i="2"/>
  <c r="C143" i="2"/>
  <c r="J143" i="2" s="1"/>
  <c r="F142" i="2"/>
  <c r="C142" i="2"/>
  <c r="J142" i="2" s="1"/>
  <c r="F141" i="2"/>
  <c r="C141" i="2"/>
  <c r="J141" i="2" s="1"/>
  <c r="F140" i="2"/>
  <c r="J140" i="2" s="1"/>
  <c r="C140" i="2"/>
  <c r="F139" i="2"/>
  <c r="C139" i="2"/>
  <c r="J139" i="2" s="1"/>
  <c r="F138" i="2"/>
  <c r="C138" i="2"/>
  <c r="J138" i="2" s="1"/>
  <c r="F137" i="2"/>
  <c r="C137" i="2"/>
  <c r="J137" i="2" s="1"/>
  <c r="F136" i="2"/>
  <c r="J136" i="2" s="1"/>
  <c r="C136" i="2"/>
  <c r="F135" i="2"/>
  <c r="C135" i="2"/>
  <c r="J135" i="2" s="1"/>
  <c r="F134" i="2"/>
  <c r="C134" i="2"/>
  <c r="J134" i="2" s="1"/>
  <c r="F133" i="2"/>
  <c r="C133" i="2"/>
  <c r="J133" i="2" s="1"/>
  <c r="F132" i="2"/>
  <c r="J132" i="2" s="1"/>
  <c r="C132" i="2"/>
  <c r="F131" i="2"/>
  <c r="C131" i="2"/>
  <c r="J131" i="2" s="1"/>
  <c r="F130" i="2"/>
  <c r="C130" i="2"/>
  <c r="J130" i="2" s="1"/>
  <c r="J129" i="2"/>
  <c r="F129" i="2"/>
  <c r="C129" i="2"/>
  <c r="F128" i="2"/>
  <c r="J128" i="2" s="1"/>
  <c r="C128" i="2"/>
  <c r="F127" i="2"/>
  <c r="C127" i="2"/>
  <c r="J127" i="2" s="1"/>
  <c r="F126" i="2"/>
  <c r="C126" i="2"/>
  <c r="J126" i="2" s="1"/>
  <c r="F125" i="2"/>
  <c r="C125" i="2"/>
  <c r="J125" i="2" s="1"/>
  <c r="F124" i="2"/>
  <c r="J124" i="2" s="1"/>
  <c r="C124" i="2"/>
  <c r="F123" i="2"/>
  <c r="C123" i="2"/>
  <c r="J123" i="2" s="1"/>
  <c r="F122" i="2"/>
  <c r="C122" i="2"/>
  <c r="J122" i="2" s="1"/>
  <c r="F121" i="2"/>
  <c r="C121" i="2"/>
  <c r="J121" i="2" s="1"/>
  <c r="F120" i="2"/>
  <c r="C120" i="2"/>
  <c r="J120" i="2" s="1"/>
  <c r="F119" i="2"/>
  <c r="C119" i="2"/>
  <c r="J119" i="2" s="1"/>
  <c r="J118" i="2"/>
  <c r="F118" i="2"/>
  <c r="C118" i="2"/>
  <c r="F117" i="2"/>
  <c r="C117" i="2"/>
  <c r="J117" i="2" s="1"/>
  <c r="F116" i="2"/>
  <c r="C116" i="2"/>
  <c r="J116" i="2" s="1"/>
  <c r="F115" i="2"/>
  <c r="C115" i="2"/>
  <c r="J115" i="2" s="1"/>
  <c r="J114" i="2"/>
  <c r="F114" i="2"/>
  <c r="C114" i="2"/>
  <c r="F113" i="2"/>
  <c r="C113" i="2"/>
  <c r="J113" i="2" s="1"/>
  <c r="F112" i="2"/>
  <c r="C112" i="2"/>
  <c r="J112" i="2" s="1"/>
  <c r="F111" i="2"/>
  <c r="C111" i="2"/>
  <c r="J111" i="2" s="1"/>
  <c r="J110" i="2"/>
  <c r="F110" i="2"/>
  <c r="C110" i="2"/>
  <c r="F109" i="2"/>
  <c r="C109" i="2"/>
  <c r="J109" i="2" s="1"/>
  <c r="F108" i="2"/>
  <c r="C108" i="2"/>
  <c r="J108" i="2" s="1"/>
  <c r="J107" i="2"/>
  <c r="F107" i="2"/>
  <c r="C107" i="2"/>
  <c r="J106" i="2"/>
  <c r="F106" i="2"/>
  <c r="C106" i="2"/>
  <c r="F105" i="2"/>
  <c r="C105" i="2"/>
  <c r="J105" i="2" s="1"/>
  <c r="F104" i="2"/>
  <c r="C104" i="2"/>
  <c r="J104" i="2" s="1"/>
  <c r="J103" i="2"/>
  <c r="F103" i="2"/>
  <c r="C103" i="2"/>
  <c r="J102" i="2"/>
  <c r="F102" i="2"/>
  <c r="C102" i="2"/>
  <c r="F101" i="2"/>
  <c r="C101" i="2"/>
  <c r="J101" i="2" s="1"/>
  <c r="F100" i="2"/>
  <c r="C100" i="2"/>
  <c r="J100" i="2" s="1"/>
  <c r="J99" i="2"/>
  <c r="F99" i="2"/>
  <c r="C99" i="2"/>
  <c r="J98" i="2"/>
  <c r="F98" i="2"/>
  <c r="C98" i="2"/>
  <c r="F97" i="2"/>
  <c r="C97" i="2"/>
  <c r="J97" i="2" s="1"/>
  <c r="F96" i="2"/>
  <c r="C96" i="2"/>
  <c r="J96" i="2" s="1"/>
  <c r="J95" i="2"/>
  <c r="F95" i="2"/>
  <c r="C95" i="2"/>
  <c r="J94" i="2"/>
  <c r="F94" i="2"/>
  <c r="C94" i="2"/>
  <c r="F93" i="2"/>
  <c r="C93" i="2"/>
  <c r="J93" i="2" s="1"/>
  <c r="F92" i="2"/>
  <c r="C92" i="2"/>
  <c r="J92" i="2" s="1"/>
  <c r="J91" i="2"/>
  <c r="F91" i="2"/>
  <c r="C91" i="2"/>
  <c r="J90" i="2"/>
  <c r="F90" i="2"/>
  <c r="C90" i="2"/>
  <c r="F89" i="2"/>
  <c r="C89" i="2"/>
  <c r="J89" i="2" s="1"/>
  <c r="F88" i="2"/>
  <c r="C88" i="2"/>
  <c r="J88" i="2" s="1"/>
  <c r="J87" i="2"/>
  <c r="F87" i="2"/>
  <c r="C87" i="2"/>
  <c r="J86" i="2"/>
  <c r="F86" i="2"/>
  <c r="C86" i="2"/>
  <c r="F85" i="2"/>
  <c r="C85" i="2"/>
  <c r="J85" i="2" s="1"/>
  <c r="F84" i="2"/>
  <c r="C84" i="2"/>
  <c r="J84" i="2" s="1"/>
  <c r="J83" i="2"/>
  <c r="F83" i="2"/>
  <c r="C83" i="2"/>
  <c r="J82" i="2"/>
  <c r="F82" i="2"/>
  <c r="C82" i="2"/>
  <c r="F81" i="2"/>
  <c r="C81" i="2"/>
  <c r="J81" i="2" s="1"/>
  <c r="F80" i="2"/>
  <c r="C80" i="2"/>
  <c r="J80" i="2" s="1"/>
  <c r="J79" i="2"/>
  <c r="F79" i="2"/>
  <c r="C79" i="2"/>
  <c r="J78" i="2"/>
  <c r="F78" i="2"/>
  <c r="C78" i="2"/>
  <c r="F77" i="2"/>
  <c r="C77" i="2"/>
  <c r="J77" i="2" s="1"/>
  <c r="F76" i="2"/>
  <c r="C76" i="2"/>
  <c r="J76" i="2" s="1"/>
  <c r="J75" i="2"/>
  <c r="F75" i="2"/>
  <c r="C75" i="2"/>
  <c r="J74" i="2"/>
  <c r="F74" i="2"/>
  <c r="C74" i="2"/>
  <c r="F73" i="2"/>
  <c r="C73" i="2"/>
  <c r="J73" i="2" s="1"/>
  <c r="F72" i="2"/>
  <c r="C72" i="2"/>
  <c r="J72" i="2" s="1"/>
  <c r="J71" i="2"/>
  <c r="F71" i="2"/>
  <c r="C71" i="2"/>
  <c r="J70" i="2"/>
  <c r="F70" i="2"/>
  <c r="C70" i="2"/>
  <c r="F69" i="2"/>
  <c r="C69" i="2"/>
  <c r="J69" i="2" s="1"/>
  <c r="F68" i="2"/>
  <c r="C68" i="2"/>
  <c r="J68" i="2" s="1"/>
  <c r="J67" i="2"/>
  <c r="F67" i="2"/>
  <c r="C67" i="2"/>
  <c r="J66" i="2"/>
  <c r="F66" i="2"/>
  <c r="C66" i="2"/>
  <c r="F65" i="2"/>
  <c r="C65" i="2"/>
  <c r="J65" i="2" s="1"/>
  <c r="F64" i="2"/>
  <c r="C64" i="2"/>
  <c r="J64" i="2" s="1"/>
  <c r="J63" i="2"/>
  <c r="F63" i="2"/>
  <c r="C63" i="2"/>
  <c r="J62" i="2"/>
  <c r="F62" i="2"/>
  <c r="C62" i="2"/>
  <c r="F61" i="2"/>
  <c r="C61" i="2"/>
  <c r="J61" i="2" s="1"/>
  <c r="F60" i="2"/>
  <c r="C60" i="2"/>
  <c r="J60" i="2" s="1"/>
  <c r="J59" i="2"/>
  <c r="F59" i="2"/>
  <c r="C59" i="2"/>
  <c r="J58" i="2"/>
  <c r="F58" i="2"/>
  <c r="C58" i="2"/>
  <c r="F57" i="2"/>
  <c r="C57" i="2"/>
  <c r="J57" i="2" s="1"/>
  <c r="F56" i="2"/>
  <c r="C56" i="2"/>
  <c r="J56" i="2" s="1"/>
  <c r="J55" i="2"/>
  <c r="F55" i="2"/>
  <c r="C55" i="2"/>
  <c r="J54" i="2"/>
  <c r="F54" i="2"/>
  <c r="C54" i="2"/>
  <c r="F53" i="2"/>
  <c r="C53" i="2"/>
  <c r="J53" i="2" s="1"/>
  <c r="F52" i="2"/>
  <c r="C52" i="2"/>
  <c r="J52" i="2" s="1"/>
  <c r="J51" i="2"/>
  <c r="F51" i="2"/>
  <c r="C51" i="2"/>
  <c r="J50" i="2"/>
  <c r="F50" i="2"/>
  <c r="C50" i="2"/>
  <c r="F49" i="2"/>
  <c r="C49" i="2"/>
  <c r="J49" i="2" s="1"/>
  <c r="F48" i="2"/>
  <c r="C48" i="2"/>
  <c r="J48" i="2" s="1"/>
  <c r="J47" i="2"/>
  <c r="F47" i="2"/>
  <c r="C47" i="2"/>
  <c r="J46" i="2"/>
  <c r="F46" i="2"/>
  <c r="C46" i="2"/>
  <c r="F45" i="2"/>
  <c r="C45" i="2"/>
  <c r="J45" i="2" s="1"/>
  <c r="F44" i="2"/>
  <c r="C44" i="2"/>
  <c r="J44" i="2" s="1"/>
  <c r="J43" i="2"/>
  <c r="F43" i="2"/>
  <c r="C43" i="2"/>
  <c r="J42" i="2"/>
  <c r="F42" i="2"/>
  <c r="C42" i="2"/>
  <c r="F41" i="2"/>
  <c r="C41" i="2"/>
  <c r="J41" i="2" s="1"/>
  <c r="F40" i="2"/>
  <c r="C40" i="2"/>
  <c r="J40" i="2" s="1"/>
  <c r="J39" i="2"/>
  <c r="F39" i="2"/>
  <c r="C39" i="2"/>
  <c r="J38" i="2"/>
  <c r="F38" i="2"/>
  <c r="C38" i="2"/>
  <c r="F37" i="2"/>
  <c r="C37" i="2"/>
  <c r="J37" i="2" s="1"/>
  <c r="F36" i="2"/>
  <c r="C36" i="2"/>
  <c r="J36" i="2" s="1"/>
  <c r="J35" i="2"/>
  <c r="F35" i="2"/>
  <c r="C35" i="2"/>
  <c r="J34" i="2"/>
  <c r="F34" i="2"/>
  <c r="C34" i="2"/>
  <c r="F33" i="2"/>
  <c r="C33" i="2"/>
  <c r="J33" i="2" s="1"/>
  <c r="F32" i="2"/>
  <c r="C32" i="2"/>
  <c r="J32" i="2" s="1"/>
  <c r="J31" i="2"/>
  <c r="F31" i="2"/>
  <c r="C31" i="2"/>
  <c r="J30" i="2"/>
  <c r="F30" i="2"/>
  <c r="C30" i="2"/>
  <c r="F29" i="2"/>
  <c r="C29" i="2"/>
  <c r="J29" i="2" s="1"/>
  <c r="F28" i="2"/>
  <c r="C28" i="2"/>
  <c r="J28" i="2" s="1"/>
  <c r="J27" i="2"/>
  <c r="F27" i="2"/>
  <c r="C27" i="2"/>
  <c r="J26" i="2"/>
  <c r="F26" i="2"/>
  <c r="C26" i="2"/>
  <c r="F25" i="2"/>
  <c r="C25" i="2"/>
  <c r="J25" i="2" s="1"/>
  <c r="F24" i="2"/>
  <c r="C24" i="2"/>
  <c r="J24" i="2" s="1"/>
  <c r="J23" i="2"/>
  <c r="F23" i="2"/>
  <c r="C23" i="2"/>
  <c r="J22" i="2"/>
  <c r="F22" i="2"/>
  <c r="C22" i="2"/>
  <c r="F21" i="2"/>
  <c r="C21" i="2"/>
  <c r="J21" i="2" s="1"/>
  <c r="F20" i="2"/>
  <c r="C20" i="2"/>
  <c r="J20" i="2" s="1"/>
  <c r="J19" i="2"/>
  <c r="F19" i="2"/>
  <c r="C19" i="2"/>
  <c r="J18" i="2"/>
  <c r="F18" i="2"/>
  <c r="C18" i="2"/>
  <c r="F17" i="2"/>
  <c r="F152" i="2" s="1"/>
  <c r="C17" i="2"/>
  <c r="J17" i="2" s="1"/>
  <c r="J16" i="2"/>
  <c r="J150" i="2" s="1"/>
  <c r="I1342" i="2" s="1"/>
  <c r="C16" i="2"/>
  <c r="J8" i="5" l="1"/>
  <c r="J12" i="5"/>
  <c r="J10" i="5"/>
  <c r="N490" i="4"/>
  <c r="N494" i="4" s="1"/>
  <c r="N498" i="4" s="1"/>
  <c r="N502" i="4" s="1"/>
  <c r="N506" i="4" s="1"/>
  <c r="N510" i="4" s="1"/>
  <c r="N514" i="4" s="1"/>
  <c r="N518" i="4" s="1"/>
  <c r="N522" i="4" s="1"/>
  <c r="N526" i="4" s="1"/>
  <c r="N530" i="4" s="1"/>
  <c r="N534" i="4" s="1"/>
  <c r="N538" i="4" s="1"/>
  <c r="N542" i="4" s="1"/>
  <c r="N546" i="4" s="1"/>
  <c r="N550" i="4" s="1"/>
  <c r="N488" i="4"/>
  <c r="N492" i="4" s="1"/>
  <c r="N496" i="4" s="1"/>
  <c r="N500" i="4" s="1"/>
  <c r="N504" i="4" s="1"/>
  <c r="N508" i="4" s="1"/>
  <c r="N512" i="4" s="1"/>
  <c r="N516" i="4" s="1"/>
  <c r="N520" i="4" s="1"/>
  <c r="N524" i="4" s="1"/>
  <c r="N528" i="4" s="1"/>
  <c r="N532" i="4" s="1"/>
  <c r="N536" i="4" s="1"/>
  <c r="N540" i="4" s="1"/>
  <c r="N544" i="4" s="1"/>
  <c r="N548" i="4" s="1"/>
  <c r="U456" i="4"/>
  <c r="Y454" i="4"/>
  <c r="L560" i="4"/>
  <c r="U464" i="4"/>
  <c r="Y462" i="4"/>
  <c r="U448" i="4"/>
  <c r="Y446" i="4"/>
  <c r="U472" i="4"/>
  <c r="Y470" i="4"/>
  <c r="J150" i="4"/>
  <c r="I1342" i="4" s="1"/>
  <c r="J450" i="4"/>
  <c r="W448" i="4"/>
  <c r="D166" i="4" s="1"/>
  <c r="F166" i="4" s="1"/>
  <c r="Z448" i="4"/>
  <c r="U480" i="4"/>
  <c r="Y478" i="4"/>
  <c r="D160" i="4"/>
  <c r="D161" i="4"/>
  <c r="F161" i="4" s="1"/>
  <c r="Y443" i="4"/>
  <c r="Y531" i="4"/>
  <c r="Y533" i="4"/>
  <c r="Y535" i="4"/>
  <c r="Y537" i="4"/>
  <c r="Y539" i="4"/>
  <c r="Y541" i="4"/>
  <c r="Y543" i="4"/>
  <c r="Y545" i="4"/>
  <c r="Y547" i="4"/>
  <c r="Y549" i="4"/>
  <c r="Y551" i="4"/>
  <c r="Y557" i="4"/>
  <c r="Y563" i="4"/>
  <c r="Y571" i="4"/>
  <c r="Z604" i="4"/>
  <c r="O921" i="4"/>
  <c r="Q921" i="4" s="1"/>
  <c r="Y609" i="4"/>
  <c r="O929" i="4"/>
  <c r="Q929" i="4" s="1"/>
  <c r="Y617" i="4"/>
  <c r="X712" i="4"/>
  <c r="Y710" i="4"/>
  <c r="Y444" i="4"/>
  <c r="Y452" i="4"/>
  <c r="Y460" i="4"/>
  <c r="Y468" i="4"/>
  <c r="Y476" i="4"/>
  <c r="Y565" i="4"/>
  <c r="Y573" i="4"/>
  <c r="O893" i="4"/>
  <c r="Q893" i="4" s="1"/>
  <c r="Y581" i="4"/>
  <c r="W600" i="4"/>
  <c r="D318" i="4" s="1"/>
  <c r="F318" i="4" s="1"/>
  <c r="Z606" i="4"/>
  <c r="J610" i="4"/>
  <c r="J608" i="4"/>
  <c r="Y607" i="4"/>
  <c r="Y615" i="4"/>
  <c r="J642" i="4"/>
  <c r="W638" i="4"/>
  <c r="D356" i="4" s="1"/>
  <c r="F356" i="4" s="1"/>
  <c r="Z638" i="4"/>
  <c r="K760" i="4"/>
  <c r="J762" i="4"/>
  <c r="O909" i="4"/>
  <c r="Q909" i="4" s="1"/>
  <c r="Y597" i="4"/>
  <c r="J640" i="4"/>
  <c r="W636" i="4"/>
  <c r="D354" i="4" s="1"/>
  <c r="F354" i="4" s="1"/>
  <c r="Z636" i="4"/>
  <c r="W446" i="4"/>
  <c r="D164" i="4" s="1"/>
  <c r="F164" i="4" s="1"/>
  <c r="O889" i="4"/>
  <c r="Q889" i="4" s="1"/>
  <c r="Y577" i="4"/>
  <c r="P602" i="4"/>
  <c r="O913" i="4"/>
  <c r="Q913" i="4" s="1"/>
  <c r="Y601" i="4"/>
  <c r="Z600" i="4"/>
  <c r="O943" i="4"/>
  <c r="Q943" i="4" s="1"/>
  <c r="O933" i="4"/>
  <c r="Q933" i="4" s="1"/>
  <c r="N1026" i="4"/>
  <c r="N1027" i="4" s="1"/>
  <c r="N1024" i="4"/>
  <c r="N1025" i="4" s="1"/>
  <c r="D1069" i="4"/>
  <c r="E1067" i="4"/>
  <c r="Z602" i="4"/>
  <c r="O945" i="4"/>
  <c r="Q945" i="4" s="1"/>
  <c r="O935" i="4"/>
  <c r="Q935" i="4" s="1"/>
  <c r="O951" i="4"/>
  <c r="Q951" i="4" s="1"/>
  <c r="O941" i="4"/>
  <c r="Q941" i="4" s="1"/>
  <c r="Z632" i="4"/>
  <c r="Z634" i="4"/>
  <c r="J1067" i="4"/>
  <c r="J1069" i="4" s="1"/>
  <c r="J1071" i="4" s="1"/>
  <c r="K1065" i="4"/>
  <c r="O947" i="4"/>
  <c r="Q947" i="4" s="1"/>
  <c r="O937" i="4"/>
  <c r="Q937" i="4" s="1"/>
  <c r="Q1023" i="4" s="1"/>
  <c r="W632" i="4"/>
  <c r="D350" i="4" s="1"/>
  <c r="F350" i="4" s="1"/>
  <c r="W634" i="4"/>
  <c r="D352" i="4" s="1"/>
  <c r="F352" i="4" s="1"/>
  <c r="E1024" i="4"/>
  <c r="E1025" i="4" s="1"/>
  <c r="E1026" i="4" s="1"/>
  <c r="E1027" i="4" s="1"/>
  <c r="G760" i="4"/>
  <c r="N1063" i="4"/>
  <c r="L1065" i="4"/>
  <c r="H1069" i="4"/>
  <c r="G1071" i="4"/>
  <c r="O949" i="4"/>
  <c r="Q949" i="4" s="1"/>
  <c r="O939" i="4"/>
  <c r="Q939" i="4" s="1"/>
  <c r="T1065" i="4"/>
  <c r="R1067" i="4"/>
  <c r="K1063" i="4"/>
  <c r="H1065" i="4"/>
  <c r="W1060" i="4"/>
  <c r="E1061" i="4"/>
  <c r="U1062" i="4"/>
  <c r="T1063" i="4"/>
  <c r="H1067" i="4"/>
  <c r="E1063" i="4"/>
  <c r="Q1063" i="4"/>
  <c r="O1065" i="4"/>
  <c r="K1067" i="4"/>
  <c r="N1061" i="4"/>
  <c r="E1065" i="4"/>
  <c r="K1069" i="4"/>
  <c r="P486" i="3"/>
  <c r="J450" i="3"/>
  <c r="W448" i="3"/>
  <c r="D166" i="3" s="1"/>
  <c r="F166" i="3" s="1"/>
  <c r="Z448" i="3"/>
  <c r="Y480" i="3"/>
  <c r="U482" i="3"/>
  <c r="U484" i="3" s="1"/>
  <c r="U486" i="3" s="1"/>
  <c r="Z524" i="3"/>
  <c r="U448" i="3"/>
  <c r="Y446" i="3"/>
  <c r="U456" i="3"/>
  <c r="Y454" i="3"/>
  <c r="Z522" i="3"/>
  <c r="J526" i="3"/>
  <c r="W522" i="3"/>
  <c r="D240" i="3" s="1"/>
  <c r="F240" i="3" s="1"/>
  <c r="X712" i="3"/>
  <c r="Y710" i="3"/>
  <c r="Y444" i="3"/>
  <c r="Y452" i="3"/>
  <c r="Y457" i="3"/>
  <c r="L460" i="3"/>
  <c r="Y461" i="3"/>
  <c r="Y465" i="3"/>
  <c r="Y469" i="3"/>
  <c r="Y473" i="3"/>
  <c r="Y477" i="3"/>
  <c r="Y482" i="3"/>
  <c r="N486" i="3"/>
  <c r="J488" i="3"/>
  <c r="Y495" i="3"/>
  <c r="Y503" i="3"/>
  <c r="Y511" i="3"/>
  <c r="Z518" i="3"/>
  <c r="Y519" i="3"/>
  <c r="J528" i="3"/>
  <c r="Y533" i="3"/>
  <c r="O849" i="3"/>
  <c r="Q849" i="3" s="1"/>
  <c r="Y537" i="3"/>
  <c r="O865" i="3"/>
  <c r="Q865" i="3" s="1"/>
  <c r="Y553" i="3"/>
  <c r="O903" i="3"/>
  <c r="Q903" i="3" s="1"/>
  <c r="Y591" i="3"/>
  <c r="J658" i="3"/>
  <c r="W654" i="3"/>
  <c r="D372" i="3" s="1"/>
  <c r="F372" i="3" s="1"/>
  <c r="Z654" i="3"/>
  <c r="J678" i="3"/>
  <c r="W674" i="3"/>
  <c r="D392" i="3" s="1"/>
  <c r="F392" i="3" s="1"/>
  <c r="Z674" i="3"/>
  <c r="N1024" i="3"/>
  <c r="N1025" i="3" s="1"/>
  <c r="N1026" i="3"/>
  <c r="N1027" i="3" s="1"/>
  <c r="F160" i="3"/>
  <c r="Z446" i="3"/>
  <c r="W518" i="3"/>
  <c r="D236" i="3" s="1"/>
  <c r="F236" i="3" s="1"/>
  <c r="L524" i="3"/>
  <c r="O861" i="3"/>
  <c r="Q861" i="3" s="1"/>
  <c r="Y549" i="3"/>
  <c r="O871" i="3"/>
  <c r="Q871" i="3" s="1"/>
  <c r="Y559" i="3"/>
  <c r="O873" i="3"/>
  <c r="Q873" i="3" s="1"/>
  <c r="Y561" i="3"/>
  <c r="O875" i="3"/>
  <c r="Q875" i="3" s="1"/>
  <c r="Y563" i="3"/>
  <c r="O877" i="3"/>
  <c r="Q877" i="3" s="1"/>
  <c r="Y565" i="3"/>
  <c r="O879" i="3"/>
  <c r="Q879" i="3" s="1"/>
  <c r="Y567" i="3"/>
  <c r="O881" i="3"/>
  <c r="Q881" i="3" s="1"/>
  <c r="Y569" i="3"/>
  <c r="O883" i="3"/>
  <c r="Q883" i="3" s="1"/>
  <c r="Y571" i="3"/>
  <c r="L578" i="3"/>
  <c r="O899" i="3"/>
  <c r="Q899" i="3" s="1"/>
  <c r="Y587" i="3"/>
  <c r="P616" i="3"/>
  <c r="J656" i="3"/>
  <c r="W652" i="3"/>
  <c r="D370" i="3" s="1"/>
  <c r="F370" i="3" s="1"/>
  <c r="Z652" i="3"/>
  <c r="W446" i="3"/>
  <c r="D164" i="3" s="1"/>
  <c r="F164" i="3" s="1"/>
  <c r="J490" i="3"/>
  <c r="O857" i="3"/>
  <c r="Q857" i="3" s="1"/>
  <c r="Y545" i="3"/>
  <c r="O895" i="3"/>
  <c r="Q895" i="3" s="1"/>
  <c r="Y583" i="3"/>
  <c r="K760" i="3"/>
  <c r="J762" i="3"/>
  <c r="O853" i="3"/>
  <c r="Q853" i="3" s="1"/>
  <c r="Q1023" i="3" s="1"/>
  <c r="Y541" i="3"/>
  <c r="O887" i="3"/>
  <c r="Q887" i="3" s="1"/>
  <c r="Y575" i="3"/>
  <c r="O891" i="3"/>
  <c r="Q891" i="3" s="1"/>
  <c r="Y579" i="3"/>
  <c r="J680" i="3"/>
  <c r="W676" i="3"/>
  <c r="D394" i="3" s="1"/>
  <c r="F394" i="3" s="1"/>
  <c r="Z676" i="3"/>
  <c r="H760" i="3"/>
  <c r="G762" i="3"/>
  <c r="Y595" i="3"/>
  <c r="Y599" i="3"/>
  <c r="Y603" i="3"/>
  <c r="Y609" i="3"/>
  <c r="W614" i="3"/>
  <c r="D332" i="3" s="1"/>
  <c r="F332" i="3" s="1"/>
  <c r="Y617" i="3"/>
  <c r="O943" i="3"/>
  <c r="Q943" i="3" s="1"/>
  <c r="O933" i="3"/>
  <c r="Q933" i="3" s="1"/>
  <c r="J624" i="3"/>
  <c r="O951" i="3"/>
  <c r="Q951" i="3" s="1"/>
  <c r="O941" i="3"/>
  <c r="Q941" i="3" s="1"/>
  <c r="Y633" i="3"/>
  <c r="Y641" i="3"/>
  <c r="N616" i="3"/>
  <c r="N620" i="3" s="1"/>
  <c r="J618" i="3"/>
  <c r="O945" i="3"/>
  <c r="Q945" i="3" s="1"/>
  <c r="O935" i="3"/>
  <c r="Q935" i="3" s="1"/>
  <c r="Z648" i="3"/>
  <c r="Z650" i="3"/>
  <c r="Z670" i="3"/>
  <c r="Z672" i="3"/>
  <c r="Z612" i="3"/>
  <c r="O947" i="3"/>
  <c r="Q947" i="3" s="1"/>
  <c r="O937" i="3"/>
  <c r="Q937" i="3" s="1"/>
  <c r="W648" i="3"/>
  <c r="D366" i="3" s="1"/>
  <c r="F366" i="3" s="1"/>
  <c r="W650" i="3"/>
  <c r="D368" i="3" s="1"/>
  <c r="F368" i="3" s="1"/>
  <c r="W670" i="3"/>
  <c r="D388" i="3" s="1"/>
  <c r="F388" i="3" s="1"/>
  <c r="W672" i="3"/>
  <c r="D390" i="3" s="1"/>
  <c r="F390" i="3" s="1"/>
  <c r="E1023" i="3"/>
  <c r="O949" i="3"/>
  <c r="Q949" i="3" s="1"/>
  <c r="O939" i="3"/>
  <c r="Q939" i="3" s="1"/>
  <c r="K1067" i="3"/>
  <c r="J1069" i="3"/>
  <c r="G1075" i="3"/>
  <c r="H1073" i="3"/>
  <c r="N1059" i="3"/>
  <c r="H1061" i="3"/>
  <c r="K1061" i="3"/>
  <c r="K1063" i="3"/>
  <c r="H1067" i="3"/>
  <c r="W1060" i="3"/>
  <c r="R1061" i="3"/>
  <c r="D1065" i="3"/>
  <c r="K1065" i="3"/>
  <c r="N1061" i="3"/>
  <c r="W1064" i="3"/>
  <c r="L1065" i="3"/>
  <c r="H1069" i="3"/>
  <c r="Q1061" i="3"/>
  <c r="O1063" i="3"/>
  <c r="U1066" i="3"/>
  <c r="H1071" i="3"/>
  <c r="C173" i="2"/>
  <c r="C181" i="2"/>
  <c r="F181" i="2" s="1"/>
  <c r="C189" i="2"/>
  <c r="F189" i="2" s="1"/>
  <c r="C199" i="2"/>
  <c r="F199" i="2" s="1"/>
  <c r="C203" i="2"/>
  <c r="F203" i="2" s="1"/>
  <c r="C207" i="2"/>
  <c r="F207" i="2" s="1"/>
  <c r="Y445" i="2"/>
  <c r="O757" i="2"/>
  <c r="Q757" i="2" s="1"/>
  <c r="Y454" i="2"/>
  <c r="L456" i="2"/>
  <c r="Y459" i="2"/>
  <c r="Y461" i="2"/>
  <c r="O773" i="2"/>
  <c r="Q773" i="2" s="1"/>
  <c r="Y475" i="2"/>
  <c r="N490" i="2"/>
  <c r="N494" i="2" s="1"/>
  <c r="N498" i="2" s="1"/>
  <c r="N502" i="2" s="1"/>
  <c r="N506" i="2" s="1"/>
  <c r="N488" i="2"/>
  <c r="N492" i="2" s="1"/>
  <c r="N496" i="2" s="1"/>
  <c r="N500" i="2" s="1"/>
  <c r="N504" i="2" s="1"/>
  <c r="N508" i="2" s="1"/>
  <c r="J546" i="2"/>
  <c r="W542" i="2"/>
  <c r="D260" i="2" s="1"/>
  <c r="F260" i="2" s="1"/>
  <c r="Z542" i="2"/>
  <c r="N1023" i="2"/>
  <c r="H760" i="2"/>
  <c r="H762" i="2"/>
  <c r="H764" i="2"/>
  <c r="Z446" i="2"/>
  <c r="Y449" i="2"/>
  <c r="O761" i="2"/>
  <c r="Q761" i="2" s="1"/>
  <c r="J548" i="2"/>
  <c r="W544" i="2"/>
  <c r="D262" i="2" s="1"/>
  <c r="F262" i="2" s="1"/>
  <c r="Z544" i="2"/>
  <c r="P672" i="2"/>
  <c r="Z676" i="2"/>
  <c r="J680" i="2"/>
  <c r="W706" i="2"/>
  <c r="D424" i="2" s="1"/>
  <c r="F424" i="2" s="1"/>
  <c r="Z706" i="2"/>
  <c r="E1026" i="2"/>
  <c r="E1027" i="2" s="1"/>
  <c r="E1024" i="2"/>
  <c r="E1025" i="2" s="1"/>
  <c r="K766" i="2"/>
  <c r="J768" i="2"/>
  <c r="J770" i="2" s="1"/>
  <c r="J772" i="2" s="1"/>
  <c r="J774" i="2" s="1"/>
  <c r="J776" i="2" s="1"/>
  <c r="J778" i="2" s="1"/>
  <c r="J780" i="2" s="1"/>
  <c r="J782" i="2" s="1"/>
  <c r="J784" i="2" s="1"/>
  <c r="J786" i="2" s="1"/>
  <c r="J788" i="2" s="1"/>
  <c r="J790" i="2" s="1"/>
  <c r="J792" i="2" s="1"/>
  <c r="J794" i="2" s="1"/>
  <c r="J796" i="2" s="1"/>
  <c r="J798" i="2" s="1"/>
  <c r="K760" i="2"/>
  <c r="K762" i="2"/>
  <c r="K764" i="2"/>
  <c r="Z448" i="2"/>
  <c r="J450" i="2"/>
  <c r="W448" i="2"/>
  <c r="D166" i="2" s="1"/>
  <c r="F166" i="2" s="1"/>
  <c r="Y453" i="2"/>
  <c r="O765" i="2"/>
  <c r="Q765" i="2" s="1"/>
  <c r="Y469" i="2"/>
  <c r="O781" i="2"/>
  <c r="Q781" i="2" s="1"/>
  <c r="W478" i="2"/>
  <c r="D196" i="2" s="1"/>
  <c r="F196" i="2" s="1"/>
  <c r="W518" i="2"/>
  <c r="D236" i="2" s="1"/>
  <c r="F236" i="2" s="1"/>
  <c r="Z518" i="2"/>
  <c r="J522" i="2"/>
  <c r="Z528" i="2"/>
  <c r="J532" i="2"/>
  <c r="L554" i="2"/>
  <c r="L612" i="2"/>
  <c r="U448" i="2"/>
  <c r="Y446" i="2"/>
  <c r="Y447" i="2"/>
  <c r="O759" i="2"/>
  <c r="Q759" i="2" s="1"/>
  <c r="Q1023" i="2" s="1"/>
  <c r="Y451" i="2"/>
  <c r="O763" i="2"/>
  <c r="Q763" i="2" s="1"/>
  <c r="U480" i="2"/>
  <c r="Y478" i="2"/>
  <c r="J480" i="2"/>
  <c r="P524" i="2"/>
  <c r="G768" i="2"/>
  <c r="H766" i="2"/>
  <c r="W446" i="2"/>
  <c r="D164" i="2" s="1"/>
  <c r="W520" i="2"/>
  <c r="D238" i="2" s="1"/>
  <c r="F238" i="2" s="1"/>
  <c r="O949" i="2"/>
  <c r="Q949" i="2" s="1"/>
  <c r="O939" i="2"/>
  <c r="Q939" i="2" s="1"/>
  <c r="W668" i="2"/>
  <c r="D386" i="2" s="1"/>
  <c r="F386" i="2" s="1"/>
  <c r="J670" i="2"/>
  <c r="Y710" i="2"/>
  <c r="K768" i="2"/>
  <c r="K776" i="2"/>
  <c r="K784" i="2"/>
  <c r="K792" i="2"/>
  <c r="O823" i="2"/>
  <c r="Q823" i="2" s="1"/>
  <c r="O847" i="2"/>
  <c r="Q847" i="2" s="1"/>
  <c r="Z524" i="2"/>
  <c r="O943" i="2"/>
  <c r="Q943" i="2" s="1"/>
  <c r="O933" i="2"/>
  <c r="Q933" i="2" s="1"/>
  <c r="O951" i="2"/>
  <c r="Q951" i="2" s="1"/>
  <c r="O941" i="2"/>
  <c r="Q941" i="2" s="1"/>
  <c r="Z672" i="2"/>
  <c r="K774" i="2"/>
  <c r="K782" i="2"/>
  <c r="K790" i="2"/>
  <c r="K798" i="2"/>
  <c r="Y444" i="2"/>
  <c r="W514" i="2"/>
  <c r="D232" i="2" s="1"/>
  <c r="F232" i="2" s="1"/>
  <c r="W524" i="2"/>
  <c r="D242" i="2" s="1"/>
  <c r="F242" i="2" s="1"/>
  <c r="W538" i="2"/>
  <c r="D256" i="2" s="1"/>
  <c r="F256" i="2" s="1"/>
  <c r="W540" i="2"/>
  <c r="D258" i="2" s="1"/>
  <c r="F258" i="2" s="1"/>
  <c r="O945" i="2"/>
  <c r="Q945" i="2" s="1"/>
  <c r="O935" i="2"/>
  <c r="Q935" i="2" s="1"/>
  <c r="W672" i="2"/>
  <c r="D390" i="2" s="1"/>
  <c r="F390" i="2" s="1"/>
  <c r="W702" i="2"/>
  <c r="D420" i="2" s="1"/>
  <c r="F420" i="2" s="1"/>
  <c r="K772" i="2"/>
  <c r="K780" i="2"/>
  <c r="K788" i="2"/>
  <c r="K796" i="2"/>
  <c r="Y476" i="2"/>
  <c r="Y521" i="2"/>
  <c r="Y529" i="2"/>
  <c r="Y613" i="2"/>
  <c r="Y621" i="2"/>
  <c r="O947" i="2"/>
  <c r="Q947" i="2" s="1"/>
  <c r="O937" i="2"/>
  <c r="Q937" i="2" s="1"/>
  <c r="Y629" i="2"/>
  <c r="Y637" i="2"/>
  <c r="Y663" i="2"/>
  <c r="Y669" i="2"/>
  <c r="Y677" i="2"/>
  <c r="Y685" i="2"/>
  <c r="Y693" i="2"/>
  <c r="K770" i="2"/>
  <c r="K778" i="2"/>
  <c r="K786" i="2"/>
  <c r="K794" i="2"/>
  <c r="E1063" i="2"/>
  <c r="K1065" i="2"/>
  <c r="E1069" i="2"/>
  <c r="H1071" i="2"/>
  <c r="E1077" i="2"/>
  <c r="H1079" i="2"/>
  <c r="K1081" i="2"/>
  <c r="E1085" i="2"/>
  <c r="H1087" i="2"/>
  <c r="E1067" i="2"/>
  <c r="K1071" i="2"/>
  <c r="E1075" i="2"/>
  <c r="K1079" i="2"/>
  <c r="E1083" i="2"/>
  <c r="W1060" i="2"/>
  <c r="U1062" i="2"/>
  <c r="N1061" i="2"/>
  <c r="L1063" i="2"/>
  <c r="G1091" i="2"/>
  <c r="G1093" i="2" s="1"/>
  <c r="H1089" i="2"/>
  <c r="E1065" i="2"/>
  <c r="H1067" i="2"/>
  <c r="K1069" i="2"/>
  <c r="E1073" i="2"/>
  <c r="H1075" i="2"/>
  <c r="K1077" i="2"/>
  <c r="E1081" i="2"/>
  <c r="H1083" i="2"/>
  <c r="O1063" i="2"/>
  <c r="Q1061" i="2"/>
  <c r="D1089" i="2"/>
  <c r="D1091" i="2" s="1"/>
  <c r="E1087" i="2"/>
  <c r="J1075" i="2"/>
  <c r="J1077" i="2" s="1"/>
  <c r="J1079" i="2" s="1"/>
  <c r="J1081" i="2" s="1"/>
  <c r="J1083" i="2" s="1"/>
  <c r="K1073" i="2"/>
  <c r="K1063" i="2"/>
  <c r="K1067" i="2"/>
  <c r="E1071" i="2"/>
  <c r="K1075" i="2"/>
  <c r="E1079" i="2"/>
  <c r="Q1059" i="2"/>
  <c r="R1061" i="2"/>
  <c r="W1058" i="2"/>
  <c r="N1059" i="2"/>
  <c r="Q1024" i="4" l="1"/>
  <c r="Q1025" i="4" s="1"/>
  <c r="Q1027" i="4"/>
  <c r="Q1026" i="4"/>
  <c r="W1062" i="4"/>
  <c r="U1064" i="4"/>
  <c r="L1067" i="4"/>
  <c r="N1065" i="4"/>
  <c r="H760" i="4"/>
  <c r="G762" i="4"/>
  <c r="K762" i="4"/>
  <c r="J764" i="4"/>
  <c r="J646" i="4"/>
  <c r="W642" i="4"/>
  <c r="D360" i="4" s="1"/>
  <c r="F360" i="4" s="1"/>
  <c r="Z642" i="4"/>
  <c r="J452" i="4"/>
  <c r="W450" i="4"/>
  <c r="D168" i="4" s="1"/>
  <c r="F168" i="4" s="1"/>
  <c r="Z450" i="4"/>
  <c r="U466" i="4"/>
  <c r="Y466" i="4" s="1"/>
  <c r="Y464" i="4"/>
  <c r="Q1065" i="4"/>
  <c r="O1067" i="4"/>
  <c r="J1073" i="4"/>
  <c r="K1071" i="4"/>
  <c r="D1071" i="4"/>
  <c r="E1069" i="4"/>
  <c r="U482" i="4"/>
  <c r="Y480" i="4"/>
  <c r="U450" i="4"/>
  <c r="Y450" i="4" s="1"/>
  <c r="Y448" i="4"/>
  <c r="U458" i="4"/>
  <c r="Y458" i="4" s="1"/>
  <c r="Y456" i="4"/>
  <c r="H1071" i="4"/>
  <c r="G1073" i="4"/>
  <c r="P604" i="4"/>
  <c r="J614" i="4"/>
  <c r="Z610" i="4"/>
  <c r="W602" i="4"/>
  <c r="D320" i="4" s="1"/>
  <c r="F320" i="4" s="1"/>
  <c r="L562" i="4"/>
  <c r="T1067" i="4"/>
  <c r="R1069" i="4"/>
  <c r="J644" i="4"/>
  <c r="W640" i="4"/>
  <c r="D358" i="4" s="1"/>
  <c r="F358" i="4" s="1"/>
  <c r="Z640" i="4"/>
  <c r="Z608" i="4"/>
  <c r="J612" i="4"/>
  <c r="F160" i="4"/>
  <c r="U474" i="4"/>
  <c r="Y474" i="4" s="1"/>
  <c r="Y472" i="4"/>
  <c r="Q1024" i="3"/>
  <c r="Q1025" i="3" s="1"/>
  <c r="Q1026" i="3" s="1"/>
  <c r="Q1027" i="3"/>
  <c r="N1065" i="3"/>
  <c r="L1067" i="3"/>
  <c r="T1061" i="3"/>
  <c r="R1063" i="3"/>
  <c r="K1069" i="3"/>
  <c r="J1071" i="3"/>
  <c r="J622" i="3"/>
  <c r="Z618" i="3"/>
  <c r="J494" i="3"/>
  <c r="J660" i="3"/>
  <c r="W656" i="3"/>
  <c r="D374" i="3" s="1"/>
  <c r="F374" i="3" s="1"/>
  <c r="Z656" i="3"/>
  <c r="J682" i="3"/>
  <c r="W678" i="3"/>
  <c r="D396" i="3" s="1"/>
  <c r="F396" i="3" s="1"/>
  <c r="Z678" i="3"/>
  <c r="N490" i="3"/>
  <c r="N494" i="3" s="1"/>
  <c r="N498" i="3" s="1"/>
  <c r="N502" i="3" s="1"/>
  <c r="N506" i="3" s="1"/>
  <c r="N510" i="3" s="1"/>
  <c r="N488" i="3"/>
  <c r="N492" i="3" s="1"/>
  <c r="N496" i="3" s="1"/>
  <c r="N500" i="3" s="1"/>
  <c r="N504" i="3" s="1"/>
  <c r="N508" i="3" s="1"/>
  <c r="N512" i="3" s="1"/>
  <c r="P488" i="3"/>
  <c r="Y486" i="3"/>
  <c r="N624" i="3"/>
  <c r="N628" i="3" s="1"/>
  <c r="N632" i="3" s="1"/>
  <c r="N636" i="3" s="1"/>
  <c r="N640" i="3" s="1"/>
  <c r="H762" i="3"/>
  <c r="G764" i="3"/>
  <c r="J684" i="3"/>
  <c r="W680" i="3"/>
  <c r="D398" i="3" s="1"/>
  <c r="F398" i="3" s="1"/>
  <c r="Z680" i="3"/>
  <c r="L580" i="3"/>
  <c r="U450" i="3"/>
  <c r="Y450" i="3" s="1"/>
  <c r="Y448" i="3"/>
  <c r="W1066" i="3"/>
  <c r="U1068" i="3"/>
  <c r="E1024" i="3"/>
  <c r="E1025" i="3" s="1"/>
  <c r="E1026" i="3" s="1"/>
  <c r="E1027" i="3" s="1"/>
  <c r="Z620" i="3"/>
  <c r="K762" i="3"/>
  <c r="J764" i="3"/>
  <c r="P618" i="3"/>
  <c r="W618" i="3" s="1"/>
  <c r="D336" i="3" s="1"/>
  <c r="F336" i="3" s="1"/>
  <c r="J492" i="3"/>
  <c r="W488" i="3"/>
  <c r="D206" i="3" s="1"/>
  <c r="F206" i="3" s="1"/>
  <c r="Z488" i="3"/>
  <c r="Z526" i="3"/>
  <c r="J530" i="3"/>
  <c r="W526" i="3"/>
  <c r="D244" i="3" s="1"/>
  <c r="F244" i="3" s="1"/>
  <c r="Z486" i="3"/>
  <c r="O1065" i="3"/>
  <c r="Q1063" i="3"/>
  <c r="E1065" i="3"/>
  <c r="D1067" i="3"/>
  <c r="G1077" i="3"/>
  <c r="H1075" i="3"/>
  <c r="J628" i="3"/>
  <c r="Z624" i="3"/>
  <c r="Z616" i="3"/>
  <c r="W616" i="3"/>
  <c r="D334" i="3" s="1"/>
  <c r="F334" i="3" s="1"/>
  <c r="L526" i="3"/>
  <c r="W524" i="3"/>
  <c r="D242" i="3" s="1"/>
  <c r="F242" i="3" s="1"/>
  <c r="J662" i="3"/>
  <c r="W658" i="3"/>
  <c r="D376" i="3" s="1"/>
  <c r="F376" i="3" s="1"/>
  <c r="Z658" i="3"/>
  <c r="Z528" i="3"/>
  <c r="J532" i="3"/>
  <c r="W486" i="3"/>
  <c r="D204" i="3" s="1"/>
  <c r="F204" i="3" s="1"/>
  <c r="Y460" i="3"/>
  <c r="L462" i="3"/>
  <c r="Y456" i="3"/>
  <c r="U458" i="3"/>
  <c r="Y458" i="3" s="1"/>
  <c r="U488" i="3"/>
  <c r="U492" i="3" s="1"/>
  <c r="U496" i="3" s="1"/>
  <c r="U500" i="3" s="1"/>
  <c r="U504" i="3" s="1"/>
  <c r="U508" i="3" s="1"/>
  <c r="U512" i="3" s="1"/>
  <c r="U516" i="3" s="1"/>
  <c r="U490" i="3"/>
  <c r="U494" i="3" s="1"/>
  <c r="U498" i="3" s="1"/>
  <c r="U502" i="3" s="1"/>
  <c r="U506" i="3" s="1"/>
  <c r="U510" i="3" s="1"/>
  <c r="U514" i="3" s="1"/>
  <c r="J452" i="3"/>
  <c r="W450" i="3"/>
  <c r="D168" i="3" s="1"/>
  <c r="F168" i="3" s="1"/>
  <c r="Z450" i="3"/>
  <c r="Y484" i="3"/>
  <c r="Q1027" i="2"/>
  <c r="Q1026" i="2"/>
  <c r="Q1024" i="2"/>
  <c r="Q1025" i="2" s="1"/>
  <c r="L556" i="2"/>
  <c r="D1093" i="2"/>
  <c r="E1091" i="2"/>
  <c r="G1095" i="2"/>
  <c r="H1093" i="2"/>
  <c r="U482" i="2"/>
  <c r="Y480" i="2"/>
  <c r="J526" i="2"/>
  <c r="W522" i="2"/>
  <c r="D240" i="2" s="1"/>
  <c r="F240" i="2" s="1"/>
  <c r="Z522" i="2"/>
  <c r="J800" i="2"/>
  <c r="J802" i="2"/>
  <c r="J550" i="2"/>
  <c r="W546" i="2"/>
  <c r="D264" i="2" s="1"/>
  <c r="F264" i="2" s="1"/>
  <c r="Z546" i="2"/>
  <c r="W1062" i="2"/>
  <c r="U1064" i="2"/>
  <c r="G770" i="2"/>
  <c r="H768" i="2"/>
  <c r="N1063" i="2"/>
  <c r="L1065" i="2"/>
  <c r="F164" i="2"/>
  <c r="P526" i="2"/>
  <c r="L614" i="2"/>
  <c r="Z450" i="2"/>
  <c r="J452" i="2"/>
  <c r="W450" i="2"/>
  <c r="D168" i="2" s="1"/>
  <c r="F168" i="2" s="1"/>
  <c r="J552" i="2"/>
  <c r="W548" i="2"/>
  <c r="D266" i="2" s="1"/>
  <c r="F266" i="2" s="1"/>
  <c r="Z548" i="2"/>
  <c r="N1026" i="2"/>
  <c r="N1027" i="2" s="1"/>
  <c r="N1024" i="2"/>
  <c r="N1025" i="2" s="1"/>
  <c r="F173" i="2"/>
  <c r="A6" i="2"/>
  <c r="C430" i="2"/>
  <c r="J684" i="2"/>
  <c r="Z680" i="2"/>
  <c r="L458" i="2"/>
  <c r="Y456" i="2"/>
  <c r="E1089" i="2"/>
  <c r="T1061" i="2"/>
  <c r="R1063" i="2"/>
  <c r="H1091" i="2"/>
  <c r="J1085" i="2"/>
  <c r="K1083" i="2"/>
  <c r="Q1063" i="2"/>
  <c r="O1065" i="2"/>
  <c r="J674" i="2"/>
  <c r="W670" i="2"/>
  <c r="D388" i="2" s="1"/>
  <c r="F388" i="2" s="1"/>
  <c r="Z670" i="2"/>
  <c r="Z480" i="2"/>
  <c r="J482" i="2"/>
  <c r="W480" i="2"/>
  <c r="D198" i="2" s="1"/>
  <c r="F198" i="2" s="1"/>
  <c r="U450" i="2"/>
  <c r="Y450" i="2" s="1"/>
  <c r="Y448" i="2"/>
  <c r="Z532" i="2"/>
  <c r="P674" i="2"/>
  <c r="J616" i="4" l="1"/>
  <c r="Z612" i="4"/>
  <c r="L564" i="4"/>
  <c r="G1075" i="4"/>
  <c r="H1073" i="4"/>
  <c r="O1069" i="4"/>
  <c r="Q1067" i="4"/>
  <c r="H762" i="4"/>
  <c r="G764" i="4"/>
  <c r="U1066" i="4"/>
  <c r="W1064" i="4"/>
  <c r="J648" i="4"/>
  <c r="W644" i="4"/>
  <c r="D362" i="4" s="1"/>
  <c r="F362" i="4" s="1"/>
  <c r="Z644" i="4"/>
  <c r="Z614" i="4"/>
  <c r="J618" i="4"/>
  <c r="D1073" i="4"/>
  <c r="E1071" i="4"/>
  <c r="J650" i="4"/>
  <c r="W646" i="4"/>
  <c r="D364" i="4" s="1"/>
  <c r="F364" i="4" s="1"/>
  <c r="Z646" i="4"/>
  <c r="R1071" i="4"/>
  <c r="T1069" i="4"/>
  <c r="J454" i="4"/>
  <c r="W452" i="4"/>
  <c r="D170" i="4" s="1"/>
  <c r="Z452" i="4"/>
  <c r="K764" i="4"/>
  <c r="J766" i="4"/>
  <c r="P606" i="4"/>
  <c r="W604" i="4"/>
  <c r="D322" i="4" s="1"/>
  <c r="F322" i="4" s="1"/>
  <c r="U484" i="4"/>
  <c r="Y482" i="4"/>
  <c r="J1075" i="4"/>
  <c r="K1073" i="4"/>
  <c r="N1067" i="4"/>
  <c r="L1069" i="4"/>
  <c r="U520" i="3"/>
  <c r="Y516" i="3"/>
  <c r="Z628" i="3"/>
  <c r="J632" i="3"/>
  <c r="K764" i="3"/>
  <c r="J766" i="3"/>
  <c r="Y488" i="3"/>
  <c r="P490" i="3"/>
  <c r="J664" i="3"/>
  <c r="W660" i="3"/>
  <c r="D378" i="3" s="1"/>
  <c r="F378" i="3" s="1"/>
  <c r="Z660" i="3"/>
  <c r="J534" i="3"/>
  <c r="Z530" i="3"/>
  <c r="Z492" i="3"/>
  <c r="J496" i="3"/>
  <c r="U1070" i="3"/>
  <c r="W1068" i="3"/>
  <c r="J686" i="3"/>
  <c r="W682" i="3"/>
  <c r="D400" i="3" s="1"/>
  <c r="F400" i="3" s="1"/>
  <c r="Z682" i="3"/>
  <c r="J498" i="3"/>
  <c r="Z494" i="3"/>
  <c r="T1063" i="3"/>
  <c r="R1065" i="3"/>
  <c r="J454" i="3"/>
  <c r="W452" i="3"/>
  <c r="D170" i="3" s="1"/>
  <c r="F170" i="3" s="1"/>
  <c r="Z452" i="3"/>
  <c r="J536" i="3"/>
  <c r="Z532" i="3"/>
  <c r="G1079" i="3"/>
  <c r="H1077" i="3"/>
  <c r="Q1065" i="3"/>
  <c r="O1067" i="3"/>
  <c r="L582" i="3"/>
  <c r="J688" i="3"/>
  <c r="W684" i="3"/>
  <c r="D402" i="3" s="1"/>
  <c r="F402" i="3" s="1"/>
  <c r="Z684" i="3"/>
  <c r="Z490" i="3"/>
  <c r="Z622" i="3"/>
  <c r="J626" i="3"/>
  <c r="U518" i="3"/>
  <c r="Y514" i="3"/>
  <c r="Y462" i="3"/>
  <c r="L464" i="3"/>
  <c r="W662" i="3"/>
  <c r="D380" i="3" s="1"/>
  <c r="F380" i="3" s="1"/>
  <c r="Z662" i="3"/>
  <c r="L528" i="3"/>
  <c r="D1069" i="3"/>
  <c r="E1067" i="3"/>
  <c r="P620" i="3"/>
  <c r="H764" i="3"/>
  <c r="G766" i="3"/>
  <c r="W490" i="3"/>
  <c r="D208" i="3" s="1"/>
  <c r="F208" i="3" s="1"/>
  <c r="J1073" i="3"/>
  <c r="K1071" i="3"/>
  <c r="N1067" i="3"/>
  <c r="L1069" i="3"/>
  <c r="Q1065" i="2"/>
  <c r="O1067" i="2"/>
  <c r="Z684" i="2"/>
  <c r="J688" i="2"/>
  <c r="P528" i="2"/>
  <c r="W550" i="2"/>
  <c r="D268" i="2" s="1"/>
  <c r="F268" i="2" s="1"/>
  <c r="Z550" i="2"/>
  <c r="J554" i="2"/>
  <c r="P676" i="2"/>
  <c r="R1065" i="2"/>
  <c r="T1063" i="2"/>
  <c r="L460" i="2"/>
  <c r="Y458" i="2"/>
  <c r="J556" i="2"/>
  <c r="W552" i="2"/>
  <c r="D270" i="2" s="1"/>
  <c r="F270" i="2" s="1"/>
  <c r="Z552" i="2"/>
  <c r="L616" i="2"/>
  <c r="J806" i="2"/>
  <c r="K802" i="2"/>
  <c r="W526" i="2"/>
  <c r="D244" i="2" s="1"/>
  <c r="F244" i="2" s="1"/>
  <c r="Z526" i="2"/>
  <c r="J530" i="2"/>
  <c r="G1097" i="2"/>
  <c r="H1095" i="2"/>
  <c r="L558" i="2"/>
  <c r="G772" i="2"/>
  <c r="H770" i="2"/>
  <c r="J804" i="2"/>
  <c r="K800" i="2"/>
  <c r="Z482" i="2"/>
  <c r="J484" i="2"/>
  <c r="W482" i="2"/>
  <c r="D200" i="2" s="1"/>
  <c r="F200" i="2" s="1"/>
  <c r="W674" i="2"/>
  <c r="D392" i="2" s="1"/>
  <c r="F392" i="2" s="1"/>
  <c r="Z674" i="2"/>
  <c r="J678" i="2"/>
  <c r="J1087" i="2"/>
  <c r="K1085" i="2"/>
  <c r="Z452" i="2"/>
  <c r="J454" i="2"/>
  <c r="W452" i="2"/>
  <c r="D170" i="2" s="1"/>
  <c r="F170" i="2" s="1"/>
  <c r="N1065" i="2"/>
  <c r="L1067" i="2"/>
  <c r="W1064" i="2"/>
  <c r="U1066" i="2"/>
  <c r="U484" i="2"/>
  <c r="Y482" i="2"/>
  <c r="D1095" i="2"/>
  <c r="E1093" i="2"/>
  <c r="P608" i="4" l="1"/>
  <c r="W606" i="4"/>
  <c r="D324" i="4" s="1"/>
  <c r="F324" i="4" s="1"/>
  <c r="K766" i="4"/>
  <c r="J768" i="4"/>
  <c r="J456" i="4"/>
  <c r="W454" i="4"/>
  <c r="D172" i="4" s="1"/>
  <c r="F172" i="4" s="1"/>
  <c r="Z454" i="4"/>
  <c r="D1075" i="4"/>
  <c r="E1073" i="4"/>
  <c r="W1066" i="4"/>
  <c r="U1068" i="4"/>
  <c r="L566" i="4"/>
  <c r="U486" i="4"/>
  <c r="Y484" i="4"/>
  <c r="H764" i="4"/>
  <c r="G766" i="4"/>
  <c r="Q1069" i="4"/>
  <c r="O1071" i="4"/>
  <c r="N1069" i="4"/>
  <c r="L1071" i="4"/>
  <c r="J1077" i="4"/>
  <c r="K1075" i="4"/>
  <c r="F170" i="4"/>
  <c r="G1077" i="4"/>
  <c r="H1075" i="4"/>
  <c r="J620" i="4"/>
  <c r="Z616" i="4"/>
  <c r="R1073" i="4"/>
  <c r="T1071" i="4"/>
  <c r="J654" i="4"/>
  <c r="W650" i="4"/>
  <c r="D368" i="4" s="1"/>
  <c r="F368" i="4" s="1"/>
  <c r="Z650" i="4"/>
  <c r="J622" i="4"/>
  <c r="Z618" i="4"/>
  <c r="J652" i="4"/>
  <c r="W648" i="4"/>
  <c r="D366" i="4" s="1"/>
  <c r="F366" i="4" s="1"/>
  <c r="Z648" i="4"/>
  <c r="J1075" i="3"/>
  <c r="K1073" i="3"/>
  <c r="J630" i="3"/>
  <c r="Z626" i="3"/>
  <c r="G1081" i="3"/>
  <c r="H1079" i="3"/>
  <c r="U1072" i="3"/>
  <c r="W1070" i="3"/>
  <c r="P492" i="3"/>
  <c r="Y490" i="3"/>
  <c r="L1071" i="3"/>
  <c r="N1069" i="3"/>
  <c r="D1071" i="3"/>
  <c r="E1069" i="3"/>
  <c r="Y518" i="3"/>
  <c r="U522" i="3"/>
  <c r="J692" i="3"/>
  <c r="W688" i="3"/>
  <c r="D406" i="3" s="1"/>
  <c r="F406" i="3" s="1"/>
  <c r="Z688" i="3"/>
  <c r="Q1067" i="3"/>
  <c r="O1069" i="3"/>
  <c r="H766" i="3"/>
  <c r="G768" i="3"/>
  <c r="L530" i="3"/>
  <c r="W528" i="3"/>
  <c r="D246" i="3" s="1"/>
  <c r="F246" i="3" s="1"/>
  <c r="Y464" i="3"/>
  <c r="L466" i="3"/>
  <c r="L584" i="3"/>
  <c r="Z536" i="3"/>
  <c r="J540" i="3"/>
  <c r="J456" i="3"/>
  <c r="W454" i="3"/>
  <c r="D172" i="3" s="1"/>
  <c r="Z454" i="3"/>
  <c r="J690" i="3"/>
  <c r="W686" i="3"/>
  <c r="D404" i="3" s="1"/>
  <c r="F404" i="3" s="1"/>
  <c r="Z686" i="3"/>
  <c r="J636" i="3"/>
  <c r="Z632" i="3"/>
  <c r="U524" i="3"/>
  <c r="Y520" i="3"/>
  <c r="P622" i="3"/>
  <c r="W620" i="3"/>
  <c r="D338" i="3" s="1"/>
  <c r="F338" i="3" s="1"/>
  <c r="R1067" i="3"/>
  <c r="T1065" i="3"/>
  <c r="Z498" i="3"/>
  <c r="J502" i="3"/>
  <c r="J500" i="3"/>
  <c r="Z496" i="3"/>
  <c r="J538" i="3"/>
  <c r="Z534" i="3"/>
  <c r="W664" i="3"/>
  <c r="D382" i="3" s="1"/>
  <c r="F382" i="3" s="1"/>
  <c r="Z664" i="3"/>
  <c r="K766" i="3"/>
  <c r="J768" i="3"/>
  <c r="P530" i="2"/>
  <c r="W528" i="2"/>
  <c r="D246" i="2" s="1"/>
  <c r="F246" i="2" s="1"/>
  <c r="Z454" i="2"/>
  <c r="W454" i="2"/>
  <c r="D172" i="2" s="1"/>
  <c r="F172" i="2" s="1"/>
  <c r="J456" i="2"/>
  <c r="L618" i="2"/>
  <c r="J560" i="2"/>
  <c r="W556" i="2"/>
  <c r="D274" i="2" s="1"/>
  <c r="F274" i="2" s="1"/>
  <c r="Z556" i="2"/>
  <c r="T1065" i="2"/>
  <c r="R1067" i="2"/>
  <c r="L1069" i="2"/>
  <c r="N1067" i="2"/>
  <c r="J808" i="2"/>
  <c r="K804" i="2"/>
  <c r="U1068" i="2"/>
  <c r="W1066" i="2"/>
  <c r="G774" i="2"/>
  <c r="H772" i="2"/>
  <c r="W554" i="2"/>
  <c r="D272" i="2" s="1"/>
  <c r="F272" i="2" s="1"/>
  <c r="Z554" i="2"/>
  <c r="J558" i="2"/>
  <c r="D1097" i="2"/>
  <c r="E1095" i="2"/>
  <c r="Q1067" i="2"/>
  <c r="O1069" i="2"/>
  <c r="J1089" i="2"/>
  <c r="K1087" i="2"/>
  <c r="G1099" i="2"/>
  <c r="H1097" i="2"/>
  <c r="U486" i="2"/>
  <c r="Y484" i="2"/>
  <c r="J682" i="2"/>
  <c r="W678" i="2"/>
  <c r="D396" i="2" s="1"/>
  <c r="F396" i="2" s="1"/>
  <c r="Z678" i="2"/>
  <c r="Z484" i="2"/>
  <c r="W484" i="2"/>
  <c r="D202" i="2" s="1"/>
  <c r="F202" i="2" s="1"/>
  <c r="J486" i="2"/>
  <c r="L560" i="2"/>
  <c r="W530" i="2"/>
  <c r="D248" i="2" s="1"/>
  <c r="F248" i="2" s="1"/>
  <c r="Z530" i="2"/>
  <c r="J810" i="2"/>
  <c r="K806" i="2"/>
  <c r="Y460" i="2"/>
  <c r="L462" i="2"/>
  <c r="P678" i="2"/>
  <c r="W676" i="2"/>
  <c r="D394" i="2" s="1"/>
  <c r="F394" i="2" s="1"/>
  <c r="J692" i="2"/>
  <c r="Z688" i="2"/>
  <c r="J656" i="4" l="1"/>
  <c r="W652" i="4"/>
  <c r="D370" i="4" s="1"/>
  <c r="F370" i="4" s="1"/>
  <c r="Z652" i="4"/>
  <c r="H1077" i="4"/>
  <c r="G1079" i="4"/>
  <c r="J1079" i="4"/>
  <c r="K1077" i="4"/>
  <c r="U490" i="4"/>
  <c r="U488" i="4"/>
  <c r="Y486" i="4"/>
  <c r="T1073" i="4"/>
  <c r="R1075" i="4"/>
  <c r="J658" i="4"/>
  <c r="W654" i="4"/>
  <c r="D372" i="4" s="1"/>
  <c r="F372" i="4" s="1"/>
  <c r="Z654" i="4"/>
  <c r="N1071" i="4"/>
  <c r="L1073" i="4"/>
  <c r="H766" i="4"/>
  <c r="G768" i="4"/>
  <c r="L568" i="4"/>
  <c r="J458" i="4"/>
  <c r="W456" i="4"/>
  <c r="D174" i="4" s="1"/>
  <c r="Z456" i="4"/>
  <c r="Q1071" i="4"/>
  <c r="O1073" i="4"/>
  <c r="W1068" i="4"/>
  <c r="U1070" i="4"/>
  <c r="Z622" i="4"/>
  <c r="J626" i="4"/>
  <c r="Z620" i="4"/>
  <c r="J624" i="4"/>
  <c r="D1077" i="4"/>
  <c r="E1075" i="4"/>
  <c r="K768" i="4"/>
  <c r="J770" i="4"/>
  <c r="P610" i="4"/>
  <c r="W608" i="4"/>
  <c r="D326" i="4" s="1"/>
  <c r="F326" i="4" s="1"/>
  <c r="J458" i="3"/>
  <c r="W456" i="3"/>
  <c r="D174" i="3" s="1"/>
  <c r="F174" i="3" s="1"/>
  <c r="Z456" i="3"/>
  <c r="N1071" i="3"/>
  <c r="L1073" i="3"/>
  <c r="W1072" i="3"/>
  <c r="U1074" i="3"/>
  <c r="U526" i="3"/>
  <c r="Y522" i="3"/>
  <c r="K768" i="3"/>
  <c r="J770" i="3"/>
  <c r="Z500" i="3"/>
  <c r="J504" i="3"/>
  <c r="P624" i="3"/>
  <c r="W622" i="3"/>
  <c r="D340" i="3" s="1"/>
  <c r="F340" i="3" s="1"/>
  <c r="J694" i="3"/>
  <c r="W690" i="3"/>
  <c r="D408" i="3" s="1"/>
  <c r="F408" i="3" s="1"/>
  <c r="Z690" i="3"/>
  <c r="Z540" i="3"/>
  <c r="J544" i="3"/>
  <c r="L586" i="3"/>
  <c r="Z630" i="3"/>
  <c r="J634" i="3"/>
  <c r="U528" i="3"/>
  <c r="Y524" i="3"/>
  <c r="F172" i="3"/>
  <c r="H768" i="3"/>
  <c r="G770" i="3"/>
  <c r="K1075" i="3"/>
  <c r="J1077" i="3"/>
  <c r="J542" i="3"/>
  <c r="Z538" i="3"/>
  <c r="J506" i="3"/>
  <c r="Z502" i="3"/>
  <c r="T1067" i="3"/>
  <c r="R1069" i="3"/>
  <c r="Z636" i="3"/>
  <c r="J640" i="3"/>
  <c r="Y466" i="3"/>
  <c r="L468" i="3"/>
  <c r="L532" i="3"/>
  <c r="W530" i="3"/>
  <c r="D248" i="3" s="1"/>
  <c r="F248" i="3" s="1"/>
  <c r="Q1069" i="3"/>
  <c r="O1071" i="3"/>
  <c r="J696" i="3"/>
  <c r="W692" i="3"/>
  <c r="D410" i="3" s="1"/>
  <c r="F410" i="3" s="1"/>
  <c r="Z692" i="3"/>
  <c r="E1071" i="3"/>
  <c r="D1073" i="3"/>
  <c r="P494" i="3"/>
  <c r="Y492" i="3"/>
  <c r="W492" i="3"/>
  <c r="D210" i="3" s="1"/>
  <c r="F210" i="3" s="1"/>
  <c r="G1083" i="3"/>
  <c r="H1081" i="3"/>
  <c r="L562" i="2"/>
  <c r="G776" i="2"/>
  <c r="H774" i="2"/>
  <c r="J812" i="2"/>
  <c r="K808" i="2"/>
  <c r="P680" i="2"/>
  <c r="J814" i="2"/>
  <c r="K810" i="2"/>
  <c r="U488" i="2"/>
  <c r="Y486" i="2"/>
  <c r="U490" i="2"/>
  <c r="J1091" i="2"/>
  <c r="K1089" i="2"/>
  <c r="L620" i="2"/>
  <c r="J490" i="2"/>
  <c r="Z486" i="2"/>
  <c r="J488" i="2"/>
  <c r="W486" i="2"/>
  <c r="D204" i="2" s="1"/>
  <c r="F204" i="2" s="1"/>
  <c r="O1071" i="2"/>
  <c r="Q1069" i="2"/>
  <c r="D1099" i="2"/>
  <c r="E1097" i="2"/>
  <c r="W1068" i="2"/>
  <c r="U1070" i="2"/>
  <c r="N1069" i="2"/>
  <c r="L1071" i="2"/>
  <c r="Z692" i="2"/>
  <c r="J696" i="2"/>
  <c r="Y462" i="2"/>
  <c r="L464" i="2"/>
  <c r="J458" i="2"/>
  <c r="W456" i="2"/>
  <c r="D174" i="2" s="1"/>
  <c r="Z456" i="2"/>
  <c r="Z682" i="2"/>
  <c r="J686" i="2"/>
  <c r="G1101" i="2"/>
  <c r="H1099" i="2"/>
  <c r="W558" i="2"/>
  <c r="D276" i="2" s="1"/>
  <c r="F276" i="2" s="1"/>
  <c r="Z558" i="2"/>
  <c r="J562" i="2"/>
  <c r="T1067" i="2"/>
  <c r="R1069" i="2"/>
  <c r="J564" i="2"/>
  <c r="W560" i="2"/>
  <c r="D278" i="2" s="1"/>
  <c r="F278" i="2" s="1"/>
  <c r="Z560" i="2"/>
  <c r="P532" i="2"/>
  <c r="K770" i="4" l="1"/>
  <c r="J772" i="4"/>
  <c r="Z626" i="4"/>
  <c r="Q1073" i="4"/>
  <c r="O1075" i="4"/>
  <c r="J460" i="4"/>
  <c r="W458" i="4"/>
  <c r="D176" i="4" s="1"/>
  <c r="F176" i="4" s="1"/>
  <c r="Z458" i="4"/>
  <c r="L570" i="4"/>
  <c r="L1075" i="4"/>
  <c r="N1073" i="4"/>
  <c r="J662" i="4"/>
  <c r="W658" i="4"/>
  <c r="D376" i="4" s="1"/>
  <c r="F376" i="4" s="1"/>
  <c r="Z658" i="4"/>
  <c r="U492" i="4"/>
  <c r="Y488" i="4"/>
  <c r="H1079" i="4"/>
  <c r="G1081" i="4"/>
  <c r="W1070" i="4"/>
  <c r="U1072" i="4"/>
  <c r="T1075" i="4"/>
  <c r="R1077" i="4"/>
  <c r="U494" i="4"/>
  <c r="Y490" i="4"/>
  <c r="J1081" i="4"/>
  <c r="K1079" i="4"/>
  <c r="P612" i="4"/>
  <c r="W610" i="4"/>
  <c r="D328" i="4" s="1"/>
  <c r="F328" i="4" s="1"/>
  <c r="D1079" i="4"/>
  <c r="E1077" i="4"/>
  <c r="Z624" i="4"/>
  <c r="F174" i="4"/>
  <c r="H768" i="4"/>
  <c r="G770" i="4"/>
  <c r="J660" i="4"/>
  <c r="W656" i="4"/>
  <c r="D374" i="4" s="1"/>
  <c r="F374" i="4" s="1"/>
  <c r="Z656" i="4"/>
  <c r="G1085" i="3"/>
  <c r="H1083" i="3"/>
  <c r="E1073" i="3"/>
  <c r="D1075" i="3"/>
  <c r="J700" i="3"/>
  <c r="W696" i="3"/>
  <c r="D414" i="3" s="1"/>
  <c r="F414" i="3" s="1"/>
  <c r="Z696" i="3"/>
  <c r="Y532" i="3"/>
  <c r="L534" i="3"/>
  <c r="W532" i="3"/>
  <c r="D250" i="3" s="1"/>
  <c r="F250" i="3" s="1"/>
  <c r="Z640" i="3"/>
  <c r="J508" i="3"/>
  <c r="Z504" i="3"/>
  <c r="W1074" i="3"/>
  <c r="U1076" i="3"/>
  <c r="T1069" i="3"/>
  <c r="R1071" i="3"/>
  <c r="L588" i="3"/>
  <c r="O1073" i="3"/>
  <c r="Q1071" i="3"/>
  <c r="J638" i="3"/>
  <c r="Z634" i="3"/>
  <c r="Z544" i="3"/>
  <c r="J548" i="3"/>
  <c r="P626" i="3"/>
  <c r="W624" i="3"/>
  <c r="D342" i="3" s="1"/>
  <c r="F342" i="3" s="1"/>
  <c r="P496" i="3"/>
  <c r="Y494" i="3"/>
  <c r="W494" i="3"/>
  <c r="D212" i="3" s="1"/>
  <c r="F212" i="3" s="1"/>
  <c r="Z506" i="3"/>
  <c r="J510" i="3"/>
  <c r="K1077" i="3"/>
  <c r="J1079" i="3"/>
  <c r="U532" i="3"/>
  <c r="U536" i="3" s="1"/>
  <c r="U540" i="3" s="1"/>
  <c r="U544" i="3" s="1"/>
  <c r="U548" i="3" s="1"/>
  <c r="U552" i="3" s="1"/>
  <c r="U556" i="3" s="1"/>
  <c r="Y528" i="3"/>
  <c r="K770" i="3"/>
  <c r="J772" i="3"/>
  <c r="Y468" i="3"/>
  <c r="L470" i="3"/>
  <c r="J546" i="3"/>
  <c r="Z542" i="3"/>
  <c r="H770" i="3"/>
  <c r="G772" i="3"/>
  <c r="J698" i="3"/>
  <c r="W694" i="3"/>
  <c r="D412" i="3" s="1"/>
  <c r="F412" i="3" s="1"/>
  <c r="Z694" i="3"/>
  <c r="U530" i="3"/>
  <c r="Y526" i="3"/>
  <c r="N1073" i="3"/>
  <c r="L1075" i="3"/>
  <c r="J460" i="3"/>
  <c r="W458" i="3"/>
  <c r="D176" i="3" s="1"/>
  <c r="Z458" i="3"/>
  <c r="W532" i="2"/>
  <c r="D250" i="2" s="1"/>
  <c r="F250" i="2" s="1"/>
  <c r="T1069" i="2"/>
  <c r="R1071" i="2"/>
  <c r="J460" i="2"/>
  <c r="W458" i="2"/>
  <c r="D176" i="2" s="1"/>
  <c r="F176" i="2" s="1"/>
  <c r="Z458" i="2"/>
  <c r="Z696" i="2"/>
  <c r="W1070" i="2"/>
  <c r="U1072" i="2"/>
  <c r="Y488" i="2"/>
  <c r="U492" i="2"/>
  <c r="P682" i="2"/>
  <c r="W680" i="2"/>
  <c r="D398" i="2" s="1"/>
  <c r="F398" i="2" s="1"/>
  <c r="L466" i="2"/>
  <c r="Y464" i="2"/>
  <c r="Q1071" i="2"/>
  <c r="O1073" i="2"/>
  <c r="J494" i="2"/>
  <c r="W490" i="2"/>
  <c r="D208" i="2" s="1"/>
  <c r="F208" i="2" s="1"/>
  <c r="Z490" i="2"/>
  <c r="J1093" i="2"/>
  <c r="K1091" i="2"/>
  <c r="G778" i="2"/>
  <c r="H776" i="2"/>
  <c r="W562" i="2"/>
  <c r="D280" i="2" s="1"/>
  <c r="F280" i="2" s="1"/>
  <c r="Z562" i="2"/>
  <c r="J566" i="2"/>
  <c r="G1103" i="2"/>
  <c r="H1101" i="2"/>
  <c r="N1071" i="2"/>
  <c r="L1073" i="2"/>
  <c r="L622" i="2"/>
  <c r="U494" i="2"/>
  <c r="Y490" i="2"/>
  <c r="J818" i="2"/>
  <c r="K814" i="2"/>
  <c r="L564" i="2"/>
  <c r="J568" i="2"/>
  <c r="Z564" i="2"/>
  <c r="J690" i="2"/>
  <c r="Z686" i="2"/>
  <c r="F174" i="2"/>
  <c r="D1101" i="2"/>
  <c r="E1099" i="2"/>
  <c r="J492" i="2"/>
  <c r="Z488" i="2"/>
  <c r="W488" i="2"/>
  <c r="D206" i="2" s="1"/>
  <c r="F206" i="2" s="1"/>
  <c r="J816" i="2"/>
  <c r="K812" i="2"/>
  <c r="G1083" i="4" l="1"/>
  <c r="H1081" i="4"/>
  <c r="H770" i="4"/>
  <c r="G772" i="4"/>
  <c r="J1083" i="4"/>
  <c r="K1081" i="4"/>
  <c r="L572" i="4"/>
  <c r="J462" i="4"/>
  <c r="W460" i="4"/>
  <c r="D178" i="4" s="1"/>
  <c r="F178" i="4" s="1"/>
  <c r="Z460" i="4"/>
  <c r="N1075" i="4"/>
  <c r="L1077" i="4"/>
  <c r="U1074" i="4"/>
  <c r="W1072" i="4"/>
  <c r="J666" i="4"/>
  <c r="W662" i="4"/>
  <c r="D380" i="4" s="1"/>
  <c r="F380" i="4" s="1"/>
  <c r="Z662" i="4"/>
  <c r="O1077" i="4"/>
  <c r="Q1075" i="4"/>
  <c r="K772" i="4"/>
  <c r="J774" i="4"/>
  <c r="J664" i="4"/>
  <c r="W660" i="4"/>
  <c r="D378" i="4" s="1"/>
  <c r="F378" i="4" s="1"/>
  <c r="Z660" i="4"/>
  <c r="D1081" i="4"/>
  <c r="E1079" i="4"/>
  <c r="R1079" i="4"/>
  <c r="T1077" i="4"/>
  <c r="P614" i="4"/>
  <c r="W612" i="4"/>
  <c r="D330" i="4" s="1"/>
  <c r="F330" i="4" s="1"/>
  <c r="U498" i="4"/>
  <c r="Y494" i="4"/>
  <c r="U496" i="4"/>
  <c r="Y492" i="4"/>
  <c r="J462" i="3"/>
  <c r="W460" i="3"/>
  <c r="D178" i="3" s="1"/>
  <c r="F178" i="3" s="1"/>
  <c r="Z460" i="3"/>
  <c r="U534" i="3"/>
  <c r="U538" i="3" s="1"/>
  <c r="U542" i="3" s="1"/>
  <c r="U546" i="3" s="1"/>
  <c r="U550" i="3" s="1"/>
  <c r="U554" i="3" s="1"/>
  <c r="U558" i="3" s="1"/>
  <c r="Y530" i="3"/>
  <c r="H772" i="3"/>
  <c r="G774" i="3"/>
  <c r="J550" i="3"/>
  <c r="Z546" i="3"/>
  <c r="L590" i="3"/>
  <c r="D1077" i="3"/>
  <c r="E1075" i="3"/>
  <c r="N1075" i="3"/>
  <c r="L1077" i="3"/>
  <c r="Y470" i="3"/>
  <c r="L472" i="3"/>
  <c r="Z510" i="3"/>
  <c r="P628" i="3"/>
  <c r="W626" i="3"/>
  <c r="D344" i="3" s="1"/>
  <c r="F344" i="3" s="1"/>
  <c r="T1071" i="3"/>
  <c r="R1073" i="3"/>
  <c r="Y556" i="3"/>
  <c r="U560" i="3"/>
  <c r="P498" i="3"/>
  <c r="Y496" i="3"/>
  <c r="W496" i="3"/>
  <c r="D214" i="3" s="1"/>
  <c r="F214" i="3" s="1"/>
  <c r="Z548" i="3"/>
  <c r="J552" i="3"/>
  <c r="Q1073" i="3"/>
  <c r="O1075" i="3"/>
  <c r="F176" i="3"/>
  <c r="J702" i="3"/>
  <c r="W698" i="3"/>
  <c r="D416" i="3" s="1"/>
  <c r="F416" i="3" s="1"/>
  <c r="Z698" i="3"/>
  <c r="K772" i="3"/>
  <c r="J774" i="3"/>
  <c r="J1081" i="3"/>
  <c r="K1079" i="3"/>
  <c r="Z638" i="3"/>
  <c r="J642" i="3"/>
  <c r="U1078" i="3"/>
  <c r="W1076" i="3"/>
  <c r="Z508" i="3"/>
  <c r="J512" i="3"/>
  <c r="Y534" i="3"/>
  <c r="L536" i="3"/>
  <c r="W534" i="3"/>
  <c r="D252" i="3" s="1"/>
  <c r="F252" i="3" s="1"/>
  <c r="J704" i="3"/>
  <c r="W700" i="3"/>
  <c r="D418" i="3" s="1"/>
  <c r="F418" i="3" s="1"/>
  <c r="Z700" i="3"/>
  <c r="G1087" i="3"/>
  <c r="H1085" i="3"/>
  <c r="L566" i="2"/>
  <c r="N1073" i="2"/>
  <c r="L1075" i="2"/>
  <c r="P684" i="2"/>
  <c r="W682" i="2"/>
  <c r="D400" i="2" s="1"/>
  <c r="F400" i="2" s="1"/>
  <c r="J496" i="2"/>
  <c r="W492" i="2"/>
  <c r="D210" i="2" s="1"/>
  <c r="F210" i="2" s="1"/>
  <c r="Z492" i="2"/>
  <c r="J498" i="2"/>
  <c r="W494" i="2"/>
  <c r="D212" i="2" s="1"/>
  <c r="F212" i="2" s="1"/>
  <c r="Z494" i="2"/>
  <c r="L468" i="2"/>
  <c r="Y466" i="2"/>
  <c r="U496" i="2"/>
  <c r="Y492" i="2"/>
  <c r="J820" i="2"/>
  <c r="K816" i="2"/>
  <c r="W564" i="2"/>
  <c r="D282" i="2" s="1"/>
  <c r="F282" i="2" s="1"/>
  <c r="L624" i="2"/>
  <c r="J1095" i="2"/>
  <c r="K1093" i="2"/>
  <c r="Q1073" i="2"/>
  <c r="O1075" i="2"/>
  <c r="R1073" i="2"/>
  <c r="T1071" i="2"/>
  <c r="Z690" i="2"/>
  <c r="J694" i="2"/>
  <c r="W566" i="2"/>
  <c r="D284" i="2" s="1"/>
  <c r="F284" i="2" s="1"/>
  <c r="Z566" i="2"/>
  <c r="J570" i="2"/>
  <c r="G780" i="2"/>
  <c r="H778" i="2"/>
  <c r="Z460" i="2"/>
  <c r="J462" i="2"/>
  <c r="W460" i="2"/>
  <c r="D178" i="2" s="1"/>
  <c r="D1103" i="2"/>
  <c r="E1101" i="2"/>
  <c r="J572" i="2"/>
  <c r="Z568" i="2"/>
  <c r="J822" i="2"/>
  <c r="K818" i="2"/>
  <c r="G1105" i="2"/>
  <c r="H1103" i="2"/>
  <c r="W1072" i="2"/>
  <c r="U1074" i="2"/>
  <c r="U498" i="2"/>
  <c r="Y494" i="2"/>
  <c r="P616" i="4" l="1"/>
  <c r="W614" i="4"/>
  <c r="D332" i="4" s="1"/>
  <c r="F332" i="4" s="1"/>
  <c r="J668" i="4"/>
  <c r="W664" i="4"/>
  <c r="D382" i="4" s="1"/>
  <c r="F382" i="4" s="1"/>
  <c r="Z664" i="4"/>
  <c r="Q1077" i="4"/>
  <c r="O1079" i="4"/>
  <c r="U502" i="4"/>
  <c r="Y498" i="4"/>
  <c r="D1083" i="4"/>
  <c r="E1081" i="4"/>
  <c r="K774" i="4"/>
  <c r="J776" i="4"/>
  <c r="W1074" i="4"/>
  <c r="U1076" i="4"/>
  <c r="N1077" i="4"/>
  <c r="L1079" i="4"/>
  <c r="J464" i="4"/>
  <c r="W462" i="4"/>
  <c r="D180" i="4" s="1"/>
  <c r="Z462" i="4"/>
  <c r="J1085" i="4"/>
  <c r="K1083" i="4"/>
  <c r="G1085" i="4"/>
  <c r="H1083" i="4"/>
  <c r="U500" i="4"/>
  <c r="Y496" i="4"/>
  <c r="R1081" i="4"/>
  <c r="T1079" i="4"/>
  <c r="J670" i="4"/>
  <c r="W666" i="4"/>
  <c r="D384" i="4" s="1"/>
  <c r="F384" i="4" s="1"/>
  <c r="Z666" i="4"/>
  <c r="L574" i="4"/>
  <c r="H772" i="4"/>
  <c r="G774" i="4"/>
  <c r="R1075" i="3"/>
  <c r="T1073" i="3"/>
  <c r="P630" i="3"/>
  <c r="W628" i="3"/>
  <c r="D346" i="3" s="1"/>
  <c r="F346" i="3" s="1"/>
  <c r="D1079" i="3"/>
  <c r="E1077" i="3"/>
  <c r="W704" i="3"/>
  <c r="D422" i="3" s="1"/>
  <c r="F422" i="3" s="1"/>
  <c r="Z704" i="3"/>
  <c r="U1080" i="3"/>
  <c r="W1078" i="3"/>
  <c r="P500" i="3"/>
  <c r="Y498" i="3"/>
  <c r="W498" i="3"/>
  <c r="D216" i="3" s="1"/>
  <c r="F216" i="3" s="1"/>
  <c r="L1079" i="3"/>
  <c r="N1077" i="3"/>
  <c r="L592" i="3"/>
  <c r="J554" i="3"/>
  <c r="Z550" i="3"/>
  <c r="Y558" i="3"/>
  <c r="U562" i="3"/>
  <c r="G1089" i="3"/>
  <c r="H1087" i="3"/>
  <c r="Z512" i="3"/>
  <c r="J1083" i="3"/>
  <c r="K1081" i="3"/>
  <c r="Q1075" i="3"/>
  <c r="O1077" i="3"/>
  <c r="Y560" i="3"/>
  <c r="U564" i="3"/>
  <c r="H774" i="3"/>
  <c r="G776" i="3"/>
  <c r="L538" i="3"/>
  <c r="Y536" i="3"/>
  <c r="W536" i="3"/>
  <c r="D254" i="3" s="1"/>
  <c r="F254" i="3" s="1"/>
  <c r="Z642" i="3"/>
  <c r="K774" i="3"/>
  <c r="J776" i="3"/>
  <c r="J706" i="3"/>
  <c r="W702" i="3"/>
  <c r="D420" i="3" s="1"/>
  <c r="F420" i="3" s="1"/>
  <c r="Z702" i="3"/>
  <c r="Y472" i="3"/>
  <c r="L474" i="3"/>
  <c r="Z552" i="3"/>
  <c r="J556" i="3"/>
  <c r="J464" i="3"/>
  <c r="W462" i="3"/>
  <c r="D180" i="3" s="1"/>
  <c r="F180" i="3" s="1"/>
  <c r="Z462" i="3"/>
  <c r="D1105" i="2"/>
  <c r="E1103" i="2"/>
  <c r="P686" i="2"/>
  <c r="W684" i="2"/>
  <c r="D402" i="2" s="1"/>
  <c r="F402" i="2" s="1"/>
  <c r="U502" i="2"/>
  <c r="Y498" i="2"/>
  <c r="G1107" i="2"/>
  <c r="H1105" i="2"/>
  <c r="F178" i="2"/>
  <c r="U500" i="2"/>
  <c r="Y496" i="2"/>
  <c r="J500" i="2"/>
  <c r="W496" i="2"/>
  <c r="D214" i="2" s="1"/>
  <c r="F214" i="2" s="1"/>
  <c r="Z496" i="2"/>
  <c r="L1077" i="2"/>
  <c r="N1075" i="2"/>
  <c r="U1076" i="2"/>
  <c r="W1074" i="2"/>
  <c r="J576" i="2"/>
  <c r="Z572" i="2"/>
  <c r="Z462" i="2"/>
  <c r="J464" i="2"/>
  <c r="W462" i="2"/>
  <c r="D180" i="2" s="1"/>
  <c r="F180" i="2" s="1"/>
  <c r="G782" i="2"/>
  <c r="H780" i="2"/>
  <c r="Z694" i="2"/>
  <c r="T1073" i="2"/>
  <c r="R1075" i="2"/>
  <c r="J1097" i="2"/>
  <c r="K1095" i="2"/>
  <c r="J502" i="2"/>
  <c r="W498" i="2"/>
  <c r="D216" i="2" s="1"/>
  <c r="F216" i="2" s="1"/>
  <c r="Z498" i="2"/>
  <c r="J826" i="2"/>
  <c r="K822" i="2"/>
  <c r="Z570" i="2"/>
  <c r="J574" i="2"/>
  <c r="Q1075" i="2"/>
  <c r="O1077" i="2"/>
  <c r="L626" i="2"/>
  <c r="J824" i="2"/>
  <c r="K820" i="2"/>
  <c r="Y468" i="2"/>
  <c r="L470" i="2"/>
  <c r="L568" i="2"/>
  <c r="H774" i="4" l="1"/>
  <c r="G776" i="4"/>
  <c r="T1081" i="4"/>
  <c r="R1083" i="4"/>
  <c r="H1085" i="4"/>
  <c r="G1087" i="4"/>
  <c r="F180" i="4"/>
  <c r="W1076" i="4"/>
  <c r="U1078" i="4"/>
  <c r="Q1079" i="4"/>
  <c r="O1081" i="4"/>
  <c r="J672" i="4"/>
  <c r="W668" i="4"/>
  <c r="D386" i="4" s="1"/>
  <c r="F386" i="4" s="1"/>
  <c r="Z668" i="4"/>
  <c r="J466" i="4"/>
  <c r="W464" i="4"/>
  <c r="D182" i="4" s="1"/>
  <c r="F182" i="4" s="1"/>
  <c r="Z464" i="4"/>
  <c r="D1085" i="4"/>
  <c r="E1083" i="4"/>
  <c r="L576" i="4"/>
  <c r="J674" i="4"/>
  <c r="W670" i="4"/>
  <c r="D388" i="4" s="1"/>
  <c r="F388" i="4" s="1"/>
  <c r="Z670" i="4"/>
  <c r="U504" i="4"/>
  <c r="Y500" i="4"/>
  <c r="J1087" i="4"/>
  <c r="K1085" i="4"/>
  <c r="N1079" i="4"/>
  <c r="L1081" i="4"/>
  <c r="K776" i="4"/>
  <c r="J778" i="4"/>
  <c r="U506" i="4"/>
  <c r="Y502" i="4"/>
  <c r="P618" i="4"/>
  <c r="W616" i="4"/>
  <c r="D334" i="4" s="1"/>
  <c r="F334" i="4" s="1"/>
  <c r="Y564" i="3"/>
  <c r="U568" i="3"/>
  <c r="L594" i="3"/>
  <c r="T1075" i="3"/>
  <c r="R1077" i="3"/>
  <c r="Y538" i="3"/>
  <c r="L540" i="3"/>
  <c r="W538" i="3"/>
  <c r="D256" i="3" s="1"/>
  <c r="F256" i="3" s="1"/>
  <c r="K1083" i="3"/>
  <c r="J1085" i="3"/>
  <c r="G1091" i="3"/>
  <c r="H1089" i="3"/>
  <c r="P502" i="3"/>
  <c r="Y500" i="3"/>
  <c r="W500" i="3"/>
  <c r="D218" i="3" s="1"/>
  <c r="F218" i="3" s="1"/>
  <c r="J466" i="3"/>
  <c r="W464" i="3"/>
  <c r="D182" i="3" s="1"/>
  <c r="F182" i="3" s="1"/>
  <c r="Z464" i="3"/>
  <c r="Y474" i="3"/>
  <c r="L476" i="3"/>
  <c r="W706" i="3"/>
  <c r="D424" i="3" s="1"/>
  <c r="Z706" i="3"/>
  <c r="H776" i="3"/>
  <c r="G778" i="3"/>
  <c r="Q1077" i="3"/>
  <c r="O1079" i="3"/>
  <c r="Y562" i="3"/>
  <c r="U566" i="3"/>
  <c r="J558" i="3"/>
  <c r="Z554" i="3"/>
  <c r="N1079" i="3"/>
  <c r="L1081" i="3"/>
  <c r="P632" i="3"/>
  <c r="W630" i="3"/>
  <c r="D348" i="3" s="1"/>
  <c r="F348" i="3" s="1"/>
  <c r="J560" i="3"/>
  <c r="Z556" i="3"/>
  <c r="W556" i="3"/>
  <c r="D274" i="3" s="1"/>
  <c r="F274" i="3" s="1"/>
  <c r="K776" i="3"/>
  <c r="J778" i="3"/>
  <c r="W1080" i="3"/>
  <c r="U1082" i="3"/>
  <c r="E1079" i="3"/>
  <c r="D1081" i="3"/>
  <c r="L628" i="2"/>
  <c r="J1099" i="2"/>
  <c r="K1097" i="2"/>
  <c r="J466" i="2"/>
  <c r="W464" i="2"/>
  <c r="D182" i="2" s="1"/>
  <c r="F182" i="2" s="1"/>
  <c r="Z464" i="2"/>
  <c r="J580" i="2"/>
  <c r="W576" i="2"/>
  <c r="D294" i="2" s="1"/>
  <c r="F294" i="2" s="1"/>
  <c r="Z576" i="2"/>
  <c r="N1077" i="2"/>
  <c r="L1079" i="2"/>
  <c r="D1107" i="2"/>
  <c r="E1105" i="2"/>
  <c r="L570" i="2"/>
  <c r="W568" i="2"/>
  <c r="D286" i="2" s="1"/>
  <c r="F286" i="2" s="1"/>
  <c r="O1079" i="2"/>
  <c r="Q1077" i="2"/>
  <c r="T1075" i="2"/>
  <c r="R1077" i="2"/>
  <c r="U504" i="2"/>
  <c r="Y500" i="2"/>
  <c r="G1109" i="2"/>
  <c r="H1107" i="2"/>
  <c r="W1076" i="2"/>
  <c r="U1078" i="2"/>
  <c r="J828" i="2"/>
  <c r="K824" i="2"/>
  <c r="J506" i="2"/>
  <c r="W502" i="2"/>
  <c r="D220" i="2" s="1"/>
  <c r="F220" i="2" s="1"/>
  <c r="Z502" i="2"/>
  <c r="G784" i="2"/>
  <c r="H782" i="2"/>
  <c r="P688" i="2"/>
  <c r="W686" i="2"/>
  <c r="D404" i="2" s="1"/>
  <c r="F404" i="2" s="1"/>
  <c r="Y470" i="2"/>
  <c r="L472" i="2"/>
  <c r="J578" i="2"/>
  <c r="W574" i="2"/>
  <c r="D292" i="2" s="1"/>
  <c r="F292" i="2" s="1"/>
  <c r="Z574" i="2"/>
  <c r="J830" i="2"/>
  <c r="K826" i="2"/>
  <c r="J504" i="2"/>
  <c r="W500" i="2"/>
  <c r="D218" i="2" s="1"/>
  <c r="F218" i="2" s="1"/>
  <c r="Z500" i="2"/>
  <c r="U506" i="2"/>
  <c r="Y502" i="2"/>
  <c r="P620" i="4" l="1"/>
  <c r="W618" i="4"/>
  <c r="D336" i="4" s="1"/>
  <c r="F336" i="4" s="1"/>
  <c r="J1089" i="4"/>
  <c r="K1087" i="4"/>
  <c r="J468" i="4"/>
  <c r="W466" i="4"/>
  <c r="D184" i="4" s="1"/>
  <c r="F184" i="4" s="1"/>
  <c r="Z466" i="4"/>
  <c r="Q1081" i="4"/>
  <c r="O1083" i="4"/>
  <c r="T1083" i="4"/>
  <c r="R1085" i="4"/>
  <c r="L1083" i="4"/>
  <c r="N1081" i="4"/>
  <c r="J678" i="4"/>
  <c r="W674" i="4"/>
  <c r="D392" i="4" s="1"/>
  <c r="F392" i="4" s="1"/>
  <c r="Z674" i="4"/>
  <c r="D1087" i="4"/>
  <c r="E1085" i="4"/>
  <c r="U510" i="4"/>
  <c r="Y506" i="4"/>
  <c r="U508" i="4"/>
  <c r="Y504" i="4"/>
  <c r="L578" i="4"/>
  <c r="W1078" i="4"/>
  <c r="U1080" i="4"/>
  <c r="H1087" i="4"/>
  <c r="G1089" i="4"/>
  <c r="H776" i="4"/>
  <c r="G778" i="4"/>
  <c r="K778" i="4"/>
  <c r="J780" i="4"/>
  <c r="J676" i="4"/>
  <c r="W672" i="4"/>
  <c r="D390" i="4" s="1"/>
  <c r="F390" i="4" s="1"/>
  <c r="Z672" i="4"/>
  <c r="E1081" i="3"/>
  <c r="D1083" i="3"/>
  <c r="H778" i="3"/>
  <c r="G780" i="3"/>
  <c r="J468" i="3"/>
  <c r="W466" i="3"/>
  <c r="D184" i="3" s="1"/>
  <c r="F184" i="3" s="1"/>
  <c r="Z466" i="3"/>
  <c r="W1082" i="3"/>
  <c r="U1084" i="3"/>
  <c r="G1093" i="3"/>
  <c r="H1091" i="3"/>
  <c r="L542" i="3"/>
  <c r="Y540" i="3"/>
  <c r="W540" i="3"/>
  <c r="D258" i="3" s="1"/>
  <c r="F258" i="3" s="1"/>
  <c r="L596" i="3"/>
  <c r="P634" i="3"/>
  <c r="W632" i="3"/>
  <c r="D350" i="3" s="1"/>
  <c r="F350" i="3" s="1"/>
  <c r="O1081" i="3"/>
  <c r="Q1079" i="3"/>
  <c r="K1085" i="3"/>
  <c r="J1087" i="3"/>
  <c r="K778" i="3"/>
  <c r="J780" i="3"/>
  <c r="J564" i="3"/>
  <c r="W560" i="3"/>
  <c r="D278" i="3" s="1"/>
  <c r="F278" i="3" s="1"/>
  <c r="Z560" i="3"/>
  <c r="N1081" i="3"/>
  <c r="L1083" i="3"/>
  <c r="J562" i="3"/>
  <c r="W558" i="3"/>
  <c r="D276" i="3" s="1"/>
  <c r="F276" i="3" s="1"/>
  <c r="Z558" i="3"/>
  <c r="F424" i="3"/>
  <c r="P504" i="3"/>
  <c r="Y502" i="3"/>
  <c r="W502" i="3"/>
  <c r="D220" i="3" s="1"/>
  <c r="F220" i="3" s="1"/>
  <c r="T1077" i="3"/>
  <c r="R1079" i="3"/>
  <c r="U572" i="3"/>
  <c r="Y568" i="3"/>
  <c r="Y566" i="3"/>
  <c r="U570" i="3"/>
  <c r="Y476" i="3"/>
  <c r="L478" i="3"/>
  <c r="Y478" i="3" s="1"/>
  <c r="W1078" i="2"/>
  <c r="U1080" i="2"/>
  <c r="N1079" i="2"/>
  <c r="L1081" i="2"/>
  <c r="J584" i="2"/>
  <c r="W580" i="2"/>
  <c r="D298" i="2" s="1"/>
  <c r="F298" i="2" s="1"/>
  <c r="Z580" i="2"/>
  <c r="W506" i="2"/>
  <c r="D224" i="2" s="1"/>
  <c r="F224" i="2" s="1"/>
  <c r="Z506" i="2"/>
  <c r="U508" i="2"/>
  <c r="Y504" i="2"/>
  <c r="J1101" i="2"/>
  <c r="K1099" i="2"/>
  <c r="J508" i="2"/>
  <c r="W504" i="2"/>
  <c r="D222" i="2" s="1"/>
  <c r="F222" i="2" s="1"/>
  <c r="Z504" i="2"/>
  <c r="G786" i="2"/>
  <c r="H784" i="2"/>
  <c r="Q1079" i="2"/>
  <c r="O1081" i="2"/>
  <c r="L630" i="2"/>
  <c r="J834" i="2"/>
  <c r="K830" i="2"/>
  <c r="L474" i="2"/>
  <c r="Y474" i="2" s="1"/>
  <c r="Y472" i="2"/>
  <c r="P690" i="2"/>
  <c r="W688" i="2"/>
  <c r="D406" i="2" s="1"/>
  <c r="F406" i="2" s="1"/>
  <c r="L572" i="2"/>
  <c r="W570" i="2"/>
  <c r="D288" i="2" s="1"/>
  <c r="F288" i="2" s="1"/>
  <c r="U510" i="2"/>
  <c r="Y506" i="2"/>
  <c r="J582" i="2"/>
  <c r="W578" i="2"/>
  <c r="D296" i="2" s="1"/>
  <c r="F296" i="2" s="1"/>
  <c r="Z578" i="2"/>
  <c r="J832" i="2"/>
  <c r="K828" i="2"/>
  <c r="G1111" i="2"/>
  <c r="H1109" i="2"/>
  <c r="T1077" i="2"/>
  <c r="R1079" i="2"/>
  <c r="D1109" i="2"/>
  <c r="E1107" i="2"/>
  <c r="J468" i="2"/>
  <c r="W466" i="2"/>
  <c r="D184" i="2" s="1"/>
  <c r="F184" i="2" s="1"/>
  <c r="Z466" i="2"/>
  <c r="U514" i="4" l="1"/>
  <c r="Y510" i="4"/>
  <c r="R1087" i="4"/>
  <c r="T1085" i="4"/>
  <c r="J1091" i="4"/>
  <c r="K1089" i="4"/>
  <c r="H778" i="4"/>
  <c r="G780" i="4"/>
  <c r="U1082" i="4"/>
  <c r="W1080" i="4"/>
  <c r="J682" i="4"/>
  <c r="W678" i="4"/>
  <c r="D396" i="4" s="1"/>
  <c r="F396" i="4" s="1"/>
  <c r="Z678" i="4"/>
  <c r="J680" i="4"/>
  <c r="W676" i="4"/>
  <c r="D394" i="4" s="1"/>
  <c r="F394" i="4" s="1"/>
  <c r="Z676" i="4"/>
  <c r="U512" i="4"/>
  <c r="Y508" i="4"/>
  <c r="D1089" i="4"/>
  <c r="E1087" i="4"/>
  <c r="O1085" i="4"/>
  <c r="Q1083" i="4"/>
  <c r="J470" i="4"/>
  <c r="W468" i="4"/>
  <c r="D186" i="4" s="1"/>
  <c r="F186" i="4" s="1"/>
  <c r="Z468" i="4"/>
  <c r="K780" i="4"/>
  <c r="J782" i="4"/>
  <c r="G1091" i="4"/>
  <c r="H1089" i="4"/>
  <c r="L580" i="4"/>
  <c r="N1083" i="4"/>
  <c r="L1085" i="4"/>
  <c r="P622" i="4"/>
  <c r="W620" i="4"/>
  <c r="D338" i="4" s="1"/>
  <c r="F338" i="4" s="1"/>
  <c r="K780" i="3"/>
  <c r="J782" i="3"/>
  <c r="G1095" i="3"/>
  <c r="H1093" i="3"/>
  <c r="Y570" i="3"/>
  <c r="U574" i="3"/>
  <c r="T1079" i="3"/>
  <c r="R1081" i="3"/>
  <c r="P506" i="3"/>
  <c r="Y504" i="3"/>
  <c r="W504" i="3"/>
  <c r="D222" i="3" s="1"/>
  <c r="F222" i="3" s="1"/>
  <c r="P636" i="3"/>
  <c r="W634" i="3"/>
  <c r="D352" i="3" s="1"/>
  <c r="F352" i="3" s="1"/>
  <c r="U1086" i="3"/>
  <c r="W1084" i="3"/>
  <c r="J470" i="3"/>
  <c r="W468" i="3"/>
  <c r="D186" i="3" s="1"/>
  <c r="F186" i="3" s="1"/>
  <c r="Z468" i="3"/>
  <c r="J566" i="3"/>
  <c r="W562" i="3"/>
  <c r="D280" i="3" s="1"/>
  <c r="F280" i="3" s="1"/>
  <c r="Z562" i="3"/>
  <c r="J1089" i="3"/>
  <c r="K1087" i="3"/>
  <c r="Q1081" i="3"/>
  <c r="O1083" i="3"/>
  <c r="Y542" i="3"/>
  <c r="L544" i="3"/>
  <c r="W542" i="3"/>
  <c r="D260" i="3" s="1"/>
  <c r="F260" i="3" s="1"/>
  <c r="H780" i="3"/>
  <c r="G782" i="3"/>
  <c r="N1083" i="3"/>
  <c r="L1085" i="3"/>
  <c r="J568" i="3"/>
  <c r="W564" i="3"/>
  <c r="D282" i="3" s="1"/>
  <c r="F282" i="3" s="1"/>
  <c r="Z564" i="3"/>
  <c r="L598" i="3"/>
  <c r="U576" i="3"/>
  <c r="Y572" i="3"/>
  <c r="D1085" i="3"/>
  <c r="E1083" i="3"/>
  <c r="R1081" i="2"/>
  <c r="T1079" i="2"/>
  <c r="J586" i="2"/>
  <c r="W582" i="2"/>
  <c r="D300" i="2" s="1"/>
  <c r="F300" i="2" s="1"/>
  <c r="Z582" i="2"/>
  <c r="W572" i="2"/>
  <c r="D290" i="2" s="1"/>
  <c r="F290" i="2" s="1"/>
  <c r="P692" i="2"/>
  <c r="W690" i="2"/>
  <c r="D408" i="2" s="1"/>
  <c r="F408" i="2" s="1"/>
  <c r="J838" i="2"/>
  <c r="K834" i="2"/>
  <c r="Z468" i="2"/>
  <c r="J470" i="2"/>
  <c r="W468" i="2"/>
  <c r="D186" i="2" s="1"/>
  <c r="F186" i="2" s="1"/>
  <c r="J836" i="2"/>
  <c r="K832" i="2"/>
  <c r="L632" i="2"/>
  <c r="W508" i="2"/>
  <c r="D226" i="2" s="1"/>
  <c r="F226" i="2" s="1"/>
  <c r="Z508" i="2"/>
  <c r="U512" i="2"/>
  <c r="Y508" i="2"/>
  <c r="W1080" i="2"/>
  <c r="U1082" i="2"/>
  <c r="Y510" i="2"/>
  <c r="U514" i="2"/>
  <c r="G788" i="2"/>
  <c r="H786" i="2"/>
  <c r="J588" i="2"/>
  <c r="W584" i="2"/>
  <c r="D302" i="2" s="1"/>
  <c r="F302" i="2" s="1"/>
  <c r="Z584" i="2"/>
  <c r="D1111" i="2"/>
  <c r="E1109" i="2"/>
  <c r="G1113" i="2"/>
  <c r="H1111" i="2"/>
  <c r="Q1081" i="2"/>
  <c r="O1083" i="2"/>
  <c r="J1103" i="2"/>
  <c r="K1101" i="2"/>
  <c r="N1081" i="2"/>
  <c r="L1083" i="2"/>
  <c r="G1093" i="4" l="1"/>
  <c r="H1091" i="4"/>
  <c r="H780" i="4"/>
  <c r="G782" i="4"/>
  <c r="K782" i="4"/>
  <c r="J784" i="4"/>
  <c r="J472" i="4"/>
  <c r="W470" i="4"/>
  <c r="D188" i="4" s="1"/>
  <c r="F188" i="4" s="1"/>
  <c r="Z470" i="4"/>
  <c r="D1091" i="4"/>
  <c r="E1089" i="4"/>
  <c r="J686" i="4"/>
  <c r="W682" i="4"/>
  <c r="D400" i="4" s="1"/>
  <c r="F400" i="4" s="1"/>
  <c r="Z682" i="4"/>
  <c r="R1089" i="4"/>
  <c r="T1087" i="4"/>
  <c r="P624" i="4"/>
  <c r="W622" i="4"/>
  <c r="D340" i="4" s="1"/>
  <c r="F340" i="4" s="1"/>
  <c r="J684" i="4"/>
  <c r="W680" i="4"/>
  <c r="D398" i="4" s="1"/>
  <c r="F398" i="4" s="1"/>
  <c r="Z680" i="4"/>
  <c r="N1085" i="4"/>
  <c r="L1087" i="4"/>
  <c r="Q1085" i="4"/>
  <c r="O1087" i="4"/>
  <c r="U516" i="4"/>
  <c r="Y512" i="4"/>
  <c r="W1082" i="4"/>
  <c r="U1084" i="4"/>
  <c r="J1093" i="4"/>
  <c r="K1091" i="4"/>
  <c r="U518" i="4"/>
  <c r="Y514" i="4"/>
  <c r="L546" i="3"/>
  <c r="Y544" i="3"/>
  <c r="W544" i="3"/>
  <c r="D262" i="3" s="1"/>
  <c r="F262" i="3" s="1"/>
  <c r="J570" i="3"/>
  <c r="W566" i="3"/>
  <c r="D284" i="3" s="1"/>
  <c r="F284" i="3" s="1"/>
  <c r="Z566" i="3"/>
  <c r="J472" i="3"/>
  <c r="W470" i="3"/>
  <c r="D188" i="3" s="1"/>
  <c r="F188" i="3" s="1"/>
  <c r="Z470" i="3"/>
  <c r="P508" i="3"/>
  <c r="Y506" i="3"/>
  <c r="W506" i="3"/>
  <c r="D224" i="3" s="1"/>
  <c r="F224" i="3" s="1"/>
  <c r="L600" i="3"/>
  <c r="J572" i="3"/>
  <c r="W568" i="3"/>
  <c r="D286" i="3" s="1"/>
  <c r="F286" i="3" s="1"/>
  <c r="Z568" i="3"/>
  <c r="H782" i="3"/>
  <c r="G784" i="3"/>
  <c r="J1091" i="3"/>
  <c r="K1089" i="3"/>
  <c r="P638" i="3"/>
  <c r="W636" i="3"/>
  <c r="D354" i="3" s="1"/>
  <c r="F354" i="3" s="1"/>
  <c r="R1083" i="3"/>
  <c r="T1081" i="3"/>
  <c r="D1087" i="3"/>
  <c r="E1085" i="3"/>
  <c r="L1087" i="3"/>
  <c r="N1085" i="3"/>
  <c r="Q1083" i="3"/>
  <c r="O1085" i="3"/>
  <c r="U1088" i="3"/>
  <c r="W1086" i="3"/>
  <c r="G1097" i="3"/>
  <c r="H1095" i="3"/>
  <c r="U578" i="3"/>
  <c r="Y574" i="3"/>
  <c r="K782" i="3"/>
  <c r="J784" i="3"/>
  <c r="U580" i="3"/>
  <c r="Y576" i="3"/>
  <c r="G790" i="2"/>
  <c r="H788" i="2"/>
  <c r="J1105" i="2"/>
  <c r="K1103" i="2"/>
  <c r="G1115" i="2"/>
  <c r="H1113" i="2"/>
  <c r="U518" i="2"/>
  <c r="Y514" i="2"/>
  <c r="L634" i="2"/>
  <c r="J842" i="2"/>
  <c r="K838" i="2"/>
  <c r="J590" i="2"/>
  <c r="W586" i="2"/>
  <c r="D304" i="2" s="1"/>
  <c r="F304" i="2" s="1"/>
  <c r="Z586" i="2"/>
  <c r="J840" i="2"/>
  <c r="K836" i="2"/>
  <c r="P694" i="2"/>
  <c r="W692" i="2"/>
  <c r="D410" i="2" s="1"/>
  <c r="F410" i="2" s="1"/>
  <c r="L1085" i="2"/>
  <c r="N1083" i="2"/>
  <c r="Q1083" i="2"/>
  <c r="O1085" i="2"/>
  <c r="J592" i="2"/>
  <c r="W588" i="2"/>
  <c r="D306" i="2" s="1"/>
  <c r="F306" i="2" s="1"/>
  <c r="Z588" i="2"/>
  <c r="U516" i="2"/>
  <c r="Y512" i="2"/>
  <c r="Z470" i="2"/>
  <c r="W470" i="2"/>
  <c r="D188" i="2" s="1"/>
  <c r="F188" i="2" s="1"/>
  <c r="J472" i="2"/>
  <c r="D1113" i="2"/>
  <c r="E1111" i="2"/>
  <c r="U1084" i="2"/>
  <c r="W1082" i="2"/>
  <c r="T1081" i="2"/>
  <c r="R1083" i="2"/>
  <c r="J1095" i="4" l="1"/>
  <c r="K1093" i="4"/>
  <c r="U520" i="4"/>
  <c r="Y516" i="4"/>
  <c r="T1089" i="4"/>
  <c r="R1091" i="4"/>
  <c r="J474" i="4"/>
  <c r="W472" i="4"/>
  <c r="D190" i="4" s="1"/>
  <c r="F190" i="4" s="1"/>
  <c r="Z472" i="4"/>
  <c r="H782" i="4"/>
  <c r="G784" i="4"/>
  <c r="W1084" i="4"/>
  <c r="U1086" i="4"/>
  <c r="Q1087" i="4"/>
  <c r="O1089" i="4"/>
  <c r="D1093" i="4"/>
  <c r="E1091" i="4"/>
  <c r="K784" i="4"/>
  <c r="J786" i="4"/>
  <c r="U522" i="4"/>
  <c r="Y518" i="4"/>
  <c r="P626" i="4"/>
  <c r="W624" i="4"/>
  <c r="D342" i="4" s="1"/>
  <c r="F342" i="4" s="1"/>
  <c r="N1087" i="4"/>
  <c r="L1089" i="4"/>
  <c r="J688" i="4"/>
  <c r="W684" i="4"/>
  <c r="D402" i="4" s="1"/>
  <c r="F402" i="4" s="1"/>
  <c r="Z684" i="4"/>
  <c r="J690" i="4"/>
  <c r="W686" i="4"/>
  <c r="D404" i="4" s="1"/>
  <c r="F404" i="4" s="1"/>
  <c r="Z686" i="4"/>
  <c r="H1093" i="4"/>
  <c r="G1095" i="4"/>
  <c r="G1099" i="3"/>
  <c r="H1097" i="3"/>
  <c r="Q1085" i="3"/>
  <c r="O1087" i="3"/>
  <c r="E1087" i="3"/>
  <c r="D1089" i="3"/>
  <c r="K1091" i="3"/>
  <c r="J1093" i="3"/>
  <c r="W570" i="3"/>
  <c r="D288" i="3" s="1"/>
  <c r="F288" i="3" s="1"/>
  <c r="J574" i="3"/>
  <c r="Z570" i="3"/>
  <c r="U584" i="3"/>
  <c r="Y580" i="3"/>
  <c r="U582" i="3"/>
  <c r="Y578" i="3"/>
  <c r="W1088" i="3"/>
  <c r="U1090" i="3"/>
  <c r="P640" i="3"/>
  <c r="W638" i="3"/>
  <c r="D356" i="3" s="1"/>
  <c r="F356" i="3" s="1"/>
  <c r="H784" i="3"/>
  <c r="G786" i="3"/>
  <c r="J576" i="3"/>
  <c r="W572" i="3"/>
  <c r="D290" i="3" s="1"/>
  <c r="F290" i="3" s="1"/>
  <c r="Z572" i="3"/>
  <c r="J474" i="3"/>
  <c r="W472" i="3"/>
  <c r="D190" i="3" s="1"/>
  <c r="F190" i="3" s="1"/>
  <c r="Z472" i="3"/>
  <c r="K784" i="3"/>
  <c r="J786" i="3"/>
  <c r="N1087" i="3"/>
  <c r="L1089" i="3"/>
  <c r="T1083" i="3"/>
  <c r="R1085" i="3"/>
  <c r="P510" i="3"/>
  <c r="Y508" i="3"/>
  <c r="W508" i="3"/>
  <c r="D226" i="3" s="1"/>
  <c r="F226" i="3" s="1"/>
  <c r="L602" i="3"/>
  <c r="Y546" i="3"/>
  <c r="L548" i="3"/>
  <c r="W546" i="3"/>
  <c r="D264" i="3" s="1"/>
  <c r="F264" i="3" s="1"/>
  <c r="W1084" i="2"/>
  <c r="U1086" i="2"/>
  <c r="J846" i="2"/>
  <c r="K842" i="2"/>
  <c r="U522" i="2"/>
  <c r="Y518" i="2"/>
  <c r="J1107" i="2"/>
  <c r="K1105" i="2"/>
  <c r="T1083" i="2"/>
  <c r="R1085" i="2"/>
  <c r="P696" i="2"/>
  <c r="W694" i="2"/>
  <c r="D412" i="2" s="1"/>
  <c r="F412" i="2" s="1"/>
  <c r="J474" i="2"/>
  <c r="W472" i="2"/>
  <c r="D190" i="2" s="1"/>
  <c r="F190" i="2" s="1"/>
  <c r="Z472" i="2"/>
  <c r="U520" i="2"/>
  <c r="Y516" i="2"/>
  <c r="O1087" i="2"/>
  <c r="Q1085" i="2"/>
  <c r="J844" i="2"/>
  <c r="K840" i="2"/>
  <c r="D1115" i="2"/>
  <c r="E1113" i="2"/>
  <c r="J596" i="2"/>
  <c r="W592" i="2"/>
  <c r="D310" i="2" s="1"/>
  <c r="F310" i="2" s="1"/>
  <c r="Z592" i="2"/>
  <c r="L1087" i="2"/>
  <c r="N1085" i="2"/>
  <c r="J594" i="2"/>
  <c r="W590" i="2"/>
  <c r="D308" i="2" s="1"/>
  <c r="F308" i="2" s="1"/>
  <c r="Z590" i="2"/>
  <c r="L636" i="2"/>
  <c r="G1117" i="2"/>
  <c r="H1115" i="2"/>
  <c r="G792" i="2"/>
  <c r="H790" i="2"/>
  <c r="U526" i="4" l="1"/>
  <c r="Y522" i="4"/>
  <c r="D1095" i="4"/>
  <c r="E1093" i="4"/>
  <c r="J692" i="4"/>
  <c r="W688" i="4"/>
  <c r="D406" i="4" s="1"/>
  <c r="F406" i="4" s="1"/>
  <c r="Z688" i="4"/>
  <c r="K786" i="4"/>
  <c r="J788" i="4"/>
  <c r="Q1089" i="4"/>
  <c r="O1091" i="4"/>
  <c r="H784" i="4"/>
  <c r="G786" i="4"/>
  <c r="J476" i="4"/>
  <c r="W474" i="4"/>
  <c r="D192" i="4" s="1"/>
  <c r="F192" i="4" s="1"/>
  <c r="Z474" i="4"/>
  <c r="U524" i="4"/>
  <c r="Y520" i="4"/>
  <c r="H1095" i="4"/>
  <c r="G1097" i="4"/>
  <c r="J694" i="4"/>
  <c r="W690" i="4"/>
  <c r="D408" i="4" s="1"/>
  <c r="F408" i="4" s="1"/>
  <c r="Z690" i="4"/>
  <c r="L1091" i="4"/>
  <c r="N1089" i="4"/>
  <c r="W626" i="4"/>
  <c r="D344" i="4" s="1"/>
  <c r="F344" i="4" s="1"/>
  <c r="T1091" i="4"/>
  <c r="R1093" i="4"/>
  <c r="W1086" i="4"/>
  <c r="U1088" i="4"/>
  <c r="J1097" i="4"/>
  <c r="K1095" i="4"/>
  <c r="L604" i="3"/>
  <c r="J580" i="3"/>
  <c r="Z576" i="3"/>
  <c r="W576" i="3"/>
  <c r="D294" i="3" s="1"/>
  <c r="F294" i="3" s="1"/>
  <c r="L550" i="3"/>
  <c r="Y548" i="3"/>
  <c r="W548" i="3"/>
  <c r="D266" i="3" s="1"/>
  <c r="F266" i="3" s="1"/>
  <c r="T1085" i="3"/>
  <c r="R1087" i="3"/>
  <c r="K786" i="3"/>
  <c r="J788" i="3"/>
  <c r="J476" i="3"/>
  <c r="W474" i="3"/>
  <c r="D192" i="3" s="1"/>
  <c r="Z474" i="3"/>
  <c r="H786" i="3"/>
  <c r="G788" i="3"/>
  <c r="P642" i="3"/>
  <c r="W640" i="3"/>
  <c r="D358" i="3" s="1"/>
  <c r="F358" i="3" s="1"/>
  <c r="U586" i="3"/>
  <c r="Y582" i="3"/>
  <c r="W574" i="3"/>
  <c r="D292" i="3" s="1"/>
  <c r="F292" i="3" s="1"/>
  <c r="Z574" i="3"/>
  <c r="J578" i="3"/>
  <c r="E1089" i="3"/>
  <c r="D1091" i="3"/>
  <c r="W1090" i="3"/>
  <c r="U1092" i="3"/>
  <c r="G1101" i="3"/>
  <c r="H1099" i="3"/>
  <c r="P512" i="3"/>
  <c r="Y510" i="3"/>
  <c r="W510" i="3"/>
  <c r="D228" i="3" s="1"/>
  <c r="F228" i="3" s="1"/>
  <c r="N1089" i="3"/>
  <c r="L1091" i="3"/>
  <c r="U588" i="3"/>
  <c r="Y584" i="3"/>
  <c r="K1093" i="3"/>
  <c r="J1095" i="3"/>
  <c r="O1089" i="3"/>
  <c r="Q1087" i="3"/>
  <c r="G1119" i="2"/>
  <c r="H1117" i="2"/>
  <c r="D1117" i="2"/>
  <c r="E1115" i="2"/>
  <c r="O1089" i="2"/>
  <c r="Q1087" i="2"/>
  <c r="W696" i="2"/>
  <c r="D414" i="2" s="1"/>
  <c r="J1109" i="2"/>
  <c r="K1107" i="2"/>
  <c r="J850" i="2"/>
  <c r="K846" i="2"/>
  <c r="N1087" i="2"/>
  <c r="L1089" i="2"/>
  <c r="J598" i="2"/>
  <c r="W594" i="2"/>
  <c r="D312" i="2" s="1"/>
  <c r="F312" i="2" s="1"/>
  <c r="Z594" i="2"/>
  <c r="W474" i="2"/>
  <c r="D192" i="2" s="1"/>
  <c r="F192" i="2" s="1"/>
  <c r="Z474" i="2"/>
  <c r="R1087" i="2"/>
  <c r="T1085" i="2"/>
  <c r="W1086" i="2"/>
  <c r="U1088" i="2"/>
  <c r="G794" i="2"/>
  <c r="H792" i="2"/>
  <c r="J600" i="2"/>
  <c r="W596" i="2"/>
  <c r="D314" i="2" s="1"/>
  <c r="F314" i="2" s="1"/>
  <c r="Z596" i="2"/>
  <c r="J848" i="2"/>
  <c r="K844" i="2"/>
  <c r="U524" i="2"/>
  <c r="Y520" i="2"/>
  <c r="U526" i="2"/>
  <c r="Y522" i="2"/>
  <c r="J1099" i="4" l="1"/>
  <c r="K1097" i="4"/>
  <c r="N1091" i="4"/>
  <c r="L1093" i="4"/>
  <c r="G1099" i="4"/>
  <c r="H1097" i="4"/>
  <c r="U1090" i="4"/>
  <c r="W1088" i="4"/>
  <c r="O1093" i="4"/>
  <c r="Q1091" i="4"/>
  <c r="D1097" i="4"/>
  <c r="E1095" i="4"/>
  <c r="J478" i="4"/>
  <c r="W476" i="4"/>
  <c r="D194" i="4" s="1"/>
  <c r="F194" i="4" s="1"/>
  <c r="Z476" i="4"/>
  <c r="R1095" i="4"/>
  <c r="T1093" i="4"/>
  <c r="J698" i="4"/>
  <c r="W694" i="4"/>
  <c r="D412" i="4" s="1"/>
  <c r="F412" i="4" s="1"/>
  <c r="Z694" i="4"/>
  <c r="U528" i="4"/>
  <c r="Y524" i="4"/>
  <c r="H786" i="4"/>
  <c r="G788" i="4"/>
  <c r="K788" i="4"/>
  <c r="J790" i="4"/>
  <c r="J696" i="4"/>
  <c r="W692" i="4"/>
  <c r="D410" i="4" s="1"/>
  <c r="F410" i="4" s="1"/>
  <c r="Z692" i="4"/>
  <c r="Y526" i="4"/>
  <c r="U530" i="4"/>
  <c r="W642" i="3"/>
  <c r="D360" i="3" s="1"/>
  <c r="F360" i="3" s="1"/>
  <c r="Q1089" i="3"/>
  <c r="O1091" i="3"/>
  <c r="W578" i="3"/>
  <c r="D296" i="3" s="1"/>
  <c r="F296" i="3" s="1"/>
  <c r="Z578" i="3"/>
  <c r="J582" i="3"/>
  <c r="U590" i="3"/>
  <c r="Y586" i="3"/>
  <c r="H788" i="3"/>
  <c r="G790" i="3"/>
  <c r="J478" i="3"/>
  <c r="W476" i="3"/>
  <c r="D194" i="3" s="1"/>
  <c r="F194" i="3" s="1"/>
  <c r="Z476" i="3"/>
  <c r="J1097" i="3"/>
  <c r="K1095" i="3"/>
  <c r="N1091" i="3"/>
  <c r="L1093" i="3"/>
  <c r="Y512" i="3"/>
  <c r="W512" i="3"/>
  <c r="D230" i="3" s="1"/>
  <c r="F230" i="3" s="1"/>
  <c r="K788" i="3"/>
  <c r="J790" i="3"/>
  <c r="D1093" i="3"/>
  <c r="E1091" i="3"/>
  <c r="J584" i="3"/>
  <c r="Z580" i="3"/>
  <c r="W580" i="3"/>
  <c r="D298" i="3" s="1"/>
  <c r="F298" i="3" s="1"/>
  <c r="G1103" i="3"/>
  <c r="H1101" i="3"/>
  <c r="F192" i="3"/>
  <c r="T1087" i="3"/>
  <c r="R1089" i="3"/>
  <c r="Y550" i="3"/>
  <c r="L552" i="3"/>
  <c r="W550" i="3"/>
  <c r="D268" i="3" s="1"/>
  <c r="F268" i="3" s="1"/>
  <c r="U592" i="3"/>
  <c r="Y588" i="3"/>
  <c r="U1094" i="3"/>
  <c r="W1092" i="3"/>
  <c r="U528" i="2"/>
  <c r="Y524" i="2"/>
  <c r="J602" i="2"/>
  <c r="W598" i="2"/>
  <c r="D316" i="2" s="1"/>
  <c r="F316" i="2" s="1"/>
  <c r="Z598" i="2"/>
  <c r="J604" i="2"/>
  <c r="W600" i="2"/>
  <c r="D318" i="2" s="1"/>
  <c r="F318" i="2" s="1"/>
  <c r="Z600" i="2"/>
  <c r="K850" i="2"/>
  <c r="J854" i="2"/>
  <c r="D1119" i="2"/>
  <c r="E1117" i="2"/>
  <c r="U1090" i="2"/>
  <c r="W1088" i="2"/>
  <c r="U530" i="2"/>
  <c r="Y526" i="2"/>
  <c r="K848" i="2"/>
  <c r="J852" i="2"/>
  <c r="L1091" i="2"/>
  <c r="N1089" i="2"/>
  <c r="F414" i="2"/>
  <c r="G796" i="2"/>
  <c r="H794" i="2"/>
  <c r="T1087" i="2"/>
  <c r="R1089" i="2"/>
  <c r="J1111" i="2"/>
  <c r="K1109" i="2"/>
  <c r="Q1089" i="2"/>
  <c r="O1091" i="2"/>
  <c r="G1121" i="2"/>
  <c r="H1119" i="2"/>
  <c r="H788" i="4" l="1"/>
  <c r="G790" i="4"/>
  <c r="R1097" i="4"/>
  <c r="T1095" i="4"/>
  <c r="N1093" i="4"/>
  <c r="L1095" i="4"/>
  <c r="U534" i="4"/>
  <c r="Y530" i="4"/>
  <c r="J700" i="4"/>
  <c r="W696" i="4"/>
  <c r="D414" i="4" s="1"/>
  <c r="F414" i="4" s="1"/>
  <c r="Z696" i="4"/>
  <c r="D1099" i="4"/>
  <c r="E1097" i="4"/>
  <c r="W1090" i="4"/>
  <c r="U1092" i="4"/>
  <c r="K790" i="4"/>
  <c r="J792" i="4"/>
  <c r="J702" i="4"/>
  <c r="W698" i="4"/>
  <c r="D416" i="4" s="1"/>
  <c r="F416" i="4" s="1"/>
  <c r="Z698" i="4"/>
  <c r="U532" i="4"/>
  <c r="Y528" i="4"/>
  <c r="J480" i="4"/>
  <c r="W478" i="4"/>
  <c r="D196" i="4" s="1"/>
  <c r="F196" i="4" s="1"/>
  <c r="Z478" i="4"/>
  <c r="Q1093" i="4"/>
  <c r="O1095" i="4"/>
  <c r="G1101" i="4"/>
  <c r="H1099" i="4"/>
  <c r="J1101" i="4"/>
  <c r="K1099" i="4"/>
  <c r="K790" i="3"/>
  <c r="J792" i="3"/>
  <c r="U1096" i="3"/>
  <c r="W1094" i="3"/>
  <c r="G1105" i="3"/>
  <c r="H1103" i="3"/>
  <c r="W478" i="3"/>
  <c r="D196" i="3" s="1"/>
  <c r="F196" i="3" s="1"/>
  <c r="Z478" i="3"/>
  <c r="U594" i="3"/>
  <c r="Y590" i="3"/>
  <c r="Q1091" i="3"/>
  <c r="O1093" i="3"/>
  <c r="L554" i="3"/>
  <c r="Y552" i="3"/>
  <c r="W552" i="3"/>
  <c r="D270" i="3" s="1"/>
  <c r="F270" i="3" s="1"/>
  <c r="D1095" i="3"/>
  <c r="E1093" i="3"/>
  <c r="J1099" i="3"/>
  <c r="K1097" i="3"/>
  <c r="H790" i="3"/>
  <c r="G792" i="3"/>
  <c r="W582" i="3"/>
  <c r="D300" i="3" s="1"/>
  <c r="F300" i="3" s="1"/>
  <c r="Z582" i="3"/>
  <c r="J586" i="3"/>
  <c r="U596" i="3"/>
  <c r="Y592" i="3"/>
  <c r="L1095" i="3"/>
  <c r="N1093" i="3"/>
  <c r="R1091" i="3"/>
  <c r="T1089" i="3"/>
  <c r="J588" i="3"/>
  <c r="W584" i="3"/>
  <c r="D302" i="3" s="1"/>
  <c r="F302" i="3" s="1"/>
  <c r="Z584" i="3"/>
  <c r="G1123" i="2"/>
  <c r="H1121" i="2"/>
  <c r="J1113" i="2"/>
  <c r="K1111" i="2"/>
  <c r="G798" i="2"/>
  <c r="H796" i="2"/>
  <c r="N1091" i="2"/>
  <c r="L1093" i="2"/>
  <c r="U534" i="2"/>
  <c r="Y530" i="2"/>
  <c r="D1121" i="2"/>
  <c r="E1119" i="2"/>
  <c r="J606" i="2"/>
  <c r="W602" i="2"/>
  <c r="D320" i="2" s="1"/>
  <c r="F320" i="2" s="1"/>
  <c r="Z602" i="2"/>
  <c r="O1093" i="2"/>
  <c r="Q1091" i="2"/>
  <c r="R1091" i="2"/>
  <c r="T1089" i="2"/>
  <c r="K852" i="2"/>
  <c r="J856" i="2"/>
  <c r="K854" i="2"/>
  <c r="J858" i="2"/>
  <c r="W604" i="2"/>
  <c r="D322" i="2" s="1"/>
  <c r="F322" i="2" s="1"/>
  <c r="J608" i="2"/>
  <c r="Z604" i="2"/>
  <c r="W1090" i="2"/>
  <c r="U1092" i="2"/>
  <c r="U532" i="2"/>
  <c r="Y528" i="2"/>
  <c r="H1101" i="4" l="1"/>
  <c r="G1103" i="4"/>
  <c r="D1101" i="4"/>
  <c r="E1099" i="4"/>
  <c r="Q1095" i="4"/>
  <c r="O1097" i="4"/>
  <c r="J482" i="4"/>
  <c r="W480" i="4"/>
  <c r="D198" i="4" s="1"/>
  <c r="F198" i="4" s="1"/>
  <c r="Z480" i="4"/>
  <c r="W1092" i="4"/>
  <c r="U1094" i="4"/>
  <c r="U538" i="4"/>
  <c r="Y534" i="4"/>
  <c r="T1097" i="4"/>
  <c r="R1099" i="4"/>
  <c r="J1103" i="4"/>
  <c r="K1101" i="4"/>
  <c r="J706" i="4"/>
  <c r="W702" i="4"/>
  <c r="D420" i="4" s="1"/>
  <c r="F420" i="4" s="1"/>
  <c r="Z702" i="4"/>
  <c r="N1095" i="4"/>
  <c r="L1097" i="4"/>
  <c r="H790" i="4"/>
  <c r="G792" i="4"/>
  <c r="U536" i="4"/>
  <c r="Y532" i="4"/>
  <c r="K792" i="4"/>
  <c r="J794" i="4"/>
  <c r="J704" i="4"/>
  <c r="W700" i="4"/>
  <c r="D418" i="4" s="1"/>
  <c r="F418" i="4" s="1"/>
  <c r="Z700" i="4"/>
  <c r="T1091" i="3"/>
  <c r="R1093" i="3"/>
  <c r="U600" i="3"/>
  <c r="Y596" i="3"/>
  <c r="K1099" i="3"/>
  <c r="J1101" i="3"/>
  <c r="W1096" i="3"/>
  <c r="U1098" i="3"/>
  <c r="Q1093" i="3"/>
  <c r="O1095" i="3"/>
  <c r="H792" i="3"/>
  <c r="G794" i="3"/>
  <c r="K792" i="3"/>
  <c r="J794" i="3"/>
  <c r="J592" i="3"/>
  <c r="W588" i="3"/>
  <c r="D306" i="3" s="1"/>
  <c r="F306" i="3" s="1"/>
  <c r="Z588" i="3"/>
  <c r="N1095" i="3"/>
  <c r="L1097" i="3"/>
  <c r="W586" i="3"/>
  <c r="D304" i="3" s="1"/>
  <c r="F304" i="3" s="1"/>
  <c r="Z586" i="3"/>
  <c r="J590" i="3"/>
  <c r="E1095" i="3"/>
  <c r="D1097" i="3"/>
  <c r="Y554" i="3"/>
  <c r="W554" i="3"/>
  <c r="D272" i="3" s="1"/>
  <c r="U598" i="3"/>
  <c r="Y594" i="3"/>
  <c r="G1107" i="3"/>
  <c r="H1105" i="3"/>
  <c r="K858" i="2"/>
  <c r="J862" i="2"/>
  <c r="Q1093" i="2"/>
  <c r="O1095" i="2"/>
  <c r="U536" i="2"/>
  <c r="Y532" i="2"/>
  <c r="D1123" i="2"/>
  <c r="E1121" i="2"/>
  <c r="J1115" i="2"/>
  <c r="K1113" i="2"/>
  <c r="U1094" i="2"/>
  <c r="W1092" i="2"/>
  <c r="J612" i="2"/>
  <c r="W608" i="2"/>
  <c r="D326" i="2" s="1"/>
  <c r="F326" i="2" s="1"/>
  <c r="Z608" i="2"/>
  <c r="K856" i="2"/>
  <c r="J860" i="2"/>
  <c r="T1091" i="2"/>
  <c r="R1093" i="2"/>
  <c r="L1095" i="2"/>
  <c r="N1093" i="2"/>
  <c r="J610" i="2"/>
  <c r="W606" i="2"/>
  <c r="D324" i="2" s="1"/>
  <c r="Z606" i="2"/>
  <c r="Y534" i="2"/>
  <c r="U538" i="2"/>
  <c r="G802" i="2"/>
  <c r="G800" i="2"/>
  <c r="H798" i="2"/>
  <c r="G1125" i="2"/>
  <c r="H1123" i="2"/>
  <c r="K794" i="4" l="1"/>
  <c r="J796" i="4"/>
  <c r="H792" i="4"/>
  <c r="G794" i="4"/>
  <c r="J1105" i="4"/>
  <c r="K1103" i="4"/>
  <c r="U542" i="4"/>
  <c r="Y538" i="4"/>
  <c r="T1099" i="4"/>
  <c r="R1101" i="4"/>
  <c r="W1094" i="4"/>
  <c r="U1096" i="4"/>
  <c r="J484" i="4"/>
  <c r="W482" i="4"/>
  <c r="D200" i="4" s="1"/>
  <c r="F200" i="4" s="1"/>
  <c r="Z482" i="4"/>
  <c r="D1103" i="4"/>
  <c r="E1101" i="4"/>
  <c r="L1099" i="4"/>
  <c r="N1097" i="4"/>
  <c r="W706" i="4"/>
  <c r="D424" i="4" s="1"/>
  <c r="Z706" i="4"/>
  <c r="Q1097" i="4"/>
  <c r="O1099" i="4"/>
  <c r="H1103" i="4"/>
  <c r="G1105" i="4"/>
  <c r="W704" i="4"/>
  <c r="D422" i="4" s="1"/>
  <c r="F422" i="4" s="1"/>
  <c r="Z704" i="4"/>
  <c r="U540" i="4"/>
  <c r="Y536" i="4"/>
  <c r="U602" i="3"/>
  <c r="Y598" i="3"/>
  <c r="N1097" i="3"/>
  <c r="L1099" i="3"/>
  <c r="Z592" i="3"/>
  <c r="J596" i="3"/>
  <c r="W592" i="3"/>
  <c r="D310" i="3" s="1"/>
  <c r="F310" i="3" s="1"/>
  <c r="U604" i="3"/>
  <c r="Y600" i="3"/>
  <c r="H794" i="3"/>
  <c r="G796" i="3"/>
  <c r="W1098" i="3"/>
  <c r="U1100" i="3"/>
  <c r="F272" i="3"/>
  <c r="W590" i="3"/>
  <c r="D308" i="3" s="1"/>
  <c r="F308" i="3" s="1"/>
  <c r="Z590" i="3"/>
  <c r="J594" i="3"/>
  <c r="K794" i="3"/>
  <c r="J796" i="3"/>
  <c r="O1097" i="3"/>
  <c r="Q1095" i="3"/>
  <c r="J1103" i="3"/>
  <c r="K1101" i="3"/>
  <c r="T1093" i="3"/>
  <c r="R1095" i="3"/>
  <c r="E1097" i="3"/>
  <c r="D1099" i="3"/>
  <c r="G1109" i="3"/>
  <c r="H1107" i="3"/>
  <c r="N1095" i="2"/>
  <c r="L1097" i="2"/>
  <c r="G806" i="2"/>
  <c r="H802" i="2"/>
  <c r="F324" i="2"/>
  <c r="R1095" i="2"/>
  <c r="T1093" i="2"/>
  <c r="W1094" i="2"/>
  <c r="U1096" i="2"/>
  <c r="D1125" i="2"/>
  <c r="E1123" i="2"/>
  <c r="G1127" i="2"/>
  <c r="H1125" i="2"/>
  <c r="U542" i="2"/>
  <c r="Y538" i="2"/>
  <c r="W610" i="2"/>
  <c r="D328" i="2" s="1"/>
  <c r="F328" i="2" s="1"/>
  <c r="Z610" i="2"/>
  <c r="J614" i="2"/>
  <c r="K862" i="2"/>
  <c r="J866" i="2"/>
  <c r="G804" i="2"/>
  <c r="H800" i="2"/>
  <c r="O1097" i="2"/>
  <c r="Q1095" i="2"/>
  <c r="K860" i="2"/>
  <c r="J864" i="2"/>
  <c r="Z612" i="2"/>
  <c r="J616" i="2"/>
  <c r="W612" i="2"/>
  <c r="D330" i="2" s="1"/>
  <c r="F330" i="2" s="1"/>
  <c r="J1117" i="2"/>
  <c r="K1115" i="2"/>
  <c r="U540" i="2"/>
  <c r="Y536" i="2"/>
  <c r="U544" i="4" l="1"/>
  <c r="Y540" i="4"/>
  <c r="F424" i="4"/>
  <c r="D1105" i="4"/>
  <c r="E1103" i="4"/>
  <c r="U1098" i="4"/>
  <c r="W1096" i="4"/>
  <c r="H794" i="4"/>
  <c r="G796" i="4"/>
  <c r="O1101" i="4"/>
  <c r="Q1099" i="4"/>
  <c r="U546" i="4"/>
  <c r="Y542" i="4"/>
  <c r="N1099" i="4"/>
  <c r="L1101" i="4"/>
  <c r="R1103" i="4"/>
  <c r="T1101" i="4"/>
  <c r="K796" i="4"/>
  <c r="J798" i="4"/>
  <c r="G1107" i="4"/>
  <c r="H1105" i="4"/>
  <c r="J486" i="4"/>
  <c r="W484" i="4"/>
  <c r="D202" i="4" s="1"/>
  <c r="F202" i="4" s="1"/>
  <c r="Z484" i="4"/>
  <c r="J1107" i="4"/>
  <c r="K1105" i="4"/>
  <c r="T1095" i="3"/>
  <c r="R1097" i="3"/>
  <c r="W594" i="3"/>
  <c r="D312" i="3" s="1"/>
  <c r="F312" i="3" s="1"/>
  <c r="Z594" i="3"/>
  <c r="J598" i="3"/>
  <c r="Z596" i="3"/>
  <c r="J600" i="3"/>
  <c r="W596" i="3"/>
  <c r="D314" i="3" s="1"/>
  <c r="F314" i="3" s="1"/>
  <c r="G1111" i="3"/>
  <c r="H1109" i="3"/>
  <c r="Q1097" i="3"/>
  <c r="O1099" i="3"/>
  <c r="U1102" i="3"/>
  <c r="W1100" i="3"/>
  <c r="U606" i="3"/>
  <c r="Y602" i="3"/>
  <c r="D1101" i="3"/>
  <c r="E1099" i="3"/>
  <c r="K796" i="3"/>
  <c r="J798" i="3"/>
  <c r="U608" i="3"/>
  <c r="Y604" i="3"/>
  <c r="N1099" i="3"/>
  <c r="L1101" i="3"/>
  <c r="J1105" i="3"/>
  <c r="K1103" i="3"/>
  <c r="H796" i="3"/>
  <c r="G798" i="3"/>
  <c r="Q1097" i="2"/>
  <c r="O1099" i="2"/>
  <c r="J1119" i="2"/>
  <c r="K1117" i="2"/>
  <c r="K864" i="2"/>
  <c r="J868" i="2"/>
  <c r="J618" i="2"/>
  <c r="W614" i="2"/>
  <c r="D332" i="2" s="1"/>
  <c r="F332" i="2" s="1"/>
  <c r="Z614" i="2"/>
  <c r="U546" i="2"/>
  <c r="Y542" i="2"/>
  <c r="D1127" i="2"/>
  <c r="E1125" i="2"/>
  <c r="T1095" i="2"/>
  <c r="R1097" i="2"/>
  <c r="G810" i="2"/>
  <c r="H806" i="2"/>
  <c r="G808" i="2"/>
  <c r="H804" i="2"/>
  <c r="U1098" i="2"/>
  <c r="W1096" i="2"/>
  <c r="L1099" i="2"/>
  <c r="N1097" i="2"/>
  <c r="U544" i="2"/>
  <c r="Y540" i="2"/>
  <c r="J620" i="2"/>
  <c r="W616" i="2"/>
  <c r="D334" i="2" s="1"/>
  <c r="F334" i="2" s="1"/>
  <c r="Z616" i="2"/>
  <c r="K866" i="2"/>
  <c r="J870" i="2"/>
  <c r="G1129" i="2"/>
  <c r="H1127" i="2"/>
  <c r="J488" i="4" l="1"/>
  <c r="W486" i="4"/>
  <c r="D204" i="4" s="1"/>
  <c r="Z486" i="4"/>
  <c r="J490" i="4"/>
  <c r="K798" i="4"/>
  <c r="J802" i="4"/>
  <c r="J800" i="4"/>
  <c r="N1101" i="4"/>
  <c r="L1103" i="4"/>
  <c r="J1109" i="4"/>
  <c r="K1107" i="4"/>
  <c r="Q1101" i="4"/>
  <c r="O1103" i="4"/>
  <c r="W1098" i="4"/>
  <c r="U1100" i="4"/>
  <c r="H796" i="4"/>
  <c r="G798" i="4"/>
  <c r="G1109" i="4"/>
  <c r="H1107" i="4"/>
  <c r="R1105" i="4"/>
  <c r="T1103" i="4"/>
  <c r="U550" i="4"/>
  <c r="Y546" i="4"/>
  <c r="D1107" i="4"/>
  <c r="E1105" i="4"/>
  <c r="U548" i="4"/>
  <c r="Y544" i="4"/>
  <c r="R1099" i="3"/>
  <c r="T1097" i="3"/>
  <c r="H798" i="3"/>
  <c r="G802" i="3"/>
  <c r="G800" i="3"/>
  <c r="J1107" i="3"/>
  <c r="K1105" i="3"/>
  <c r="Y608" i="3"/>
  <c r="U612" i="3"/>
  <c r="D1103" i="3"/>
  <c r="E1101" i="3"/>
  <c r="W1102" i="3"/>
  <c r="U1104" i="3"/>
  <c r="G1113" i="3"/>
  <c r="H1111" i="3"/>
  <c r="W598" i="3"/>
  <c r="D316" i="3" s="1"/>
  <c r="F316" i="3" s="1"/>
  <c r="Z598" i="3"/>
  <c r="J602" i="3"/>
  <c r="N1101" i="3"/>
  <c r="L1103" i="3"/>
  <c r="K798" i="3"/>
  <c r="J802" i="3"/>
  <c r="J800" i="3"/>
  <c r="Q1099" i="3"/>
  <c r="O1101" i="3"/>
  <c r="U610" i="3"/>
  <c r="Y606" i="3"/>
  <c r="Z600" i="3"/>
  <c r="J604" i="3"/>
  <c r="W600" i="3"/>
  <c r="D318" i="3" s="1"/>
  <c r="F318" i="3" s="1"/>
  <c r="K870" i="2"/>
  <c r="J874" i="2"/>
  <c r="Z620" i="2"/>
  <c r="J624" i="2"/>
  <c r="W620" i="2"/>
  <c r="D338" i="2" s="1"/>
  <c r="F338" i="2" s="1"/>
  <c r="N1099" i="2"/>
  <c r="L1101" i="2"/>
  <c r="R1099" i="2"/>
  <c r="T1097" i="2"/>
  <c r="W618" i="2"/>
  <c r="D336" i="2" s="1"/>
  <c r="F336" i="2" s="1"/>
  <c r="Z618" i="2"/>
  <c r="J622" i="2"/>
  <c r="J1121" i="2"/>
  <c r="K1119" i="2"/>
  <c r="G1131" i="2"/>
  <c r="H1129" i="2"/>
  <c r="W1098" i="2"/>
  <c r="U1100" i="2"/>
  <c r="G814" i="2"/>
  <c r="H810" i="2"/>
  <c r="D1129" i="2"/>
  <c r="E1127" i="2"/>
  <c r="G812" i="2"/>
  <c r="H808" i="2"/>
  <c r="U550" i="2"/>
  <c r="Y546" i="2"/>
  <c r="K868" i="2"/>
  <c r="J872" i="2"/>
  <c r="O1101" i="2"/>
  <c r="Q1099" i="2"/>
  <c r="U548" i="2"/>
  <c r="Y544" i="2"/>
  <c r="Y548" i="4" l="1"/>
  <c r="U552" i="4"/>
  <c r="U554" i="4"/>
  <c r="Y550" i="4"/>
  <c r="H1109" i="4"/>
  <c r="G1111" i="4"/>
  <c r="W1100" i="4"/>
  <c r="U1102" i="4"/>
  <c r="K800" i="4"/>
  <c r="J804" i="4"/>
  <c r="H798" i="4"/>
  <c r="G802" i="4"/>
  <c r="G800" i="4"/>
  <c r="J1111" i="4"/>
  <c r="K1109" i="4"/>
  <c r="K802" i="4"/>
  <c r="J806" i="4"/>
  <c r="F204" i="4"/>
  <c r="D1109" i="4"/>
  <c r="E1107" i="4"/>
  <c r="T1105" i="4"/>
  <c r="R1107" i="4"/>
  <c r="Q1103" i="4"/>
  <c r="O1105" i="4"/>
  <c r="N1103" i="4"/>
  <c r="L1105" i="4"/>
  <c r="W488" i="4"/>
  <c r="D206" i="4" s="1"/>
  <c r="F206" i="4" s="1"/>
  <c r="Z488" i="4"/>
  <c r="J492" i="4"/>
  <c r="Z490" i="4"/>
  <c r="J494" i="4"/>
  <c r="W490" i="4"/>
  <c r="D208" i="4" s="1"/>
  <c r="F208" i="4" s="1"/>
  <c r="K802" i="3"/>
  <c r="J806" i="3"/>
  <c r="J606" i="3"/>
  <c r="W602" i="3"/>
  <c r="D320" i="3" s="1"/>
  <c r="Z602" i="3"/>
  <c r="G1115" i="3"/>
  <c r="H1113" i="3"/>
  <c r="D1105" i="3"/>
  <c r="E1103" i="3"/>
  <c r="J1109" i="3"/>
  <c r="K1107" i="3"/>
  <c r="Q1101" i="3"/>
  <c r="O1103" i="3"/>
  <c r="U1106" i="3"/>
  <c r="W1104" i="3"/>
  <c r="U616" i="3"/>
  <c r="Y612" i="3"/>
  <c r="H800" i="3"/>
  <c r="G804" i="3"/>
  <c r="R1101" i="3"/>
  <c r="T1099" i="3"/>
  <c r="N1103" i="3"/>
  <c r="L1105" i="3"/>
  <c r="H802" i="3"/>
  <c r="G806" i="3"/>
  <c r="U614" i="3"/>
  <c r="Y610" i="3"/>
  <c r="K800" i="3"/>
  <c r="J804" i="3"/>
  <c r="W604" i="3"/>
  <c r="D322" i="3" s="1"/>
  <c r="F322" i="3" s="1"/>
  <c r="J608" i="3"/>
  <c r="Z604" i="3"/>
  <c r="G818" i="2"/>
  <c r="H814" i="2"/>
  <c r="G1133" i="2"/>
  <c r="H1131" i="2"/>
  <c r="Q1101" i="2"/>
  <c r="O1103" i="2"/>
  <c r="U554" i="2"/>
  <c r="Y550" i="2"/>
  <c r="U1102" i="2"/>
  <c r="W1100" i="2"/>
  <c r="K874" i="2"/>
  <c r="J878" i="2"/>
  <c r="L1103" i="2"/>
  <c r="N1101" i="2"/>
  <c r="K872" i="2"/>
  <c r="J876" i="2"/>
  <c r="D1131" i="2"/>
  <c r="E1129" i="2"/>
  <c r="J1123" i="2"/>
  <c r="K1121" i="2"/>
  <c r="U552" i="2"/>
  <c r="Y548" i="2"/>
  <c r="G816" i="2"/>
  <c r="H812" i="2"/>
  <c r="J626" i="2"/>
  <c r="W622" i="2"/>
  <c r="D340" i="2" s="1"/>
  <c r="F340" i="2" s="1"/>
  <c r="Z622" i="2"/>
  <c r="T1099" i="2"/>
  <c r="R1101" i="2"/>
  <c r="J628" i="2"/>
  <c r="W624" i="2"/>
  <c r="D342" i="2" s="1"/>
  <c r="F342" i="2" s="1"/>
  <c r="Z624" i="2"/>
  <c r="L1107" i="4" l="1"/>
  <c r="N1105" i="4"/>
  <c r="T1107" i="4"/>
  <c r="R1109" i="4"/>
  <c r="U558" i="4"/>
  <c r="Y554" i="4"/>
  <c r="H802" i="4"/>
  <c r="G806" i="4"/>
  <c r="Z492" i="4"/>
  <c r="J496" i="4"/>
  <c r="W492" i="4"/>
  <c r="D210" i="4" s="1"/>
  <c r="F210" i="4" s="1"/>
  <c r="J1113" i="4"/>
  <c r="K1111" i="4"/>
  <c r="K804" i="4"/>
  <c r="J808" i="4"/>
  <c r="H1111" i="4"/>
  <c r="G1113" i="4"/>
  <c r="U556" i="4"/>
  <c r="Y552" i="4"/>
  <c r="Z494" i="4"/>
  <c r="J498" i="4"/>
  <c r="W494" i="4"/>
  <c r="D212" i="4" s="1"/>
  <c r="F212" i="4" s="1"/>
  <c r="D1111" i="4"/>
  <c r="E1109" i="4"/>
  <c r="W1102" i="4"/>
  <c r="U1104" i="4"/>
  <c r="Q1105" i="4"/>
  <c r="O1107" i="4"/>
  <c r="K806" i="4"/>
  <c r="J810" i="4"/>
  <c r="H800" i="4"/>
  <c r="G804" i="4"/>
  <c r="W608" i="3"/>
  <c r="D326" i="3" s="1"/>
  <c r="F326" i="3" s="1"/>
  <c r="Z608" i="3"/>
  <c r="R1103" i="3"/>
  <c r="T1101" i="3"/>
  <c r="U620" i="3"/>
  <c r="Y616" i="3"/>
  <c r="D1107" i="3"/>
  <c r="E1105" i="3"/>
  <c r="F320" i="3"/>
  <c r="B6" i="3"/>
  <c r="C6" i="3" s="1"/>
  <c r="I1341" i="3" s="1"/>
  <c r="U618" i="3"/>
  <c r="Y614" i="3"/>
  <c r="L1107" i="3"/>
  <c r="N1105" i="3"/>
  <c r="H804" i="3"/>
  <c r="G808" i="3"/>
  <c r="W606" i="3"/>
  <c r="D324" i="3" s="1"/>
  <c r="F324" i="3" s="1"/>
  <c r="Z606" i="3"/>
  <c r="K804" i="3"/>
  <c r="J808" i="3"/>
  <c r="H806" i="3"/>
  <c r="G810" i="3"/>
  <c r="W1106" i="3"/>
  <c r="U1108" i="3"/>
  <c r="J1111" i="3"/>
  <c r="K1109" i="3"/>
  <c r="G1117" i="3"/>
  <c r="H1115" i="3"/>
  <c r="K806" i="3"/>
  <c r="J810" i="3"/>
  <c r="Q1103" i="3"/>
  <c r="O1105" i="3"/>
  <c r="G820" i="2"/>
  <c r="H816" i="2"/>
  <c r="J1125" i="2"/>
  <c r="K1123" i="2"/>
  <c r="U558" i="2"/>
  <c r="Y554" i="2"/>
  <c r="G1135" i="2"/>
  <c r="H1133" i="2"/>
  <c r="K876" i="2"/>
  <c r="J880" i="2"/>
  <c r="K878" i="2"/>
  <c r="J882" i="2"/>
  <c r="O1105" i="2"/>
  <c r="Q1103" i="2"/>
  <c r="Z628" i="2"/>
  <c r="J632" i="2"/>
  <c r="W628" i="2"/>
  <c r="D346" i="2" s="1"/>
  <c r="F346" i="2" s="1"/>
  <c r="R1103" i="2"/>
  <c r="T1101" i="2"/>
  <c r="W626" i="2"/>
  <c r="D344" i="2" s="1"/>
  <c r="F344" i="2" s="1"/>
  <c r="Z626" i="2"/>
  <c r="J630" i="2"/>
  <c r="U556" i="2"/>
  <c r="Y552" i="2"/>
  <c r="D1133" i="2"/>
  <c r="E1131" i="2"/>
  <c r="N1103" i="2"/>
  <c r="L1105" i="2"/>
  <c r="W1102" i="2"/>
  <c r="U1104" i="2"/>
  <c r="G822" i="2"/>
  <c r="H818" i="2"/>
  <c r="K810" i="4" l="1"/>
  <c r="J814" i="4"/>
  <c r="U1106" i="4"/>
  <c r="W1104" i="4"/>
  <c r="U560" i="4"/>
  <c r="Y556" i="4"/>
  <c r="R1111" i="4"/>
  <c r="T1109" i="4"/>
  <c r="Z498" i="4"/>
  <c r="J502" i="4"/>
  <c r="W498" i="4"/>
  <c r="D216" i="4" s="1"/>
  <c r="F216" i="4" s="1"/>
  <c r="G1115" i="4"/>
  <c r="H1113" i="4"/>
  <c r="Z496" i="4"/>
  <c r="J500" i="4"/>
  <c r="W496" i="4"/>
  <c r="D214" i="4" s="1"/>
  <c r="F214" i="4" s="1"/>
  <c r="H804" i="4"/>
  <c r="G808" i="4"/>
  <c r="O1109" i="4"/>
  <c r="Q1107" i="4"/>
  <c r="J1115" i="4"/>
  <c r="K1113" i="4"/>
  <c r="U562" i="4"/>
  <c r="Y558" i="4"/>
  <c r="D1113" i="4"/>
  <c r="E1111" i="4"/>
  <c r="K808" i="4"/>
  <c r="J812" i="4"/>
  <c r="H806" i="4"/>
  <c r="G810" i="4"/>
  <c r="N1107" i="4"/>
  <c r="L1109" i="4"/>
  <c r="J1113" i="3"/>
  <c r="K1111" i="3"/>
  <c r="N1107" i="3"/>
  <c r="L1109" i="3"/>
  <c r="U624" i="3"/>
  <c r="Y620" i="3"/>
  <c r="F427" i="3"/>
  <c r="I1343" i="3" s="1"/>
  <c r="Q1105" i="3"/>
  <c r="O1107" i="3"/>
  <c r="W1108" i="3"/>
  <c r="U1110" i="3"/>
  <c r="K808" i="3"/>
  <c r="J812" i="3"/>
  <c r="H808" i="3"/>
  <c r="G812" i="3"/>
  <c r="G1119" i="3"/>
  <c r="H1117" i="3"/>
  <c r="U622" i="3"/>
  <c r="Y618" i="3"/>
  <c r="D1109" i="3"/>
  <c r="E1107" i="3"/>
  <c r="T1103" i="3"/>
  <c r="R1105" i="3"/>
  <c r="K810" i="3"/>
  <c r="J814" i="3"/>
  <c r="H810" i="3"/>
  <c r="G814" i="3"/>
  <c r="Z709" i="3"/>
  <c r="I1345" i="3" s="1"/>
  <c r="J636" i="2"/>
  <c r="W632" i="2"/>
  <c r="D350" i="2" s="1"/>
  <c r="F350" i="2" s="1"/>
  <c r="Z632" i="2"/>
  <c r="G826" i="2"/>
  <c r="H822" i="2"/>
  <c r="U560" i="2"/>
  <c r="Y556" i="2"/>
  <c r="G1137" i="2"/>
  <c r="H1135" i="2"/>
  <c r="J1127" i="2"/>
  <c r="K1125" i="2"/>
  <c r="K882" i="2"/>
  <c r="J886" i="2"/>
  <c r="U1106" i="2"/>
  <c r="W1104" i="2"/>
  <c r="J634" i="2"/>
  <c r="W630" i="2"/>
  <c r="D348" i="2" s="1"/>
  <c r="F348" i="2" s="1"/>
  <c r="Z630" i="2"/>
  <c r="T1103" i="2"/>
  <c r="R1105" i="2"/>
  <c r="K880" i="2"/>
  <c r="J884" i="2"/>
  <c r="L1107" i="2"/>
  <c r="N1105" i="2"/>
  <c r="D1135" i="2"/>
  <c r="E1133" i="2"/>
  <c r="Q1105" i="2"/>
  <c r="O1107" i="2"/>
  <c r="U562" i="2"/>
  <c r="Y558" i="2"/>
  <c r="G824" i="2"/>
  <c r="H820" i="2"/>
  <c r="R1113" i="4" l="1"/>
  <c r="T1111" i="4"/>
  <c r="H810" i="4"/>
  <c r="G814" i="4"/>
  <c r="H808" i="4"/>
  <c r="G812" i="4"/>
  <c r="Z502" i="4"/>
  <c r="J506" i="4"/>
  <c r="W502" i="4"/>
  <c r="D220" i="4" s="1"/>
  <c r="F220" i="4" s="1"/>
  <c r="K814" i="4"/>
  <c r="J818" i="4"/>
  <c r="U566" i="4"/>
  <c r="Y562" i="4"/>
  <c r="Q1109" i="4"/>
  <c r="O1111" i="4"/>
  <c r="Z500" i="4"/>
  <c r="J504" i="4"/>
  <c r="W500" i="4"/>
  <c r="D218" i="4" s="1"/>
  <c r="F218" i="4" s="1"/>
  <c r="W1106" i="4"/>
  <c r="U1108" i="4"/>
  <c r="N1109" i="4"/>
  <c r="L1111" i="4"/>
  <c r="D1115" i="4"/>
  <c r="E1113" i="4"/>
  <c r="J1117" i="4"/>
  <c r="K1115" i="4"/>
  <c r="U564" i="4"/>
  <c r="Y560" i="4"/>
  <c r="K812" i="4"/>
  <c r="J816" i="4"/>
  <c r="G1117" i="4"/>
  <c r="H1115" i="4"/>
  <c r="H814" i="3"/>
  <c r="G818" i="3"/>
  <c r="T1105" i="3"/>
  <c r="R1107" i="3"/>
  <c r="H812" i="3"/>
  <c r="G816" i="3"/>
  <c r="W1110" i="3"/>
  <c r="U1112" i="3"/>
  <c r="K814" i="3"/>
  <c r="J818" i="3"/>
  <c r="K812" i="3"/>
  <c r="J816" i="3"/>
  <c r="O1109" i="3"/>
  <c r="Q1107" i="3"/>
  <c r="U628" i="3"/>
  <c r="Y624" i="3"/>
  <c r="J1115" i="3"/>
  <c r="K1113" i="3"/>
  <c r="D1111" i="3"/>
  <c r="E1109" i="3"/>
  <c r="G1121" i="3"/>
  <c r="H1119" i="3"/>
  <c r="N1109" i="3"/>
  <c r="L1111" i="3"/>
  <c r="U626" i="3"/>
  <c r="Y622" i="3"/>
  <c r="W634" i="2"/>
  <c r="D352" i="2" s="1"/>
  <c r="F352" i="2" s="1"/>
  <c r="Z634" i="2"/>
  <c r="J638" i="2"/>
  <c r="G1139" i="2"/>
  <c r="H1137" i="2"/>
  <c r="G828" i="2"/>
  <c r="H824" i="2"/>
  <c r="N1107" i="2"/>
  <c r="L1109" i="2"/>
  <c r="O1109" i="2"/>
  <c r="Q1107" i="2"/>
  <c r="K884" i="2"/>
  <c r="J888" i="2"/>
  <c r="W1106" i="2"/>
  <c r="U1108" i="2"/>
  <c r="J1129" i="2"/>
  <c r="K1127" i="2"/>
  <c r="U564" i="2"/>
  <c r="Y560" i="2"/>
  <c r="R1107" i="2"/>
  <c r="T1105" i="2"/>
  <c r="G830" i="2"/>
  <c r="H826" i="2"/>
  <c r="U566" i="2"/>
  <c r="Y562" i="2"/>
  <c r="D1137" i="2"/>
  <c r="E1135" i="2"/>
  <c r="K886" i="2"/>
  <c r="J890" i="2"/>
  <c r="J640" i="2"/>
  <c r="Z636" i="2"/>
  <c r="W636" i="2"/>
  <c r="D354" i="2" s="1"/>
  <c r="F354" i="2" s="1"/>
  <c r="W1108" i="4" l="1"/>
  <c r="U1110" i="4"/>
  <c r="H1117" i="4"/>
  <c r="G1119" i="4"/>
  <c r="U568" i="4"/>
  <c r="Y564" i="4"/>
  <c r="D1117" i="4"/>
  <c r="E1115" i="4"/>
  <c r="Q1111" i="4"/>
  <c r="O1113" i="4"/>
  <c r="K818" i="4"/>
  <c r="J822" i="4"/>
  <c r="K816" i="4"/>
  <c r="J820" i="4"/>
  <c r="N1111" i="4"/>
  <c r="L1113" i="4"/>
  <c r="H812" i="4"/>
  <c r="G816" i="4"/>
  <c r="J1119" i="4"/>
  <c r="K1117" i="4"/>
  <c r="Z504" i="4"/>
  <c r="J508" i="4"/>
  <c r="W504" i="4"/>
  <c r="D222" i="4" s="1"/>
  <c r="F222" i="4" s="1"/>
  <c r="T1113" i="4"/>
  <c r="R1115" i="4"/>
  <c r="U570" i="4"/>
  <c r="Y566" i="4"/>
  <c r="Z506" i="4"/>
  <c r="J510" i="4"/>
  <c r="W506" i="4"/>
  <c r="D224" i="4" s="1"/>
  <c r="F224" i="4" s="1"/>
  <c r="H814" i="4"/>
  <c r="G818" i="4"/>
  <c r="U630" i="3"/>
  <c r="Y626" i="3"/>
  <c r="G1123" i="3"/>
  <c r="H1121" i="3"/>
  <c r="J1117" i="3"/>
  <c r="K1115" i="3"/>
  <c r="Q1109" i="3"/>
  <c r="O1111" i="3"/>
  <c r="N1111" i="3"/>
  <c r="L1113" i="3"/>
  <c r="K816" i="3"/>
  <c r="J820" i="3"/>
  <c r="U1114" i="3"/>
  <c r="W1112" i="3"/>
  <c r="T1107" i="3"/>
  <c r="R1109" i="3"/>
  <c r="D1113" i="3"/>
  <c r="E1111" i="3"/>
  <c r="U632" i="3"/>
  <c r="Y628" i="3"/>
  <c r="K818" i="3"/>
  <c r="J822" i="3"/>
  <c r="H816" i="3"/>
  <c r="G820" i="3"/>
  <c r="H818" i="3"/>
  <c r="G822" i="3"/>
  <c r="T1107" i="2"/>
  <c r="R1109" i="2"/>
  <c r="U1110" i="2"/>
  <c r="W1108" i="2"/>
  <c r="W638" i="2"/>
  <c r="D356" i="2" s="1"/>
  <c r="F356" i="2" s="1"/>
  <c r="J642" i="2"/>
  <c r="Z638" i="2"/>
  <c r="U570" i="2"/>
  <c r="Y566" i="2"/>
  <c r="J1131" i="2"/>
  <c r="K1129" i="2"/>
  <c r="G1141" i="2"/>
  <c r="H1139" i="2"/>
  <c r="J644" i="2"/>
  <c r="W640" i="2"/>
  <c r="D358" i="2" s="1"/>
  <c r="F358" i="2" s="1"/>
  <c r="Z640" i="2"/>
  <c r="D1139" i="2"/>
  <c r="E1137" i="2"/>
  <c r="G834" i="2"/>
  <c r="H830" i="2"/>
  <c r="U568" i="2"/>
  <c r="Y564" i="2"/>
  <c r="Q1109" i="2"/>
  <c r="O1111" i="2"/>
  <c r="G832" i="2"/>
  <c r="H828" i="2"/>
  <c r="K890" i="2"/>
  <c r="J894" i="2"/>
  <c r="K888" i="2"/>
  <c r="J892" i="2"/>
  <c r="L1111" i="2"/>
  <c r="N1109" i="2"/>
  <c r="L1115" i="4" l="1"/>
  <c r="N1113" i="4"/>
  <c r="K822" i="4"/>
  <c r="J826" i="4"/>
  <c r="H1119" i="4"/>
  <c r="G1121" i="4"/>
  <c r="J1121" i="4"/>
  <c r="K1119" i="4"/>
  <c r="D1119" i="4"/>
  <c r="E1117" i="4"/>
  <c r="U574" i="4"/>
  <c r="Y570" i="4"/>
  <c r="Z508" i="4"/>
  <c r="J512" i="4"/>
  <c r="W508" i="4"/>
  <c r="D226" i="4" s="1"/>
  <c r="F226" i="4" s="1"/>
  <c r="H816" i="4"/>
  <c r="G820" i="4"/>
  <c r="K820" i="4"/>
  <c r="J824" i="4"/>
  <c r="Q1113" i="4"/>
  <c r="O1115" i="4"/>
  <c r="W1110" i="4"/>
  <c r="U1112" i="4"/>
  <c r="H818" i="4"/>
  <c r="G822" i="4"/>
  <c r="Z510" i="4"/>
  <c r="J514" i="4"/>
  <c r="W510" i="4"/>
  <c r="D228" i="4" s="1"/>
  <c r="F228" i="4" s="1"/>
  <c r="T1115" i="4"/>
  <c r="R1117" i="4"/>
  <c r="U572" i="4"/>
  <c r="Y568" i="4"/>
  <c r="D1115" i="3"/>
  <c r="E1113" i="3"/>
  <c r="W1114" i="3"/>
  <c r="U1116" i="3"/>
  <c r="J1119" i="3"/>
  <c r="K1117" i="3"/>
  <c r="U634" i="3"/>
  <c r="Y630" i="3"/>
  <c r="H820" i="3"/>
  <c r="G824" i="3"/>
  <c r="R1111" i="3"/>
  <c r="T1109" i="3"/>
  <c r="K820" i="3"/>
  <c r="J824" i="3"/>
  <c r="Q1111" i="3"/>
  <c r="O1113" i="3"/>
  <c r="U636" i="3"/>
  <c r="Y632" i="3"/>
  <c r="G1125" i="3"/>
  <c r="H1123" i="3"/>
  <c r="H822" i="3"/>
  <c r="G826" i="3"/>
  <c r="K822" i="3"/>
  <c r="J826" i="3"/>
  <c r="L1115" i="3"/>
  <c r="N1113" i="3"/>
  <c r="K894" i="2"/>
  <c r="J898" i="2"/>
  <c r="O1113" i="2"/>
  <c r="Q1111" i="2"/>
  <c r="G1143" i="2"/>
  <c r="H1141" i="2"/>
  <c r="N1111" i="2"/>
  <c r="L1113" i="2"/>
  <c r="G838" i="2"/>
  <c r="H834" i="2"/>
  <c r="W1110" i="2"/>
  <c r="U1112" i="2"/>
  <c r="K892" i="2"/>
  <c r="J896" i="2"/>
  <c r="J648" i="2"/>
  <c r="W644" i="2"/>
  <c r="D362" i="2" s="1"/>
  <c r="F362" i="2" s="1"/>
  <c r="Z644" i="2"/>
  <c r="J1133" i="2"/>
  <c r="K1131" i="2"/>
  <c r="J646" i="2"/>
  <c r="W642" i="2"/>
  <c r="D360" i="2" s="1"/>
  <c r="F360" i="2" s="1"/>
  <c r="Z642" i="2"/>
  <c r="R1111" i="2"/>
  <c r="T1109" i="2"/>
  <c r="U574" i="2"/>
  <c r="Y570" i="2"/>
  <c r="G836" i="2"/>
  <c r="H832" i="2"/>
  <c r="U572" i="2"/>
  <c r="Y568" i="2"/>
  <c r="D1141" i="2"/>
  <c r="E1139" i="2"/>
  <c r="K826" i="4" l="1"/>
  <c r="J830" i="4"/>
  <c r="U576" i="4"/>
  <c r="Y572" i="4"/>
  <c r="Z514" i="4"/>
  <c r="J518" i="4"/>
  <c r="W514" i="4"/>
  <c r="D232" i="4" s="1"/>
  <c r="F232" i="4" s="1"/>
  <c r="U1114" i="4"/>
  <c r="W1112" i="4"/>
  <c r="K824" i="4"/>
  <c r="J828" i="4"/>
  <c r="U578" i="4"/>
  <c r="Y574" i="4"/>
  <c r="J1123" i="4"/>
  <c r="K1121" i="4"/>
  <c r="R1119" i="4"/>
  <c r="T1117" i="4"/>
  <c r="Z512" i="4"/>
  <c r="J516" i="4"/>
  <c r="W512" i="4"/>
  <c r="D230" i="4" s="1"/>
  <c r="F230" i="4" s="1"/>
  <c r="G1123" i="4"/>
  <c r="H1121" i="4"/>
  <c r="H822" i="4"/>
  <c r="G826" i="4"/>
  <c r="O1117" i="4"/>
  <c r="Q1115" i="4"/>
  <c r="H820" i="4"/>
  <c r="G824" i="4"/>
  <c r="D1121" i="4"/>
  <c r="E1119" i="4"/>
  <c r="N1115" i="4"/>
  <c r="L1117" i="4"/>
  <c r="K826" i="3"/>
  <c r="J830" i="3"/>
  <c r="Q1113" i="3"/>
  <c r="O1115" i="3"/>
  <c r="W1116" i="3"/>
  <c r="U1118" i="3"/>
  <c r="G1127" i="3"/>
  <c r="H1125" i="3"/>
  <c r="T1111" i="3"/>
  <c r="R1113" i="3"/>
  <c r="U638" i="3"/>
  <c r="Y634" i="3"/>
  <c r="H826" i="3"/>
  <c r="G830" i="3"/>
  <c r="K824" i="3"/>
  <c r="J828" i="3"/>
  <c r="H824" i="3"/>
  <c r="G828" i="3"/>
  <c r="N1115" i="3"/>
  <c r="L1117" i="3"/>
  <c r="U640" i="3"/>
  <c r="Y636" i="3"/>
  <c r="J1121" i="3"/>
  <c r="K1119" i="3"/>
  <c r="D1117" i="3"/>
  <c r="E1115" i="3"/>
  <c r="U1114" i="2"/>
  <c r="W1112" i="2"/>
  <c r="L1115" i="2"/>
  <c r="N1113" i="2"/>
  <c r="D1143" i="2"/>
  <c r="E1141" i="2"/>
  <c r="G840" i="2"/>
  <c r="H836" i="2"/>
  <c r="T1111" i="2"/>
  <c r="R1113" i="2"/>
  <c r="J652" i="2"/>
  <c r="W648" i="2"/>
  <c r="D366" i="2" s="1"/>
  <c r="F366" i="2" s="1"/>
  <c r="Z648" i="2"/>
  <c r="Q1113" i="2"/>
  <c r="O1115" i="2"/>
  <c r="J650" i="2"/>
  <c r="W646" i="2"/>
  <c r="D364" i="2" s="1"/>
  <c r="F364" i="2" s="1"/>
  <c r="Z646" i="2"/>
  <c r="J1135" i="2"/>
  <c r="K1133" i="2"/>
  <c r="K896" i="2"/>
  <c r="J900" i="2"/>
  <c r="K898" i="2"/>
  <c r="J902" i="2"/>
  <c r="U576" i="2"/>
  <c r="Y572" i="2"/>
  <c r="U578" i="2"/>
  <c r="Y574" i="2"/>
  <c r="G842" i="2"/>
  <c r="H838" i="2"/>
  <c r="G1145" i="2"/>
  <c r="H1143" i="2"/>
  <c r="N1117" i="4" l="1"/>
  <c r="L1119" i="4"/>
  <c r="H824" i="4"/>
  <c r="G828" i="4"/>
  <c r="H826" i="4"/>
  <c r="G830" i="4"/>
  <c r="R1121" i="4"/>
  <c r="T1119" i="4"/>
  <c r="U582" i="4"/>
  <c r="Y578" i="4"/>
  <c r="W1114" i="4"/>
  <c r="U1116" i="4"/>
  <c r="Z516" i="4"/>
  <c r="J520" i="4"/>
  <c r="W516" i="4"/>
  <c r="D234" i="4" s="1"/>
  <c r="F234" i="4" s="1"/>
  <c r="K828" i="4"/>
  <c r="J832" i="4"/>
  <c r="U580" i="4"/>
  <c r="Y576" i="4"/>
  <c r="J1125" i="4"/>
  <c r="K1123" i="4"/>
  <c r="Z518" i="4"/>
  <c r="J522" i="4"/>
  <c r="W518" i="4"/>
  <c r="D236" i="4" s="1"/>
  <c r="F236" i="4" s="1"/>
  <c r="K830" i="4"/>
  <c r="J834" i="4"/>
  <c r="D1123" i="4"/>
  <c r="E1121" i="4"/>
  <c r="Q1117" i="4"/>
  <c r="O1119" i="4"/>
  <c r="G1125" i="4"/>
  <c r="H1123" i="4"/>
  <c r="N1117" i="3"/>
  <c r="L1119" i="3"/>
  <c r="K828" i="3"/>
  <c r="J832" i="3"/>
  <c r="O1117" i="3"/>
  <c r="Q1115" i="3"/>
  <c r="J1123" i="3"/>
  <c r="K1121" i="3"/>
  <c r="U642" i="3"/>
  <c r="Y638" i="3"/>
  <c r="G1129" i="3"/>
  <c r="H1127" i="3"/>
  <c r="H828" i="3"/>
  <c r="G832" i="3"/>
  <c r="H830" i="3"/>
  <c r="G834" i="3"/>
  <c r="T1113" i="3"/>
  <c r="R1115" i="3"/>
  <c r="W1118" i="3"/>
  <c r="U1120" i="3"/>
  <c r="K830" i="3"/>
  <c r="J834" i="3"/>
  <c r="D1119" i="3"/>
  <c r="E1117" i="3"/>
  <c r="U644" i="3"/>
  <c r="Y640" i="3"/>
  <c r="K902" i="2"/>
  <c r="J906" i="2"/>
  <c r="J654" i="2"/>
  <c r="W650" i="2"/>
  <c r="D368" i="2" s="1"/>
  <c r="F368" i="2" s="1"/>
  <c r="Z650" i="2"/>
  <c r="G1147" i="2"/>
  <c r="H1145" i="2"/>
  <c r="U582" i="2"/>
  <c r="Y578" i="2"/>
  <c r="J1137" i="2"/>
  <c r="K1135" i="2"/>
  <c r="O1117" i="2"/>
  <c r="Q1115" i="2"/>
  <c r="J656" i="2"/>
  <c r="W652" i="2"/>
  <c r="D370" i="2" s="1"/>
  <c r="F370" i="2" s="1"/>
  <c r="Z652" i="2"/>
  <c r="G844" i="2"/>
  <c r="H840" i="2"/>
  <c r="N1115" i="2"/>
  <c r="L1117" i="2"/>
  <c r="K900" i="2"/>
  <c r="J904" i="2"/>
  <c r="R1115" i="2"/>
  <c r="T1113" i="2"/>
  <c r="G846" i="2"/>
  <c r="H842" i="2"/>
  <c r="U580" i="2"/>
  <c r="Y576" i="2"/>
  <c r="D1145" i="2"/>
  <c r="E1143" i="2"/>
  <c r="W1114" i="2"/>
  <c r="U1116" i="2"/>
  <c r="J1127" i="4" l="1"/>
  <c r="K1125" i="4"/>
  <c r="W1116" i="4"/>
  <c r="U1118" i="4"/>
  <c r="H828" i="4"/>
  <c r="G832" i="4"/>
  <c r="G1127" i="4"/>
  <c r="H1125" i="4"/>
  <c r="D1125" i="4"/>
  <c r="E1123" i="4"/>
  <c r="Z522" i="4"/>
  <c r="J526" i="4"/>
  <c r="W522" i="4"/>
  <c r="D240" i="4" s="1"/>
  <c r="F240" i="4" s="1"/>
  <c r="T1121" i="4"/>
  <c r="R1123" i="4"/>
  <c r="Q1119" i="4"/>
  <c r="O1121" i="4"/>
  <c r="K834" i="4"/>
  <c r="J838" i="4"/>
  <c r="U584" i="4"/>
  <c r="Y580" i="4"/>
  <c r="Z520" i="4"/>
  <c r="J524" i="4"/>
  <c r="W520" i="4"/>
  <c r="D238" i="4" s="1"/>
  <c r="F238" i="4" s="1"/>
  <c r="H830" i="4"/>
  <c r="G834" i="4"/>
  <c r="N1119" i="4"/>
  <c r="L1121" i="4"/>
  <c r="K832" i="4"/>
  <c r="J836" i="4"/>
  <c r="U586" i="4"/>
  <c r="Y582" i="4"/>
  <c r="U1122" i="3"/>
  <c r="W1120" i="3"/>
  <c r="H834" i="3"/>
  <c r="G838" i="3"/>
  <c r="K832" i="3"/>
  <c r="J836" i="3"/>
  <c r="D1121" i="3"/>
  <c r="E1119" i="3"/>
  <c r="G1131" i="3"/>
  <c r="H1129" i="3"/>
  <c r="J1125" i="3"/>
  <c r="K1123" i="3"/>
  <c r="J838" i="3"/>
  <c r="K834" i="3"/>
  <c r="T1115" i="3"/>
  <c r="R1117" i="3"/>
  <c r="H832" i="3"/>
  <c r="G836" i="3"/>
  <c r="N1119" i="3"/>
  <c r="L1121" i="3"/>
  <c r="Y644" i="3"/>
  <c r="U648" i="3"/>
  <c r="U646" i="3"/>
  <c r="Y642" i="3"/>
  <c r="Q1117" i="3"/>
  <c r="O1119" i="3"/>
  <c r="U1118" i="2"/>
  <c r="W1116" i="2"/>
  <c r="Q1117" i="2"/>
  <c r="O1119" i="2"/>
  <c r="U586" i="2"/>
  <c r="Y582" i="2"/>
  <c r="J658" i="2"/>
  <c r="W654" i="2"/>
  <c r="D372" i="2" s="1"/>
  <c r="F372" i="2" s="1"/>
  <c r="Z654" i="2"/>
  <c r="K904" i="2"/>
  <c r="J908" i="2"/>
  <c r="J660" i="2"/>
  <c r="W656" i="2"/>
  <c r="D374" i="2" s="1"/>
  <c r="F374" i="2" s="1"/>
  <c r="Z656" i="2"/>
  <c r="J1139" i="2"/>
  <c r="K1137" i="2"/>
  <c r="G1149" i="2"/>
  <c r="H1147" i="2"/>
  <c r="K906" i="2"/>
  <c r="J910" i="2"/>
  <c r="L1119" i="2"/>
  <c r="N1117" i="2"/>
  <c r="U584" i="2"/>
  <c r="Y580" i="2"/>
  <c r="T1115" i="2"/>
  <c r="R1117" i="2"/>
  <c r="D1147" i="2"/>
  <c r="E1145" i="2"/>
  <c r="G850" i="2"/>
  <c r="H846" i="2"/>
  <c r="G848" i="2"/>
  <c r="H844" i="2"/>
  <c r="L1123" i="4" l="1"/>
  <c r="N1121" i="4"/>
  <c r="U588" i="4"/>
  <c r="Y584" i="4"/>
  <c r="J530" i="4"/>
  <c r="Z526" i="4"/>
  <c r="W526" i="4"/>
  <c r="D244" i="4" s="1"/>
  <c r="F244" i="4" s="1"/>
  <c r="W1118" i="4"/>
  <c r="U1120" i="4"/>
  <c r="U590" i="4"/>
  <c r="Y586" i="4"/>
  <c r="Z524" i="4"/>
  <c r="J528" i="4"/>
  <c r="W524" i="4"/>
  <c r="D242" i="4" s="1"/>
  <c r="F242" i="4" s="1"/>
  <c r="K838" i="4"/>
  <c r="J842" i="4"/>
  <c r="R1125" i="4"/>
  <c r="T1123" i="4"/>
  <c r="G1129" i="4"/>
  <c r="H1127" i="4"/>
  <c r="K836" i="4"/>
  <c r="J840" i="4"/>
  <c r="H834" i="4"/>
  <c r="G838" i="4"/>
  <c r="H832" i="4"/>
  <c r="G836" i="4"/>
  <c r="Q1121" i="4"/>
  <c r="O1123" i="4"/>
  <c r="D1127" i="4"/>
  <c r="E1125" i="4"/>
  <c r="J1129" i="4"/>
  <c r="K1127" i="4"/>
  <c r="J842" i="3"/>
  <c r="K838" i="3"/>
  <c r="G1133" i="3"/>
  <c r="H1131" i="3"/>
  <c r="W1122" i="3"/>
  <c r="U1124" i="3"/>
  <c r="L1123" i="3"/>
  <c r="N1121" i="3"/>
  <c r="R1119" i="3"/>
  <c r="T1117" i="3"/>
  <c r="G842" i="3"/>
  <c r="H838" i="3"/>
  <c r="U650" i="3"/>
  <c r="Y646" i="3"/>
  <c r="J1127" i="3"/>
  <c r="K1125" i="3"/>
  <c r="D1123" i="3"/>
  <c r="E1121" i="3"/>
  <c r="Q1119" i="3"/>
  <c r="O1121" i="3"/>
  <c r="U652" i="3"/>
  <c r="Y648" i="3"/>
  <c r="G840" i="3"/>
  <c r="H836" i="3"/>
  <c r="J840" i="3"/>
  <c r="K836" i="3"/>
  <c r="K910" i="2"/>
  <c r="J914" i="2"/>
  <c r="W660" i="2"/>
  <c r="D378" i="2" s="1"/>
  <c r="Z660" i="2"/>
  <c r="Z709" i="2" s="1"/>
  <c r="I1345" i="2" s="1"/>
  <c r="O1121" i="2"/>
  <c r="Q1119" i="2"/>
  <c r="G852" i="2"/>
  <c r="H848" i="2"/>
  <c r="U588" i="2"/>
  <c r="Y584" i="2"/>
  <c r="D1149" i="2"/>
  <c r="E1147" i="2"/>
  <c r="J1141" i="2"/>
  <c r="K1139" i="2"/>
  <c r="K908" i="2"/>
  <c r="J912" i="2"/>
  <c r="W658" i="2"/>
  <c r="D376" i="2" s="1"/>
  <c r="F376" i="2" s="1"/>
  <c r="Z658" i="2"/>
  <c r="R1119" i="2"/>
  <c r="T1117" i="2"/>
  <c r="G854" i="2"/>
  <c r="H850" i="2"/>
  <c r="N1119" i="2"/>
  <c r="L1121" i="2"/>
  <c r="G1151" i="2"/>
  <c r="H1149" i="2"/>
  <c r="U590" i="2"/>
  <c r="Y586" i="2"/>
  <c r="W1118" i="2"/>
  <c r="U1120" i="2"/>
  <c r="J1131" i="4" l="1"/>
  <c r="K1129" i="4"/>
  <c r="G1131" i="4"/>
  <c r="H1129" i="4"/>
  <c r="U592" i="4"/>
  <c r="Y588" i="4"/>
  <c r="O1125" i="4"/>
  <c r="Q1123" i="4"/>
  <c r="H838" i="4"/>
  <c r="G842" i="4"/>
  <c r="K842" i="4"/>
  <c r="J846" i="4"/>
  <c r="H836" i="4"/>
  <c r="G840" i="4"/>
  <c r="K840" i="4"/>
  <c r="J844" i="4"/>
  <c r="U594" i="4"/>
  <c r="Y590" i="4"/>
  <c r="D1129" i="4"/>
  <c r="E1127" i="4"/>
  <c r="T1125" i="4"/>
  <c r="R1127" i="4"/>
  <c r="J532" i="4"/>
  <c r="W528" i="4"/>
  <c r="D246" i="4" s="1"/>
  <c r="F246" i="4" s="1"/>
  <c r="Z528" i="4"/>
  <c r="U1122" i="4"/>
  <c r="W1120" i="4"/>
  <c r="J534" i="4"/>
  <c r="W530" i="4"/>
  <c r="D248" i="4" s="1"/>
  <c r="F248" i="4" s="1"/>
  <c r="Z530" i="4"/>
  <c r="L1125" i="4"/>
  <c r="N1123" i="4"/>
  <c r="Q1121" i="3"/>
  <c r="O1123" i="3"/>
  <c r="G844" i="3"/>
  <c r="H840" i="3"/>
  <c r="J1129" i="3"/>
  <c r="K1127" i="3"/>
  <c r="G846" i="3"/>
  <c r="H842" i="3"/>
  <c r="N1123" i="3"/>
  <c r="L1125" i="3"/>
  <c r="G1135" i="3"/>
  <c r="H1133" i="3"/>
  <c r="W1124" i="3"/>
  <c r="U1126" i="3"/>
  <c r="K840" i="3"/>
  <c r="J844" i="3"/>
  <c r="U656" i="3"/>
  <c r="Y652" i="3"/>
  <c r="D1125" i="3"/>
  <c r="E1123" i="3"/>
  <c r="U654" i="3"/>
  <c r="Y650" i="3"/>
  <c r="T1119" i="3"/>
  <c r="R1121" i="3"/>
  <c r="J846" i="3"/>
  <c r="K842" i="3"/>
  <c r="U594" i="2"/>
  <c r="Y590" i="2"/>
  <c r="T1119" i="2"/>
  <c r="R1121" i="2"/>
  <c r="D1151" i="2"/>
  <c r="E1149" i="2"/>
  <c r="G856" i="2"/>
  <c r="H852" i="2"/>
  <c r="F378" i="2"/>
  <c r="F427" i="2" s="1"/>
  <c r="I1343" i="2" s="1"/>
  <c r="B6" i="2"/>
  <c r="C6" i="2" s="1"/>
  <c r="I1341" i="2" s="1"/>
  <c r="L1123" i="2"/>
  <c r="N1121" i="2"/>
  <c r="K914" i="2"/>
  <c r="J918" i="2"/>
  <c r="K912" i="2"/>
  <c r="J916" i="2"/>
  <c r="U1122" i="2"/>
  <c r="W1120" i="2"/>
  <c r="G1153" i="2"/>
  <c r="H1151" i="2"/>
  <c r="G858" i="2"/>
  <c r="H854" i="2"/>
  <c r="J1143" i="2"/>
  <c r="K1141" i="2"/>
  <c r="U592" i="2"/>
  <c r="Y588" i="2"/>
  <c r="Q1121" i="2"/>
  <c r="O1123" i="2"/>
  <c r="J538" i="4" l="1"/>
  <c r="W534" i="4"/>
  <c r="D252" i="4" s="1"/>
  <c r="F252" i="4" s="1"/>
  <c r="Z534" i="4"/>
  <c r="N1125" i="4"/>
  <c r="L1127" i="4"/>
  <c r="J536" i="4"/>
  <c r="W532" i="4"/>
  <c r="D250" i="4" s="1"/>
  <c r="F250" i="4" s="1"/>
  <c r="Z532" i="4"/>
  <c r="D1131" i="4"/>
  <c r="E1129" i="4"/>
  <c r="O1127" i="4"/>
  <c r="Q1125" i="4"/>
  <c r="G1133" i="4"/>
  <c r="H1131" i="4"/>
  <c r="K844" i="4"/>
  <c r="J848" i="4"/>
  <c r="K846" i="4"/>
  <c r="J850" i="4"/>
  <c r="W1122" i="4"/>
  <c r="U1124" i="4"/>
  <c r="R1129" i="4"/>
  <c r="T1127" i="4"/>
  <c r="H840" i="4"/>
  <c r="G844" i="4"/>
  <c r="H842" i="4"/>
  <c r="G846" i="4"/>
  <c r="Y594" i="4"/>
  <c r="U598" i="4"/>
  <c r="U596" i="4"/>
  <c r="Y592" i="4"/>
  <c r="J1133" i="4"/>
  <c r="K1131" i="4"/>
  <c r="J850" i="3"/>
  <c r="K846" i="3"/>
  <c r="U658" i="3"/>
  <c r="Y654" i="3"/>
  <c r="U660" i="3"/>
  <c r="Y656" i="3"/>
  <c r="J1131" i="3"/>
  <c r="K1129" i="3"/>
  <c r="T1121" i="3"/>
  <c r="R1123" i="3"/>
  <c r="J848" i="3"/>
  <c r="K844" i="3"/>
  <c r="D1127" i="3"/>
  <c r="E1125" i="3"/>
  <c r="G1137" i="3"/>
  <c r="H1135" i="3"/>
  <c r="G850" i="3"/>
  <c r="H846" i="3"/>
  <c r="G848" i="3"/>
  <c r="H844" i="3"/>
  <c r="W1126" i="3"/>
  <c r="U1128" i="3"/>
  <c r="N1125" i="3"/>
  <c r="L1127" i="3"/>
  <c r="O1125" i="3"/>
  <c r="Q1123" i="3"/>
  <c r="J922" i="2"/>
  <c r="K918" i="2"/>
  <c r="U596" i="2"/>
  <c r="Y592" i="2"/>
  <c r="G862" i="2"/>
  <c r="H858" i="2"/>
  <c r="W1122" i="2"/>
  <c r="U1124" i="2"/>
  <c r="O1125" i="2"/>
  <c r="Q1123" i="2"/>
  <c r="K916" i="2"/>
  <c r="J920" i="2"/>
  <c r="R1123" i="2"/>
  <c r="T1121" i="2"/>
  <c r="J1145" i="2"/>
  <c r="K1143" i="2"/>
  <c r="G1155" i="2"/>
  <c r="H1153" i="2"/>
  <c r="N1123" i="2"/>
  <c r="L1125" i="2"/>
  <c r="G860" i="2"/>
  <c r="H856" i="2"/>
  <c r="D1153" i="2"/>
  <c r="E1151" i="2"/>
  <c r="U598" i="2"/>
  <c r="Y594" i="2"/>
  <c r="U602" i="4" l="1"/>
  <c r="Y598" i="4"/>
  <c r="U1126" i="4"/>
  <c r="W1124" i="4"/>
  <c r="K848" i="4"/>
  <c r="J852" i="4"/>
  <c r="J1135" i="4"/>
  <c r="K1133" i="4"/>
  <c r="Q1127" i="4"/>
  <c r="O1129" i="4"/>
  <c r="H844" i="4"/>
  <c r="G848" i="4"/>
  <c r="H846" i="4"/>
  <c r="G850" i="4"/>
  <c r="K850" i="4"/>
  <c r="J854" i="4"/>
  <c r="J540" i="4"/>
  <c r="W536" i="4"/>
  <c r="D254" i="4" s="1"/>
  <c r="F254" i="4" s="1"/>
  <c r="Z536" i="4"/>
  <c r="U600" i="4"/>
  <c r="Y596" i="4"/>
  <c r="T1129" i="4"/>
  <c r="R1131" i="4"/>
  <c r="G1135" i="4"/>
  <c r="H1133" i="4"/>
  <c r="D1133" i="4"/>
  <c r="E1131" i="4"/>
  <c r="N1127" i="4"/>
  <c r="L1129" i="4"/>
  <c r="J542" i="4"/>
  <c r="W538" i="4"/>
  <c r="D256" i="4" s="1"/>
  <c r="F256" i="4" s="1"/>
  <c r="Z538" i="4"/>
  <c r="Q1125" i="3"/>
  <c r="O1127" i="3"/>
  <c r="G854" i="3"/>
  <c r="H850" i="3"/>
  <c r="D1129" i="3"/>
  <c r="E1127" i="3"/>
  <c r="U664" i="3"/>
  <c r="Y660" i="3"/>
  <c r="J854" i="3"/>
  <c r="K850" i="3"/>
  <c r="N1127" i="3"/>
  <c r="L1129" i="3"/>
  <c r="G852" i="3"/>
  <c r="H848" i="3"/>
  <c r="G1139" i="3"/>
  <c r="H1137" i="3"/>
  <c r="K848" i="3"/>
  <c r="J852" i="3"/>
  <c r="J1133" i="3"/>
  <c r="K1131" i="3"/>
  <c r="U662" i="3"/>
  <c r="Y658" i="3"/>
  <c r="U1130" i="3"/>
  <c r="W1128" i="3"/>
  <c r="T1123" i="3"/>
  <c r="R1125" i="3"/>
  <c r="J924" i="2"/>
  <c r="K920" i="2"/>
  <c r="U1126" i="2"/>
  <c r="W1124" i="2"/>
  <c r="D1155" i="2"/>
  <c r="E1153" i="2"/>
  <c r="J1147" i="2"/>
  <c r="K1145" i="2"/>
  <c r="U600" i="2"/>
  <c r="Y596" i="2"/>
  <c r="L1127" i="2"/>
  <c r="N1125" i="2"/>
  <c r="Y598" i="2"/>
  <c r="U602" i="2"/>
  <c r="G864" i="2"/>
  <c r="H860" i="2"/>
  <c r="G1157" i="2"/>
  <c r="H1155" i="2"/>
  <c r="T1123" i="2"/>
  <c r="R1125" i="2"/>
  <c r="Q1125" i="2"/>
  <c r="O1127" i="2"/>
  <c r="G866" i="2"/>
  <c r="H862" i="2"/>
  <c r="J926" i="2"/>
  <c r="K922" i="2"/>
  <c r="G1137" i="4" l="1"/>
  <c r="H1135" i="4"/>
  <c r="K854" i="4"/>
  <c r="J858" i="4"/>
  <c r="H848" i="4"/>
  <c r="G852" i="4"/>
  <c r="T1131" i="4"/>
  <c r="R1133" i="4"/>
  <c r="J1137" i="4"/>
  <c r="K1135" i="4"/>
  <c r="W1126" i="4"/>
  <c r="U1128" i="4"/>
  <c r="J546" i="4"/>
  <c r="W542" i="4"/>
  <c r="D260" i="4" s="1"/>
  <c r="F260" i="4" s="1"/>
  <c r="Z542" i="4"/>
  <c r="D1135" i="4"/>
  <c r="E1133" i="4"/>
  <c r="H850" i="4"/>
  <c r="G854" i="4"/>
  <c r="Q1129" i="4"/>
  <c r="O1131" i="4"/>
  <c r="K852" i="4"/>
  <c r="J856" i="4"/>
  <c r="U604" i="4"/>
  <c r="Y600" i="4"/>
  <c r="N1129" i="4"/>
  <c r="L1131" i="4"/>
  <c r="J544" i="4"/>
  <c r="W540" i="4"/>
  <c r="D258" i="4" s="1"/>
  <c r="F258" i="4" s="1"/>
  <c r="Z540" i="4"/>
  <c r="U606" i="4"/>
  <c r="Y602" i="4"/>
  <c r="L1131" i="3"/>
  <c r="N1129" i="3"/>
  <c r="W1130" i="3"/>
  <c r="U1132" i="3"/>
  <c r="J1135" i="3"/>
  <c r="K1133" i="3"/>
  <c r="G1141" i="3"/>
  <c r="H1139" i="3"/>
  <c r="U668" i="3"/>
  <c r="Y664" i="3"/>
  <c r="G858" i="3"/>
  <c r="H854" i="3"/>
  <c r="R1127" i="3"/>
  <c r="T1125" i="3"/>
  <c r="J856" i="3"/>
  <c r="K852" i="3"/>
  <c r="Q1127" i="3"/>
  <c r="O1129" i="3"/>
  <c r="U666" i="3"/>
  <c r="Y662" i="3"/>
  <c r="G856" i="3"/>
  <c r="H852" i="3"/>
  <c r="J858" i="3"/>
  <c r="K854" i="3"/>
  <c r="D1131" i="3"/>
  <c r="E1129" i="3"/>
  <c r="R1127" i="2"/>
  <c r="T1125" i="2"/>
  <c r="G870" i="2"/>
  <c r="H866" i="2"/>
  <c r="G868" i="2"/>
  <c r="H864" i="2"/>
  <c r="N1127" i="2"/>
  <c r="L1129" i="2"/>
  <c r="J1149" i="2"/>
  <c r="K1147" i="2"/>
  <c r="W1126" i="2"/>
  <c r="U1128" i="2"/>
  <c r="O1129" i="2"/>
  <c r="Q1127" i="2"/>
  <c r="U606" i="2"/>
  <c r="Y602" i="2"/>
  <c r="J942" i="2"/>
  <c r="J930" i="2"/>
  <c r="K926" i="2"/>
  <c r="G1159" i="2"/>
  <c r="H1157" i="2"/>
  <c r="Y600" i="2"/>
  <c r="U604" i="2"/>
  <c r="D1157" i="2"/>
  <c r="E1155" i="2"/>
  <c r="J928" i="2"/>
  <c r="K924" i="2"/>
  <c r="U608" i="4" l="1"/>
  <c r="Y604" i="4"/>
  <c r="W1128" i="4"/>
  <c r="U1130" i="4"/>
  <c r="T1133" i="4"/>
  <c r="R1135" i="4"/>
  <c r="J862" i="4"/>
  <c r="K858" i="4"/>
  <c r="U610" i="4"/>
  <c r="Y606" i="4"/>
  <c r="L1133" i="4"/>
  <c r="N1131" i="4"/>
  <c r="J860" i="4"/>
  <c r="K856" i="4"/>
  <c r="H854" i="4"/>
  <c r="G858" i="4"/>
  <c r="H852" i="4"/>
  <c r="G856" i="4"/>
  <c r="J548" i="4"/>
  <c r="W544" i="4"/>
  <c r="D262" i="4" s="1"/>
  <c r="F262" i="4" s="1"/>
  <c r="Z544" i="4"/>
  <c r="D1137" i="4"/>
  <c r="E1135" i="4"/>
  <c r="Q1131" i="4"/>
  <c r="O1133" i="4"/>
  <c r="J550" i="4"/>
  <c r="W546" i="4"/>
  <c r="D264" i="4" s="1"/>
  <c r="F264" i="4" s="1"/>
  <c r="Z546" i="4"/>
  <c r="J1139" i="4"/>
  <c r="K1137" i="4"/>
  <c r="G1139" i="4"/>
  <c r="H1137" i="4"/>
  <c r="D1133" i="3"/>
  <c r="E1131" i="3"/>
  <c r="G860" i="3"/>
  <c r="H856" i="3"/>
  <c r="T1127" i="3"/>
  <c r="R1129" i="3"/>
  <c r="U672" i="3"/>
  <c r="Y668" i="3"/>
  <c r="J1137" i="3"/>
  <c r="K1135" i="3"/>
  <c r="N1131" i="3"/>
  <c r="L1133" i="3"/>
  <c r="W1132" i="3"/>
  <c r="U1134" i="3"/>
  <c r="J862" i="3"/>
  <c r="K858" i="3"/>
  <c r="Y666" i="3"/>
  <c r="U670" i="3"/>
  <c r="K856" i="3"/>
  <c r="J860" i="3"/>
  <c r="G862" i="3"/>
  <c r="H858" i="3"/>
  <c r="G1143" i="3"/>
  <c r="H1141" i="3"/>
  <c r="Q1129" i="3"/>
  <c r="O1131" i="3"/>
  <c r="U1130" i="2"/>
  <c r="W1128" i="2"/>
  <c r="Y604" i="2"/>
  <c r="U608" i="2"/>
  <c r="U610" i="2"/>
  <c r="Y606" i="2"/>
  <c r="G874" i="2"/>
  <c r="H870" i="2"/>
  <c r="J946" i="2"/>
  <c r="J934" i="2"/>
  <c r="K930" i="2"/>
  <c r="D1159" i="2"/>
  <c r="E1157" i="2"/>
  <c r="G1161" i="2"/>
  <c r="H1159" i="2"/>
  <c r="L1131" i="2"/>
  <c r="N1129" i="2"/>
  <c r="J944" i="2"/>
  <c r="J932" i="2"/>
  <c r="K928" i="2"/>
  <c r="J958" i="2"/>
  <c r="K942" i="2"/>
  <c r="Q1129" i="2"/>
  <c r="O1131" i="2"/>
  <c r="J1151" i="2"/>
  <c r="K1149" i="2"/>
  <c r="G872" i="2"/>
  <c r="H868" i="2"/>
  <c r="T1127" i="2"/>
  <c r="R1129" i="2"/>
  <c r="G862" i="4" l="1"/>
  <c r="H858" i="4"/>
  <c r="U1132" i="4"/>
  <c r="W1130" i="4"/>
  <c r="G1141" i="4"/>
  <c r="H1139" i="4"/>
  <c r="J552" i="4"/>
  <c r="W548" i="4"/>
  <c r="D266" i="4" s="1"/>
  <c r="F266" i="4" s="1"/>
  <c r="Z548" i="4"/>
  <c r="N1133" i="4"/>
  <c r="L1135" i="4"/>
  <c r="K862" i="4"/>
  <c r="J866" i="4"/>
  <c r="W550" i="4"/>
  <c r="D268" i="4" s="1"/>
  <c r="F268" i="4" s="1"/>
  <c r="J554" i="4"/>
  <c r="Z550" i="4"/>
  <c r="D1139" i="4"/>
  <c r="E1137" i="4"/>
  <c r="H856" i="4"/>
  <c r="G860" i="4"/>
  <c r="R1137" i="4"/>
  <c r="T1135" i="4"/>
  <c r="J1141" i="4"/>
  <c r="K1139" i="4"/>
  <c r="O1135" i="4"/>
  <c r="Q1133" i="4"/>
  <c r="J864" i="4"/>
  <c r="K860" i="4"/>
  <c r="U614" i="4"/>
  <c r="Y610" i="4"/>
  <c r="U612" i="4"/>
  <c r="Y608" i="4"/>
  <c r="G866" i="3"/>
  <c r="H862" i="3"/>
  <c r="J864" i="3"/>
  <c r="K860" i="3"/>
  <c r="N1133" i="3"/>
  <c r="L1135" i="3"/>
  <c r="G1145" i="3"/>
  <c r="H1143" i="3"/>
  <c r="J866" i="3"/>
  <c r="K862" i="3"/>
  <c r="U676" i="3"/>
  <c r="Y672" i="3"/>
  <c r="G864" i="3"/>
  <c r="H860" i="3"/>
  <c r="O1133" i="3"/>
  <c r="Q1131" i="3"/>
  <c r="U674" i="3"/>
  <c r="Y670" i="3"/>
  <c r="W1134" i="3"/>
  <c r="U1136" i="3"/>
  <c r="T1129" i="3"/>
  <c r="R1131" i="3"/>
  <c r="J1139" i="3"/>
  <c r="K1137" i="3"/>
  <c r="D1135" i="3"/>
  <c r="E1133" i="3"/>
  <c r="R1131" i="2"/>
  <c r="T1129" i="2"/>
  <c r="J960" i="2"/>
  <c r="K944" i="2"/>
  <c r="G1163" i="2"/>
  <c r="H1161" i="2"/>
  <c r="J950" i="2"/>
  <c r="J938" i="2"/>
  <c r="K934" i="2"/>
  <c r="J1153" i="2"/>
  <c r="K1151" i="2"/>
  <c r="J974" i="2"/>
  <c r="K958" i="2"/>
  <c r="J962" i="2"/>
  <c r="K946" i="2"/>
  <c r="U614" i="2"/>
  <c r="Y610" i="2"/>
  <c r="W1130" i="2"/>
  <c r="U1132" i="2"/>
  <c r="O1133" i="2"/>
  <c r="Q1131" i="2"/>
  <c r="N1131" i="2"/>
  <c r="L1133" i="2"/>
  <c r="D1161" i="2"/>
  <c r="E1159" i="2"/>
  <c r="U612" i="2"/>
  <c r="Y608" i="2"/>
  <c r="G876" i="2"/>
  <c r="H872" i="2"/>
  <c r="J948" i="2"/>
  <c r="J936" i="2"/>
  <c r="K932" i="2"/>
  <c r="G878" i="2"/>
  <c r="H874" i="2"/>
  <c r="U616" i="4" l="1"/>
  <c r="Y612" i="4"/>
  <c r="J868" i="4"/>
  <c r="K864" i="4"/>
  <c r="J1143" i="4"/>
  <c r="K1141" i="4"/>
  <c r="W554" i="4"/>
  <c r="D272" i="4" s="1"/>
  <c r="F272" i="4" s="1"/>
  <c r="J558" i="4"/>
  <c r="Z554" i="4"/>
  <c r="N1135" i="4"/>
  <c r="L1137" i="4"/>
  <c r="J556" i="4"/>
  <c r="Z552" i="4"/>
  <c r="W552" i="4"/>
  <c r="D270" i="4" s="1"/>
  <c r="F270" i="4" s="1"/>
  <c r="W1132" i="4"/>
  <c r="U1134" i="4"/>
  <c r="G864" i="4"/>
  <c r="H860" i="4"/>
  <c r="U618" i="4"/>
  <c r="Y614" i="4"/>
  <c r="Q1135" i="4"/>
  <c r="O1137" i="4"/>
  <c r="T1137" i="4"/>
  <c r="R1139" i="4"/>
  <c r="D1141" i="4"/>
  <c r="E1139" i="4"/>
  <c r="J870" i="4"/>
  <c r="K866" i="4"/>
  <c r="G1143" i="4"/>
  <c r="H1141" i="4"/>
  <c r="G866" i="4"/>
  <c r="H862" i="4"/>
  <c r="U1138" i="3"/>
  <c r="W1136" i="3"/>
  <c r="J1141" i="3"/>
  <c r="K1139" i="3"/>
  <c r="Q1133" i="3"/>
  <c r="O1135" i="3"/>
  <c r="U680" i="3"/>
  <c r="Y676" i="3"/>
  <c r="H1145" i="3"/>
  <c r="G1147" i="3"/>
  <c r="K864" i="3"/>
  <c r="J868" i="3"/>
  <c r="T1131" i="3"/>
  <c r="R1133" i="3"/>
  <c r="N1135" i="3"/>
  <c r="L1137" i="3"/>
  <c r="D1137" i="3"/>
  <c r="E1135" i="3"/>
  <c r="U678" i="3"/>
  <c r="Y674" i="3"/>
  <c r="G868" i="3"/>
  <c r="H864" i="3"/>
  <c r="J870" i="3"/>
  <c r="K866" i="3"/>
  <c r="G870" i="3"/>
  <c r="H866" i="3"/>
  <c r="D1163" i="2"/>
  <c r="E1161" i="2"/>
  <c r="J952" i="2"/>
  <c r="J940" i="2"/>
  <c r="K936" i="2"/>
  <c r="L1135" i="2"/>
  <c r="N1133" i="2"/>
  <c r="U1134" i="2"/>
  <c r="W1132" i="2"/>
  <c r="J966" i="2"/>
  <c r="K950" i="2"/>
  <c r="J976" i="2"/>
  <c r="K960" i="2"/>
  <c r="K974" i="2"/>
  <c r="J990" i="2"/>
  <c r="J964" i="2"/>
  <c r="K948" i="2"/>
  <c r="U616" i="2"/>
  <c r="Y612" i="2"/>
  <c r="J978" i="2"/>
  <c r="K962" i="2"/>
  <c r="J1155" i="2"/>
  <c r="K1153" i="2"/>
  <c r="G880" i="2"/>
  <c r="H876" i="2"/>
  <c r="Q1133" i="2"/>
  <c r="O1135" i="2"/>
  <c r="U618" i="2"/>
  <c r="Y614" i="2"/>
  <c r="J954" i="2"/>
  <c r="K938" i="2"/>
  <c r="G882" i="2"/>
  <c r="H878" i="2"/>
  <c r="H1163" i="2"/>
  <c r="G1165" i="2"/>
  <c r="T1131" i="2"/>
  <c r="R1133" i="2"/>
  <c r="W1134" i="4" l="1"/>
  <c r="U1136" i="4"/>
  <c r="J560" i="4"/>
  <c r="W556" i="4"/>
  <c r="D274" i="4" s="1"/>
  <c r="F274" i="4" s="1"/>
  <c r="Z556" i="4"/>
  <c r="W558" i="4"/>
  <c r="D276" i="4" s="1"/>
  <c r="F276" i="4" s="1"/>
  <c r="J562" i="4"/>
  <c r="Z558" i="4"/>
  <c r="G870" i="4"/>
  <c r="H866" i="4"/>
  <c r="J874" i="4"/>
  <c r="K870" i="4"/>
  <c r="U622" i="4"/>
  <c r="Y618" i="4"/>
  <c r="N1137" i="4"/>
  <c r="L1139" i="4"/>
  <c r="J872" i="4"/>
  <c r="K868" i="4"/>
  <c r="Q1137" i="4"/>
  <c r="O1139" i="4"/>
  <c r="T1139" i="4"/>
  <c r="R1141" i="4"/>
  <c r="G1145" i="4"/>
  <c r="H1143" i="4"/>
  <c r="D1143" i="4"/>
  <c r="E1141" i="4"/>
  <c r="G868" i="4"/>
  <c r="H864" i="4"/>
  <c r="J1145" i="4"/>
  <c r="K1143" i="4"/>
  <c r="U620" i="4"/>
  <c r="Y616" i="4"/>
  <c r="G874" i="3"/>
  <c r="H870" i="3"/>
  <c r="G872" i="3"/>
  <c r="H868" i="3"/>
  <c r="D1139" i="3"/>
  <c r="E1137" i="3"/>
  <c r="W1138" i="3"/>
  <c r="U1140" i="3"/>
  <c r="L1139" i="3"/>
  <c r="N1137" i="3"/>
  <c r="J872" i="3"/>
  <c r="K868" i="3"/>
  <c r="J874" i="3"/>
  <c r="K870" i="3"/>
  <c r="U682" i="3"/>
  <c r="Y678" i="3"/>
  <c r="U684" i="3"/>
  <c r="Y680" i="3"/>
  <c r="K1141" i="3"/>
  <c r="J1143" i="3"/>
  <c r="R1135" i="3"/>
  <c r="T1133" i="3"/>
  <c r="G1149" i="3"/>
  <c r="H1147" i="3"/>
  <c r="Q1135" i="3"/>
  <c r="O1137" i="3"/>
  <c r="U622" i="2"/>
  <c r="Y618" i="2"/>
  <c r="J980" i="2"/>
  <c r="K964" i="2"/>
  <c r="W1134" i="2"/>
  <c r="U1136" i="2"/>
  <c r="G1167" i="2"/>
  <c r="H1165" i="2"/>
  <c r="O1137" i="2"/>
  <c r="Q1135" i="2"/>
  <c r="J1006" i="2"/>
  <c r="K1006" i="2" s="1"/>
  <c r="K990" i="2"/>
  <c r="J968" i="2"/>
  <c r="K952" i="2"/>
  <c r="G886" i="2"/>
  <c r="H882" i="2"/>
  <c r="G884" i="2"/>
  <c r="H880" i="2"/>
  <c r="J956" i="2"/>
  <c r="K940" i="2"/>
  <c r="J970" i="2"/>
  <c r="K954" i="2"/>
  <c r="J1157" i="2"/>
  <c r="K1155" i="2"/>
  <c r="U620" i="2"/>
  <c r="Y616" i="2"/>
  <c r="J982" i="2"/>
  <c r="K966" i="2"/>
  <c r="N1135" i="2"/>
  <c r="L1137" i="2"/>
  <c r="K978" i="2"/>
  <c r="J994" i="2"/>
  <c r="K976" i="2"/>
  <c r="J992" i="2"/>
  <c r="R1135" i="2"/>
  <c r="T1133" i="2"/>
  <c r="D1165" i="2"/>
  <c r="E1163" i="2"/>
  <c r="U624" i="4" l="1"/>
  <c r="Y620" i="4"/>
  <c r="G872" i="4"/>
  <c r="H868" i="4"/>
  <c r="G1147" i="4"/>
  <c r="H1145" i="4"/>
  <c r="J878" i="4"/>
  <c r="K874" i="4"/>
  <c r="W562" i="4"/>
  <c r="D280" i="4" s="1"/>
  <c r="F280" i="4" s="1"/>
  <c r="J566" i="4"/>
  <c r="Z562" i="4"/>
  <c r="J564" i="4"/>
  <c r="W560" i="4"/>
  <c r="D278" i="4" s="1"/>
  <c r="F278" i="4" s="1"/>
  <c r="Z560" i="4"/>
  <c r="W1136" i="4"/>
  <c r="U1138" i="4"/>
  <c r="Q1139" i="4"/>
  <c r="O1141" i="4"/>
  <c r="L1141" i="4"/>
  <c r="N1139" i="4"/>
  <c r="T1141" i="4"/>
  <c r="R1143" i="4"/>
  <c r="J1147" i="4"/>
  <c r="K1145" i="4"/>
  <c r="D1145" i="4"/>
  <c r="E1143" i="4"/>
  <c r="J876" i="4"/>
  <c r="K872" i="4"/>
  <c r="U626" i="4"/>
  <c r="Y622" i="4"/>
  <c r="G874" i="4"/>
  <c r="H870" i="4"/>
  <c r="J1145" i="3"/>
  <c r="K1143" i="3"/>
  <c r="W1140" i="3"/>
  <c r="U1142" i="3"/>
  <c r="G1151" i="3"/>
  <c r="H1149" i="3"/>
  <c r="U686" i="3"/>
  <c r="Y682" i="3"/>
  <c r="K872" i="3"/>
  <c r="J876" i="3"/>
  <c r="G876" i="3"/>
  <c r="H872" i="3"/>
  <c r="Q1137" i="3"/>
  <c r="O1139" i="3"/>
  <c r="T1135" i="3"/>
  <c r="R1137" i="3"/>
  <c r="U688" i="3"/>
  <c r="Y684" i="3"/>
  <c r="J878" i="3"/>
  <c r="K874" i="3"/>
  <c r="N1139" i="3"/>
  <c r="L1141" i="3"/>
  <c r="D1141" i="3"/>
  <c r="E1139" i="3"/>
  <c r="G878" i="3"/>
  <c r="H874" i="3"/>
  <c r="T1135" i="2"/>
  <c r="R1137" i="2"/>
  <c r="K982" i="2"/>
  <c r="J998" i="2"/>
  <c r="K1157" i="2"/>
  <c r="J1159" i="2"/>
  <c r="J972" i="2"/>
  <c r="K956" i="2"/>
  <c r="G890" i="2"/>
  <c r="H886" i="2"/>
  <c r="G1169" i="2"/>
  <c r="H1167" i="2"/>
  <c r="K980" i="2"/>
  <c r="J996" i="2"/>
  <c r="J1008" i="2"/>
  <c r="K1008" i="2" s="1"/>
  <c r="K992" i="2"/>
  <c r="L1139" i="2"/>
  <c r="N1137" i="2"/>
  <c r="U1138" i="2"/>
  <c r="W1136" i="2"/>
  <c r="J1010" i="2"/>
  <c r="K1010" i="2" s="1"/>
  <c r="K994" i="2"/>
  <c r="D1167" i="2"/>
  <c r="E1165" i="2"/>
  <c r="U624" i="2"/>
  <c r="Y620" i="2"/>
  <c r="J986" i="2"/>
  <c r="K970" i="2"/>
  <c r="G888" i="2"/>
  <c r="H884" i="2"/>
  <c r="J984" i="2"/>
  <c r="K968" i="2"/>
  <c r="Q1137" i="2"/>
  <c r="O1139" i="2"/>
  <c r="U626" i="2"/>
  <c r="Y622" i="2"/>
  <c r="U1140" i="4" l="1"/>
  <c r="W1138" i="4"/>
  <c r="J568" i="4"/>
  <c r="W564" i="4"/>
  <c r="D282" i="4" s="1"/>
  <c r="F282" i="4" s="1"/>
  <c r="Z564" i="4"/>
  <c r="G878" i="4"/>
  <c r="H874" i="4"/>
  <c r="J880" i="4"/>
  <c r="K876" i="4"/>
  <c r="J1149" i="4"/>
  <c r="K1147" i="4"/>
  <c r="N1141" i="4"/>
  <c r="L1143" i="4"/>
  <c r="J882" i="4"/>
  <c r="K878" i="4"/>
  <c r="G876" i="4"/>
  <c r="H872" i="4"/>
  <c r="R1145" i="4"/>
  <c r="T1143" i="4"/>
  <c r="O1143" i="4"/>
  <c r="Q1141" i="4"/>
  <c r="W566" i="4"/>
  <c r="D284" i="4" s="1"/>
  <c r="F284" i="4" s="1"/>
  <c r="J570" i="4"/>
  <c r="Z566" i="4"/>
  <c r="U630" i="4"/>
  <c r="Y626" i="4"/>
  <c r="D1147" i="4"/>
  <c r="E1145" i="4"/>
  <c r="G1149" i="4"/>
  <c r="H1147" i="4"/>
  <c r="U628" i="4"/>
  <c r="Y624" i="4"/>
  <c r="G882" i="3"/>
  <c r="H878" i="3"/>
  <c r="U692" i="3"/>
  <c r="Y688" i="3"/>
  <c r="H1151" i="3"/>
  <c r="G1153" i="3"/>
  <c r="K1145" i="3"/>
  <c r="J1147" i="3"/>
  <c r="T1137" i="3"/>
  <c r="R1139" i="3"/>
  <c r="W1142" i="3"/>
  <c r="U1144" i="3"/>
  <c r="D1143" i="3"/>
  <c r="E1141" i="3"/>
  <c r="J882" i="3"/>
  <c r="K878" i="3"/>
  <c r="G880" i="3"/>
  <c r="H876" i="3"/>
  <c r="U690" i="3"/>
  <c r="Y686" i="3"/>
  <c r="L1143" i="3"/>
  <c r="N1141" i="3"/>
  <c r="O1141" i="3"/>
  <c r="Q1139" i="3"/>
  <c r="J880" i="3"/>
  <c r="K876" i="3"/>
  <c r="J1014" i="2"/>
  <c r="K1014" i="2" s="1"/>
  <c r="K998" i="2"/>
  <c r="U630" i="2"/>
  <c r="Y626" i="2"/>
  <c r="K984" i="2"/>
  <c r="J1000" i="2"/>
  <c r="K986" i="2"/>
  <c r="J1002" i="2"/>
  <c r="D1169" i="2"/>
  <c r="E1167" i="2"/>
  <c r="W1138" i="2"/>
  <c r="U1140" i="2"/>
  <c r="G1171" i="2"/>
  <c r="H1169" i="2"/>
  <c r="K972" i="2"/>
  <c r="J988" i="2"/>
  <c r="O1141" i="2"/>
  <c r="Q1139" i="2"/>
  <c r="J1012" i="2"/>
  <c r="K1012" i="2" s="1"/>
  <c r="K996" i="2"/>
  <c r="J1161" i="2"/>
  <c r="K1159" i="2"/>
  <c r="R1139" i="2"/>
  <c r="T1137" i="2"/>
  <c r="G892" i="2"/>
  <c r="H888" i="2"/>
  <c r="U628" i="2"/>
  <c r="Y624" i="2"/>
  <c r="N1139" i="2"/>
  <c r="L1141" i="2"/>
  <c r="G894" i="2"/>
  <c r="H890" i="2"/>
  <c r="Y628" i="4" l="1"/>
  <c r="U632" i="4"/>
  <c r="D1149" i="4"/>
  <c r="E1147" i="4"/>
  <c r="W570" i="4"/>
  <c r="D288" i="4" s="1"/>
  <c r="F288" i="4" s="1"/>
  <c r="J574" i="4"/>
  <c r="Z570" i="4"/>
  <c r="J572" i="4"/>
  <c r="W568" i="4"/>
  <c r="D286" i="4" s="1"/>
  <c r="F286" i="4" s="1"/>
  <c r="Z568" i="4"/>
  <c r="T1145" i="4"/>
  <c r="R1147" i="4"/>
  <c r="J886" i="4"/>
  <c r="K882" i="4"/>
  <c r="J1151" i="4"/>
  <c r="K1149" i="4"/>
  <c r="G882" i="4"/>
  <c r="H878" i="4"/>
  <c r="Q1143" i="4"/>
  <c r="O1145" i="4"/>
  <c r="G880" i="4"/>
  <c r="H876" i="4"/>
  <c r="J884" i="4"/>
  <c r="K880" i="4"/>
  <c r="G1151" i="4"/>
  <c r="H1149" i="4"/>
  <c r="U634" i="4"/>
  <c r="Y630" i="4"/>
  <c r="N1143" i="4"/>
  <c r="L1145" i="4"/>
  <c r="W1140" i="4"/>
  <c r="U1142" i="4"/>
  <c r="W1144" i="3"/>
  <c r="U1146" i="3"/>
  <c r="K1147" i="3"/>
  <c r="J1149" i="3"/>
  <c r="O1143" i="3"/>
  <c r="Q1141" i="3"/>
  <c r="U694" i="3"/>
  <c r="Y690" i="3"/>
  <c r="J886" i="3"/>
  <c r="K882" i="3"/>
  <c r="U696" i="3"/>
  <c r="Y692" i="3"/>
  <c r="T1139" i="3"/>
  <c r="R1141" i="3"/>
  <c r="H1153" i="3"/>
  <c r="G1155" i="3"/>
  <c r="K880" i="3"/>
  <c r="J884" i="3"/>
  <c r="N1143" i="3"/>
  <c r="L1145" i="3"/>
  <c r="G884" i="3"/>
  <c r="H880" i="3"/>
  <c r="D1145" i="3"/>
  <c r="E1143" i="3"/>
  <c r="G886" i="3"/>
  <c r="H882" i="3"/>
  <c r="G898" i="2"/>
  <c r="H894" i="2"/>
  <c r="U632" i="2"/>
  <c r="Y628" i="2"/>
  <c r="T1139" i="2"/>
  <c r="R1141" i="2"/>
  <c r="U634" i="2"/>
  <c r="Y630" i="2"/>
  <c r="L1143" i="2"/>
  <c r="N1141" i="2"/>
  <c r="K1000" i="2"/>
  <c r="J1016" i="2"/>
  <c r="K1016" i="2" s="1"/>
  <c r="K988" i="2"/>
  <c r="J1004" i="2"/>
  <c r="K1004" i="2" s="1"/>
  <c r="U1142" i="2"/>
  <c r="W1140" i="2"/>
  <c r="J1018" i="2"/>
  <c r="K1018" i="2" s="1"/>
  <c r="K1002" i="2"/>
  <c r="G896" i="2"/>
  <c r="H892" i="2"/>
  <c r="J1163" i="2"/>
  <c r="K1161" i="2"/>
  <c r="Q1141" i="2"/>
  <c r="O1143" i="2"/>
  <c r="G1173" i="2"/>
  <c r="H1171" i="2"/>
  <c r="D1171" i="2"/>
  <c r="E1169" i="2"/>
  <c r="W1142" i="4" l="1"/>
  <c r="U1144" i="4"/>
  <c r="Q1145" i="4"/>
  <c r="O1147" i="4"/>
  <c r="U638" i="4"/>
  <c r="Y634" i="4"/>
  <c r="J888" i="4"/>
  <c r="K884" i="4"/>
  <c r="J1153" i="4"/>
  <c r="K1151" i="4"/>
  <c r="D1151" i="4"/>
  <c r="E1149" i="4"/>
  <c r="T1147" i="4"/>
  <c r="R1149" i="4"/>
  <c r="N1145" i="4"/>
  <c r="L1147" i="4"/>
  <c r="W574" i="4"/>
  <c r="D292" i="4" s="1"/>
  <c r="F292" i="4" s="1"/>
  <c r="J578" i="4"/>
  <c r="Z574" i="4"/>
  <c r="U636" i="4"/>
  <c r="Y632" i="4"/>
  <c r="J576" i="4"/>
  <c r="W572" i="4"/>
  <c r="D290" i="4" s="1"/>
  <c r="F290" i="4" s="1"/>
  <c r="Z572" i="4"/>
  <c r="G1153" i="4"/>
  <c r="H1151" i="4"/>
  <c r="G884" i="4"/>
  <c r="H880" i="4"/>
  <c r="G886" i="4"/>
  <c r="H882" i="4"/>
  <c r="J890" i="4"/>
  <c r="K886" i="4"/>
  <c r="N1145" i="3"/>
  <c r="L1147" i="3"/>
  <c r="G1157" i="3"/>
  <c r="H1155" i="3"/>
  <c r="J1151" i="3"/>
  <c r="K1149" i="3"/>
  <c r="D1147" i="3"/>
  <c r="E1145" i="3"/>
  <c r="U700" i="3"/>
  <c r="Y696" i="3"/>
  <c r="U698" i="3"/>
  <c r="Y694" i="3"/>
  <c r="J888" i="3"/>
  <c r="K884" i="3"/>
  <c r="R1143" i="3"/>
  <c r="T1141" i="3"/>
  <c r="U1148" i="3"/>
  <c r="W1146" i="3"/>
  <c r="G890" i="3"/>
  <c r="H886" i="3"/>
  <c r="G888" i="3"/>
  <c r="H884" i="3"/>
  <c r="J890" i="3"/>
  <c r="K886" i="3"/>
  <c r="Q1143" i="3"/>
  <c r="O1145" i="3"/>
  <c r="O1145" i="2"/>
  <c r="Q1143" i="2"/>
  <c r="D1173" i="2"/>
  <c r="E1171" i="2"/>
  <c r="G900" i="2"/>
  <c r="H896" i="2"/>
  <c r="W1142" i="2"/>
  <c r="U1144" i="2"/>
  <c r="U638" i="2"/>
  <c r="Y634" i="2"/>
  <c r="U636" i="2"/>
  <c r="Y632" i="2"/>
  <c r="R1143" i="2"/>
  <c r="T1141" i="2"/>
  <c r="G1175" i="2"/>
  <c r="H1173" i="2"/>
  <c r="J1165" i="2"/>
  <c r="K1163" i="2"/>
  <c r="K1023" i="2"/>
  <c r="N1143" i="2"/>
  <c r="L1145" i="2"/>
  <c r="G902" i="2"/>
  <c r="H898" i="2"/>
  <c r="L1149" i="4" l="1"/>
  <c r="N1147" i="4"/>
  <c r="Q1147" i="4"/>
  <c r="O1149" i="4"/>
  <c r="J894" i="4"/>
  <c r="K890" i="4"/>
  <c r="G888" i="4"/>
  <c r="H884" i="4"/>
  <c r="D1153" i="4"/>
  <c r="E1151" i="4"/>
  <c r="J892" i="4"/>
  <c r="K888" i="4"/>
  <c r="J580" i="4"/>
  <c r="W576" i="4"/>
  <c r="D294" i="4" s="1"/>
  <c r="F294" i="4" s="1"/>
  <c r="Z576" i="4"/>
  <c r="W578" i="4"/>
  <c r="D296" i="4" s="1"/>
  <c r="F296" i="4" s="1"/>
  <c r="J582" i="4"/>
  <c r="Z578" i="4"/>
  <c r="T1149" i="4"/>
  <c r="R1151" i="4"/>
  <c r="W1144" i="4"/>
  <c r="U1146" i="4"/>
  <c r="U640" i="4"/>
  <c r="Y636" i="4"/>
  <c r="G890" i="4"/>
  <c r="H886" i="4"/>
  <c r="G1155" i="4"/>
  <c r="H1153" i="4"/>
  <c r="J1155" i="4"/>
  <c r="K1153" i="4"/>
  <c r="U642" i="4"/>
  <c r="Y638" i="4"/>
  <c r="J894" i="3"/>
  <c r="K890" i="3"/>
  <c r="G894" i="3"/>
  <c r="H890" i="3"/>
  <c r="R1145" i="3"/>
  <c r="T1143" i="3"/>
  <c r="U702" i="3"/>
  <c r="Y698" i="3"/>
  <c r="D1149" i="3"/>
  <c r="E1147" i="3"/>
  <c r="G1159" i="3"/>
  <c r="H1157" i="3"/>
  <c r="Q1145" i="3"/>
  <c r="O1147" i="3"/>
  <c r="L1149" i="3"/>
  <c r="N1147" i="3"/>
  <c r="G892" i="3"/>
  <c r="H888" i="3"/>
  <c r="U1150" i="3"/>
  <c r="W1148" i="3"/>
  <c r="K888" i="3"/>
  <c r="J892" i="3"/>
  <c r="U704" i="3"/>
  <c r="Y704" i="3" s="1"/>
  <c r="Y700" i="3"/>
  <c r="J1153" i="3"/>
  <c r="K1151" i="3"/>
  <c r="K1024" i="2"/>
  <c r="K1025" i="2" s="1"/>
  <c r="K1026" i="2" s="1"/>
  <c r="K1027" i="2" s="1"/>
  <c r="G1177" i="2"/>
  <c r="H1175" i="2"/>
  <c r="U640" i="2"/>
  <c r="Y636" i="2"/>
  <c r="D1175" i="2"/>
  <c r="E1173" i="2"/>
  <c r="U1146" i="2"/>
  <c r="W1144" i="2"/>
  <c r="G906" i="2"/>
  <c r="H902" i="2"/>
  <c r="L1147" i="2"/>
  <c r="N1145" i="2"/>
  <c r="J1167" i="2"/>
  <c r="K1165" i="2"/>
  <c r="T1143" i="2"/>
  <c r="R1145" i="2"/>
  <c r="Y638" i="2"/>
  <c r="U642" i="2"/>
  <c r="G904" i="2"/>
  <c r="H900" i="2"/>
  <c r="Q1145" i="2"/>
  <c r="O1147" i="2"/>
  <c r="O1151" i="4" l="1"/>
  <c r="Q1149" i="4"/>
  <c r="U646" i="4"/>
  <c r="Y642" i="4"/>
  <c r="G1157" i="4"/>
  <c r="H1155" i="4"/>
  <c r="U644" i="4"/>
  <c r="Y640" i="4"/>
  <c r="J896" i="4"/>
  <c r="K892" i="4"/>
  <c r="G892" i="4"/>
  <c r="H888" i="4"/>
  <c r="U1148" i="4"/>
  <c r="W1146" i="4"/>
  <c r="R1153" i="4"/>
  <c r="T1151" i="4"/>
  <c r="J1157" i="4"/>
  <c r="K1155" i="4"/>
  <c r="G894" i="4"/>
  <c r="H890" i="4"/>
  <c r="J586" i="4"/>
  <c r="Z582" i="4"/>
  <c r="W582" i="4"/>
  <c r="D300" i="4" s="1"/>
  <c r="F300" i="4" s="1"/>
  <c r="W580" i="4"/>
  <c r="D298" i="4" s="1"/>
  <c r="F298" i="4" s="1"/>
  <c r="J584" i="4"/>
  <c r="Z580" i="4"/>
  <c r="D1155" i="4"/>
  <c r="E1153" i="4"/>
  <c r="J898" i="4"/>
  <c r="K894" i="4"/>
  <c r="N1149" i="4"/>
  <c r="L1151" i="4"/>
  <c r="K1153" i="3"/>
  <c r="J1155" i="3"/>
  <c r="G896" i="3"/>
  <c r="H892" i="3"/>
  <c r="E1149" i="3"/>
  <c r="D1151" i="3"/>
  <c r="R1147" i="3"/>
  <c r="T1145" i="3"/>
  <c r="J898" i="3"/>
  <c r="K894" i="3"/>
  <c r="W1150" i="3"/>
  <c r="U1152" i="3"/>
  <c r="L1151" i="3"/>
  <c r="N1149" i="3"/>
  <c r="H1159" i="3"/>
  <c r="G1161" i="3"/>
  <c r="U706" i="3"/>
  <c r="Y706" i="3" s="1"/>
  <c r="Y709" i="3" s="1"/>
  <c r="I1344" i="3" s="1"/>
  <c r="Y702" i="3"/>
  <c r="G898" i="3"/>
  <c r="H894" i="3"/>
  <c r="J896" i="3"/>
  <c r="K892" i="3"/>
  <c r="Q1147" i="3"/>
  <c r="O1149" i="3"/>
  <c r="U646" i="2"/>
  <c r="Y642" i="2"/>
  <c r="J1169" i="2"/>
  <c r="K1167" i="2"/>
  <c r="G910" i="2"/>
  <c r="H906" i="2"/>
  <c r="D1177" i="2"/>
  <c r="E1175" i="2"/>
  <c r="G1179" i="2"/>
  <c r="H1177" i="2"/>
  <c r="R1147" i="2"/>
  <c r="T1145" i="2"/>
  <c r="O1149" i="2"/>
  <c r="Q1147" i="2"/>
  <c r="G908" i="2"/>
  <c r="H904" i="2"/>
  <c r="N1147" i="2"/>
  <c r="L1149" i="2"/>
  <c r="W1146" i="2"/>
  <c r="U1148" i="2"/>
  <c r="U644" i="2"/>
  <c r="Y640" i="2"/>
  <c r="D1157" i="4" l="1"/>
  <c r="E1155" i="4"/>
  <c r="G898" i="4"/>
  <c r="H894" i="4"/>
  <c r="T1153" i="4"/>
  <c r="R1155" i="4"/>
  <c r="G896" i="4"/>
  <c r="H892" i="4"/>
  <c r="U648" i="4"/>
  <c r="Y644" i="4"/>
  <c r="U650" i="4"/>
  <c r="Y646" i="4"/>
  <c r="N1151" i="4"/>
  <c r="L1153" i="4"/>
  <c r="J902" i="4"/>
  <c r="K898" i="4"/>
  <c r="J588" i="4"/>
  <c r="W584" i="4"/>
  <c r="D302" i="4" s="1"/>
  <c r="F302" i="4" s="1"/>
  <c r="Z584" i="4"/>
  <c r="J590" i="4"/>
  <c r="W586" i="4"/>
  <c r="D304" i="4" s="1"/>
  <c r="F304" i="4" s="1"/>
  <c r="Z586" i="4"/>
  <c r="J1159" i="4"/>
  <c r="K1157" i="4"/>
  <c r="W1148" i="4"/>
  <c r="U1150" i="4"/>
  <c r="J900" i="4"/>
  <c r="K896" i="4"/>
  <c r="G1159" i="4"/>
  <c r="H1157" i="4"/>
  <c r="Q1151" i="4"/>
  <c r="O1153" i="4"/>
  <c r="K896" i="3"/>
  <c r="J900" i="3"/>
  <c r="O1151" i="3"/>
  <c r="Q1149" i="3"/>
  <c r="H1161" i="3"/>
  <c r="G1163" i="3"/>
  <c r="W1152" i="3"/>
  <c r="U1154" i="3"/>
  <c r="G902" i="3"/>
  <c r="H898" i="3"/>
  <c r="T1147" i="3"/>
  <c r="R1149" i="3"/>
  <c r="G900" i="3"/>
  <c r="H896" i="3"/>
  <c r="E1151" i="3"/>
  <c r="D1153" i="3"/>
  <c r="K1155" i="3"/>
  <c r="J1157" i="3"/>
  <c r="N1151" i="3"/>
  <c r="L1153" i="3"/>
  <c r="J902" i="3"/>
  <c r="K898" i="3"/>
  <c r="U1150" i="2"/>
  <c r="W1148" i="2"/>
  <c r="G912" i="2"/>
  <c r="H908" i="2"/>
  <c r="T1147" i="2"/>
  <c r="R1149" i="2"/>
  <c r="D1179" i="2"/>
  <c r="E1177" i="2"/>
  <c r="J1171" i="2"/>
  <c r="K1169" i="2"/>
  <c r="L1151" i="2"/>
  <c r="N1149" i="2"/>
  <c r="U648" i="2"/>
  <c r="Y644" i="2"/>
  <c r="Q1149" i="2"/>
  <c r="O1151" i="2"/>
  <c r="G1181" i="2"/>
  <c r="H1179" i="2"/>
  <c r="G914" i="2"/>
  <c r="H910" i="2"/>
  <c r="U650" i="2"/>
  <c r="Y646" i="2"/>
  <c r="Q1153" i="4" l="1"/>
  <c r="O1155" i="4"/>
  <c r="J594" i="4"/>
  <c r="W590" i="4"/>
  <c r="D308" i="4" s="1"/>
  <c r="F308" i="4" s="1"/>
  <c r="Z590" i="4"/>
  <c r="J904" i="4"/>
  <c r="K900" i="4"/>
  <c r="J1161" i="4"/>
  <c r="K1159" i="4"/>
  <c r="J906" i="4"/>
  <c r="K902" i="4"/>
  <c r="U654" i="4"/>
  <c r="Y650" i="4"/>
  <c r="G900" i="4"/>
  <c r="H896" i="4"/>
  <c r="G902" i="4"/>
  <c r="H898" i="4"/>
  <c r="N1153" i="4"/>
  <c r="L1155" i="4"/>
  <c r="T1155" i="4"/>
  <c r="R1157" i="4"/>
  <c r="W1150" i="4"/>
  <c r="U1152" i="4"/>
  <c r="G1161" i="4"/>
  <c r="H1159" i="4"/>
  <c r="J592" i="4"/>
  <c r="W588" i="4"/>
  <c r="D306" i="4" s="1"/>
  <c r="F306" i="4" s="1"/>
  <c r="Z588" i="4"/>
  <c r="U652" i="4"/>
  <c r="Y648" i="4"/>
  <c r="D1159" i="4"/>
  <c r="E1157" i="4"/>
  <c r="N1153" i="3"/>
  <c r="L1155" i="3"/>
  <c r="D1155" i="3"/>
  <c r="E1153" i="3"/>
  <c r="T1149" i="3"/>
  <c r="R1151" i="3"/>
  <c r="U1156" i="3"/>
  <c r="W1154" i="3"/>
  <c r="Q1151" i="3"/>
  <c r="O1153" i="3"/>
  <c r="J1159" i="3"/>
  <c r="K1157" i="3"/>
  <c r="G1165" i="3"/>
  <c r="H1163" i="3"/>
  <c r="J904" i="3"/>
  <c r="K900" i="3"/>
  <c r="J906" i="3"/>
  <c r="K902" i="3"/>
  <c r="G904" i="3"/>
  <c r="H900" i="3"/>
  <c r="G906" i="3"/>
  <c r="H902" i="3"/>
  <c r="O1153" i="2"/>
  <c r="Q1151" i="2"/>
  <c r="G918" i="2"/>
  <c r="H914" i="2"/>
  <c r="N1151" i="2"/>
  <c r="L1153" i="2"/>
  <c r="D1181" i="2"/>
  <c r="E1179" i="2"/>
  <c r="G916" i="2"/>
  <c r="H912" i="2"/>
  <c r="R1151" i="2"/>
  <c r="T1149" i="2"/>
  <c r="U654" i="2"/>
  <c r="Y650" i="2"/>
  <c r="G1183" i="2"/>
  <c r="H1181" i="2"/>
  <c r="U652" i="2"/>
  <c r="Y648" i="2"/>
  <c r="J1173" i="2"/>
  <c r="K1171" i="2"/>
  <c r="W1150" i="2"/>
  <c r="U1152" i="2"/>
  <c r="D1161" i="4" l="1"/>
  <c r="E1159" i="4"/>
  <c r="W1152" i="4"/>
  <c r="U1154" i="4"/>
  <c r="L1157" i="4"/>
  <c r="N1155" i="4"/>
  <c r="W594" i="4"/>
  <c r="D312" i="4" s="1"/>
  <c r="Z594" i="4"/>
  <c r="U658" i="4"/>
  <c r="Y654" i="4"/>
  <c r="W592" i="4"/>
  <c r="D310" i="4" s="1"/>
  <c r="F310" i="4" s="1"/>
  <c r="Z592" i="4"/>
  <c r="G904" i="4"/>
  <c r="H900" i="4"/>
  <c r="J910" i="4"/>
  <c r="K906" i="4"/>
  <c r="J908" i="4"/>
  <c r="K904" i="4"/>
  <c r="Q1155" i="4"/>
  <c r="O1157" i="4"/>
  <c r="G1163" i="4"/>
  <c r="H1161" i="4"/>
  <c r="G906" i="4"/>
  <c r="H902" i="4"/>
  <c r="J1163" i="4"/>
  <c r="K1161" i="4"/>
  <c r="U656" i="4"/>
  <c r="Y652" i="4"/>
  <c r="T1157" i="4"/>
  <c r="R1159" i="4"/>
  <c r="G908" i="3"/>
  <c r="H904" i="3"/>
  <c r="K904" i="3"/>
  <c r="J908" i="3"/>
  <c r="J1161" i="3"/>
  <c r="K1159" i="3"/>
  <c r="U1158" i="3"/>
  <c r="W1156" i="3"/>
  <c r="D1157" i="3"/>
  <c r="E1155" i="3"/>
  <c r="Q1153" i="3"/>
  <c r="O1155" i="3"/>
  <c r="R1153" i="3"/>
  <c r="T1151" i="3"/>
  <c r="L1157" i="3"/>
  <c r="N1155" i="3"/>
  <c r="G910" i="3"/>
  <c r="H906" i="3"/>
  <c r="J910" i="3"/>
  <c r="K906" i="3"/>
  <c r="G1167" i="3"/>
  <c r="H1165" i="3"/>
  <c r="J1175" i="2"/>
  <c r="K1173" i="2"/>
  <c r="G1185" i="2"/>
  <c r="H1183" i="2"/>
  <c r="T1151" i="2"/>
  <c r="R1153" i="2"/>
  <c r="D1183" i="2"/>
  <c r="E1181" i="2"/>
  <c r="G922" i="2"/>
  <c r="H918" i="2"/>
  <c r="U1154" i="2"/>
  <c r="W1152" i="2"/>
  <c r="L1155" i="2"/>
  <c r="N1153" i="2"/>
  <c r="U656" i="2"/>
  <c r="Y652" i="2"/>
  <c r="U658" i="2"/>
  <c r="Y654" i="2"/>
  <c r="G920" i="2"/>
  <c r="H916" i="2"/>
  <c r="Q1153" i="2"/>
  <c r="O1155" i="2"/>
  <c r="R1161" i="4" l="1"/>
  <c r="T1159" i="4"/>
  <c r="J1165" i="4"/>
  <c r="K1163" i="4"/>
  <c r="G1165" i="4"/>
  <c r="H1163" i="4"/>
  <c r="J912" i="4"/>
  <c r="K908" i="4"/>
  <c r="G908" i="4"/>
  <c r="H904" i="4"/>
  <c r="U662" i="4"/>
  <c r="Y658" i="4"/>
  <c r="N1157" i="4"/>
  <c r="L1159" i="4"/>
  <c r="D1163" i="4"/>
  <c r="E1161" i="4"/>
  <c r="O1159" i="4"/>
  <c r="Q1157" i="4"/>
  <c r="Z709" i="4"/>
  <c r="I1345" i="4" s="1"/>
  <c r="U1156" i="4"/>
  <c r="W1154" i="4"/>
  <c r="U660" i="4"/>
  <c r="Y656" i="4"/>
  <c r="G910" i="4"/>
  <c r="H906" i="4"/>
  <c r="J914" i="4"/>
  <c r="K910" i="4"/>
  <c r="F312" i="4"/>
  <c r="F427" i="4" s="1"/>
  <c r="I1343" i="4" s="1"/>
  <c r="B6" i="4"/>
  <c r="C6" i="4" s="1"/>
  <c r="I1341" i="4" s="1"/>
  <c r="Q1155" i="3"/>
  <c r="O1157" i="3"/>
  <c r="J912" i="3"/>
  <c r="K908" i="3"/>
  <c r="J914" i="3"/>
  <c r="K910" i="3"/>
  <c r="L1159" i="3"/>
  <c r="N1157" i="3"/>
  <c r="W1158" i="3"/>
  <c r="U1160" i="3"/>
  <c r="H1167" i="3"/>
  <c r="G1169" i="3"/>
  <c r="G914" i="3"/>
  <c r="H910" i="3"/>
  <c r="R1155" i="3"/>
  <c r="T1153" i="3"/>
  <c r="E1157" i="3"/>
  <c r="D1159" i="3"/>
  <c r="K1161" i="3"/>
  <c r="J1163" i="3"/>
  <c r="G912" i="3"/>
  <c r="H908" i="3"/>
  <c r="G924" i="2"/>
  <c r="H920" i="2"/>
  <c r="U660" i="2"/>
  <c r="Y656" i="2"/>
  <c r="W1154" i="2"/>
  <c r="U1156" i="2"/>
  <c r="D1185" i="2"/>
  <c r="E1183" i="2"/>
  <c r="G1187" i="2"/>
  <c r="H1185" i="2"/>
  <c r="R1155" i="2"/>
  <c r="T1153" i="2"/>
  <c r="O1157" i="2"/>
  <c r="Q1155" i="2"/>
  <c r="U662" i="2"/>
  <c r="Y658" i="2"/>
  <c r="N1155" i="2"/>
  <c r="L1157" i="2"/>
  <c r="G926" i="2"/>
  <c r="H922" i="2"/>
  <c r="J1177" i="2"/>
  <c r="K1175" i="2"/>
  <c r="D1165" i="4" l="1"/>
  <c r="E1163" i="4"/>
  <c r="U666" i="4"/>
  <c r="Y662" i="4"/>
  <c r="J916" i="4"/>
  <c r="K912" i="4"/>
  <c r="J1167" i="4"/>
  <c r="K1165" i="4"/>
  <c r="G914" i="4"/>
  <c r="H910" i="4"/>
  <c r="W1156" i="4"/>
  <c r="U1158" i="4"/>
  <c r="J918" i="4"/>
  <c r="K914" i="4"/>
  <c r="U664" i="4"/>
  <c r="Y660" i="4"/>
  <c r="N1159" i="4"/>
  <c r="L1161" i="4"/>
  <c r="Q1159" i="4"/>
  <c r="O1161" i="4"/>
  <c r="G912" i="4"/>
  <c r="H908" i="4"/>
  <c r="G1167" i="4"/>
  <c r="H1165" i="4"/>
  <c r="T1161" i="4"/>
  <c r="R1163" i="4"/>
  <c r="K1163" i="3"/>
  <c r="J1165" i="3"/>
  <c r="H1169" i="3"/>
  <c r="G1171" i="3"/>
  <c r="T1155" i="3"/>
  <c r="R1157" i="3"/>
  <c r="N1159" i="3"/>
  <c r="L1161" i="3"/>
  <c r="K912" i="3"/>
  <c r="J916" i="3"/>
  <c r="E1159" i="3"/>
  <c r="D1161" i="3"/>
  <c r="W1160" i="3"/>
  <c r="U1162" i="3"/>
  <c r="O1159" i="3"/>
  <c r="Q1157" i="3"/>
  <c r="G916" i="3"/>
  <c r="H912" i="3"/>
  <c r="G918" i="3"/>
  <c r="H914" i="3"/>
  <c r="J918" i="3"/>
  <c r="K914" i="3"/>
  <c r="G942" i="2"/>
  <c r="G930" i="2"/>
  <c r="H926" i="2"/>
  <c r="Y662" i="2"/>
  <c r="U666" i="2"/>
  <c r="T1155" i="2"/>
  <c r="R1157" i="2"/>
  <c r="D1187" i="2"/>
  <c r="E1185" i="2"/>
  <c r="U664" i="2"/>
  <c r="Y660" i="2"/>
  <c r="U1158" i="2"/>
  <c r="W1156" i="2"/>
  <c r="L1159" i="2"/>
  <c r="N1157" i="2"/>
  <c r="J1179" i="2"/>
  <c r="K1177" i="2"/>
  <c r="O1159" i="2"/>
  <c r="Q1157" i="2"/>
  <c r="G1189" i="2"/>
  <c r="H1187" i="2"/>
  <c r="G928" i="2"/>
  <c r="H924" i="2"/>
  <c r="G1169" i="4" l="1"/>
  <c r="H1167" i="4"/>
  <c r="U668" i="4"/>
  <c r="Y664" i="4"/>
  <c r="J1169" i="4"/>
  <c r="K1167" i="4"/>
  <c r="U670" i="4"/>
  <c r="Y666" i="4"/>
  <c r="Q1161" i="4"/>
  <c r="O1163" i="4"/>
  <c r="T1163" i="4"/>
  <c r="R1165" i="4"/>
  <c r="N1161" i="4"/>
  <c r="L1163" i="4"/>
  <c r="W1158" i="4"/>
  <c r="U1160" i="4"/>
  <c r="G916" i="4"/>
  <c r="H912" i="4"/>
  <c r="J922" i="4"/>
  <c r="K918" i="4"/>
  <c r="G918" i="4"/>
  <c r="H914" i="4"/>
  <c r="J920" i="4"/>
  <c r="K916" i="4"/>
  <c r="D1167" i="4"/>
  <c r="E1165" i="4"/>
  <c r="D1163" i="3"/>
  <c r="E1161" i="3"/>
  <c r="N1161" i="3"/>
  <c r="L1163" i="3"/>
  <c r="G1173" i="3"/>
  <c r="H1171" i="3"/>
  <c r="G922" i="3"/>
  <c r="H918" i="3"/>
  <c r="Q1159" i="3"/>
  <c r="O1161" i="3"/>
  <c r="U1164" i="3"/>
  <c r="W1162" i="3"/>
  <c r="K916" i="3"/>
  <c r="J920" i="3"/>
  <c r="T1157" i="3"/>
  <c r="R1159" i="3"/>
  <c r="J1167" i="3"/>
  <c r="K1165" i="3"/>
  <c r="K918" i="3"/>
  <c r="J922" i="3"/>
  <c r="G920" i="3"/>
  <c r="H916" i="3"/>
  <c r="G1191" i="2"/>
  <c r="H1189" i="2"/>
  <c r="U1160" i="2"/>
  <c r="W1158" i="2"/>
  <c r="R1159" i="2"/>
  <c r="T1157" i="2"/>
  <c r="G944" i="2"/>
  <c r="G932" i="2"/>
  <c r="H928" i="2"/>
  <c r="Q1159" i="2"/>
  <c r="O1161" i="2"/>
  <c r="L1161" i="2"/>
  <c r="N1159" i="2"/>
  <c r="U668" i="2"/>
  <c r="Y664" i="2"/>
  <c r="G946" i="2"/>
  <c r="G934" i="2"/>
  <c r="H930" i="2"/>
  <c r="J1181" i="2"/>
  <c r="K1179" i="2"/>
  <c r="D1189" i="2"/>
  <c r="E1187" i="2"/>
  <c r="U670" i="2"/>
  <c r="Y666" i="2"/>
  <c r="G958" i="2"/>
  <c r="H942" i="2"/>
  <c r="W1160" i="4" l="1"/>
  <c r="U1162" i="4"/>
  <c r="J924" i="4"/>
  <c r="K920" i="4"/>
  <c r="J926" i="4"/>
  <c r="K922" i="4"/>
  <c r="U674" i="4"/>
  <c r="Y670" i="4"/>
  <c r="U672" i="4"/>
  <c r="Y668" i="4"/>
  <c r="T1165" i="4"/>
  <c r="R1167" i="4"/>
  <c r="L1165" i="4"/>
  <c r="N1163" i="4"/>
  <c r="Q1163" i="4"/>
  <c r="O1165" i="4"/>
  <c r="D1169" i="4"/>
  <c r="E1167" i="4"/>
  <c r="G922" i="4"/>
  <c r="H918" i="4"/>
  <c r="G920" i="4"/>
  <c r="H916" i="4"/>
  <c r="J1171" i="4"/>
  <c r="K1169" i="4"/>
  <c r="G1171" i="4"/>
  <c r="H1169" i="4"/>
  <c r="K922" i="3"/>
  <c r="J926" i="3"/>
  <c r="R1161" i="3"/>
  <c r="T1159" i="3"/>
  <c r="L1165" i="3"/>
  <c r="N1163" i="3"/>
  <c r="U1166" i="3"/>
  <c r="W1164" i="3"/>
  <c r="G926" i="3"/>
  <c r="H922" i="3"/>
  <c r="K920" i="3"/>
  <c r="J924" i="3"/>
  <c r="Q1161" i="3"/>
  <c r="O1163" i="3"/>
  <c r="G924" i="3"/>
  <c r="H920" i="3"/>
  <c r="J1169" i="3"/>
  <c r="K1167" i="3"/>
  <c r="H1173" i="3"/>
  <c r="G1175" i="3"/>
  <c r="D1165" i="3"/>
  <c r="E1163" i="3"/>
  <c r="G962" i="2"/>
  <c r="H946" i="2"/>
  <c r="G948" i="2"/>
  <c r="G936" i="2"/>
  <c r="H932" i="2"/>
  <c r="U674" i="2"/>
  <c r="Y670" i="2"/>
  <c r="J1183" i="2"/>
  <c r="K1181" i="2"/>
  <c r="O1163" i="2"/>
  <c r="Q1161" i="2"/>
  <c r="G960" i="2"/>
  <c r="H944" i="2"/>
  <c r="W1160" i="2"/>
  <c r="U1162" i="2"/>
  <c r="U672" i="2"/>
  <c r="Y668" i="2"/>
  <c r="N1161" i="2"/>
  <c r="L1163" i="2"/>
  <c r="G974" i="2"/>
  <c r="H958" i="2"/>
  <c r="D1191" i="2"/>
  <c r="E1189" i="2"/>
  <c r="G950" i="2"/>
  <c r="G938" i="2"/>
  <c r="H934" i="2"/>
  <c r="R1161" i="2"/>
  <c r="T1159" i="2"/>
  <c r="G1193" i="2"/>
  <c r="H1191" i="2"/>
  <c r="J1173" i="4" l="1"/>
  <c r="K1171" i="4"/>
  <c r="G926" i="4"/>
  <c r="H922" i="4"/>
  <c r="U678" i="4"/>
  <c r="Y674" i="4"/>
  <c r="J928" i="4"/>
  <c r="K924" i="4"/>
  <c r="U1164" i="4"/>
  <c r="W1162" i="4"/>
  <c r="O1167" i="4"/>
  <c r="Q1165" i="4"/>
  <c r="R1169" i="4"/>
  <c r="T1167" i="4"/>
  <c r="G1173" i="4"/>
  <c r="H1171" i="4"/>
  <c r="G924" i="4"/>
  <c r="H920" i="4"/>
  <c r="D1171" i="4"/>
  <c r="E1169" i="4"/>
  <c r="N1165" i="4"/>
  <c r="L1167" i="4"/>
  <c r="U676" i="4"/>
  <c r="Y672" i="4"/>
  <c r="J942" i="4"/>
  <c r="J930" i="4"/>
  <c r="K926" i="4"/>
  <c r="E1165" i="3"/>
  <c r="D1167" i="3"/>
  <c r="J1171" i="3"/>
  <c r="K1169" i="3"/>
  <c r="G942" i="3"/>
  <c r="G930" i="3"/>
  <c r="H926" i="3"/>
  <c r="L1167" i="3"/>
  <c r="N1165" i="3"/>
  <c r="G1177" i="3"/>
  <c r="H1175" i="3"/>
  <c r="K924" i="3"/>
  <c r="J928" i="3"/>
  <c r="G928" i="3"/>
  <c r="H924" i="3"/>
  <c r="W1166" i="3"/>
  <c r="U1168" i="3"/>
  <c r="R1163" i="3"/>
  <c r="T1161" i="3"/>
  <c r="Q1163" i="3"/>
  <c r="O1165" i="3"/>
  <c r="K926" i="3"/>
  <c r="J942" i="3"/>
  <c r="J930" i="3"/>
  <c r="G990" i="2"/>
  <c r="H974" i="2"/>
  <c r="U676" i="2"/>
  <c r="Y672" i="2"/>
  <c r="G952" i="2"/>
  <c r="G940" i="2"/>
  <c r="H936" i="2"/>
  <c r="T1161" i="2"/>
  <c r="R1163" i="2"/>
  <c r="L1165" i="2"/>
  <c r="N1163" i="2"/>
  <c r="U1164" i="2"/>
  <c r="W1162" i="2"/>
  <c r="G964" i="2"/>
  <c r="H948" i="2"/>
  <c r="G966" i="2"/>
  <c r="H950" i="2"/>
  <c r="G976" i="2"/>
  <c r="H960" i="2"/>
  <c r="J1185" i="2"/>
  <c r="K1183" i="2"/>
  <c r="D1193" i="2"/>
  <c r="E1191" i="2"/>
  <c r="Q1163" i="2"/>
  <c r="O1165" i="2"/>
  <c r="U678" i="2"/>
  <c r="Y674" i="2"/>
  <c r="G1195" i="2"/>
  <c r="H1193" i="2"/>
  <c r="G954" i="2"/>
  <c r="H938" i="2"/>
  <c r="G978" i="2"/>
  <c r="H962" i="2"/>
  <c r="U680" i="4" l="1"/>
  <c r="Y676" i="4"/>
  <c r="D1173" i="4"/>
  <c r="E1171" i="4"/>
  <c r="G1175" i="4"/>
  <c r="H1173" i="4"/>
  <c r="Q1167" i="4"/>
  <c r="O1169" i="4"/>
  <c r="J944" i="4"/>
  <c r="J932" i="4"/>
  <c r="K928" i="4"/>
  <c r="G942" i="4"/>
  <c r="G930" i="4"/>
  <c r="H926" i="4"/>
  <c r="J946" i="4"/>
  <c r="J934" i="4"/>
  <c r="K930" i="4"/>
  <c r="N1167" i="4"/>
  <c r="L1169" i="4"/>
  <c r="J958" i="4"/>
  <c r="K942" i="4"/>
  <c r="G928" i="4"/>
  <c r="H924" i="4"/>
  <c r="T1169" i="4"/>
  <c r="R1171" i="4"/>
  <c r="W1164" i="4"/>
  <c r="U1166" i="4"/>
  <c r="U682" i="4"/>
  <c r="Y678" i="4"/>
  <c r="J1175" i="4"/>
  <c r="K1173" i="4"/>
  <c r="K930" i="3"/>
  <c r="J946" i="3"/>
  <c r="J934" i="3"/>
  <c r="N1167" i="3"/>
  <c r="L1169" i="3"/>
  <c r="K942" i="3"/>
  <c r="J958" i="3"/>
  <c r="J1173" i="3"/>
  <c r="K1171" i="3"/>
  <c r="T1163" i="3"/>
  <c r="R1165" i="3"/>
  <c r="G944" i="3"/>
  <c r="G932" i="3"/>
  <c r="H928" i="3"/>
  <c r="G1179" i="3"/>
  <c r="H1177" i="3"/>
  <c r="G946" i="3"/>
  <c r="G934" i="3"/>
  <c r="H930" i="3"/>
  <c r="E1167" i="3"/>
  <c r="D1169" i="3"/>
  <c r="O1167" i="3"/>
  <c r="Q1165" i="3"/>
  <c r="W1168" i="3"/>
  <c r="U1170" i="3"/>
  <c r="K928" i="3"/>
  <c r="J944" i="3"/>
  <c r="J932" i="3"/>
  <c r="G958" i="3"/>
  <c r="H942" i="3"/>
  <c r="U680" i="2"/>
  <c r="Y676" i="2"/>
  <c r="G994" i="2"/>
  <c r="H978" i="2"/>
  <c r="J1187" i="2"/>
  <c r="K1185" i="2"/>
  <c r="G970" i="2"/>
  <c r="H954" i="2"/>
  <c r="U682" i="2"/>
  <c r="Y678" i="2"/>
  <c r="D1195" i="2"/>
  <c r="E1193" i="2"/>
  <c r="G992" i="2"/>
  <c r="H976" i="2"/>
  <c r="G980" i="2"/>
  <c r="H964" i="2"/>
  <c r="N1165" i="2"/>
  <c r="L1167" i="2"/>
  <c r="G956" i="2"/>
  <c r="H940" i="2"/>
  <c r="G1197" i="2"/>
  <c r="H1195" i="2"/>
  <c r="G982" i="2"/>
  <c r="H966" i="2"/>
  <c r="W1164" i="2"/>
  <c r="U1166" i="2"/>
  <c r="Q1165" i="2"/>
  <c r="O1167" i="2"/>
  <c r="R1165" i="2"/>
  <c r="T1163" i="2"/>
  <c r="G968" i="2"/>
  <c r="H952" i="2"/>
  <c r="G1006" i="2"/>
  <c r="H1006" i="2" s="1"/>
  <c r="H990" i="2"/>
  <c r="J950" i="4" l="1"/>
  <c r="J938" i="4"/>
  <c r="K934" i="4"/>
  <c r="G958" i="4"/>
  <c r="H942" i="4"/>
  <c r="W1166" i="4"/>
  <c r="U1168" i="4"/>
  <c r="N1169" i="4"/>
  <c r="L1171" i="4"/>
  <c r="J962" i="4"/>
  <c r="K946" i="4"/>
  <c r="D1175" i="4"/>
  <c r="E1173" i="4"/>
  <c r="U686" i="4"/>
  <c r="Y682" i="4"/>
  <c r="J1177" i="4"/>
  <c r="K1175" i="4"/>
  <c r="G944" i="4"/>
  <c r="G932" i="4"/>
  <c r="H928" i="4"/>
  <c r="J948" i="4"/>
  <c r="J936" i="4"/>
  <c r="K932" i="4"/>
  <c r="J974" i="4"/>
  <c r="K958" i="4"/>
  <c r="Q1169" i="4"/>
  <c r="O1171" i="4"/>
  <c r="T1171" i="4"/>
  <c r="R1173" i="4"/>
  <c r="G946" i="4"/>
  <c r="G934" i="4"/>
  <c r="H930" i="4"/>
  <c r="J960" i="4"/>
  <c r="K944" i="4"/>
  <c r="G1177" i="4"/>
  <c r="H1175" i="4"/>
  <c r="U684" i="4"/>
  <c r="Y680" i="4"/>
  <c r="K932" i="3"/>
  <c r="J948" i="3"/>
  <c r="J936" i="3"/>
  <c r="G960" i="3"/>
  <c r="H944" i="3"/>
  <c r="K1173" i="3"/>
  <c r="J1175" i="3"/>
  <c r="K944" i="3"/>
  <c r="J960" i="3"/>
  <c r="H1179" i="3"/>
  <c r="G1181" i="3"/>
  <c r="T1165" i="3"/>
  <c r="R1167" i="3"/>
  <c r="K958" i="3"/>
  <c r="J974" i="3"/>
  <c r="K934" i="3"/>
  <c r="J950" i="3"/>
  <c r="J938" i="3"/>
  <c r="Q1167" i="3"/>
  <c r="O1169" i="3"/>
  <c r="G950" i="3"/>
  <c r="G938" i="3"/>
  <c r="H934" i="3"/>
  <c r="K946" i="3"/>
  <c r="J962" i="3"/>
  <c r="G974" i="3"/>
  <c r="H958" i="3"/>
  <c r="U1172" i="3"/>
  <c r="W1170" i="3"/>
  <c r="D1171" i="3"/>
  <c r="E1169" i="3"/>
  <c r="G962" i="3"/>
  <c r="H946" i="3"/>
  <c r="G948" i="3"/>
  <c r="G936" i="3"/>
  <c r="H932" i="3"/>
  <c r="N1169" i="3"/>
  <c r="L1171" i="3"/>
  <c r="G984" i="2"/>
  <c r="H968" i="2"/>
  <c r="G998" i="2"/>
  <c r="H982" i="2"/>
  <c r="G972" i="2"/>
  <c r="H956" i="2"/>
  <c r="G996" i="2"/>
  <c r="H980" i="2"/>
  <c r="D1197" i="2"/>
  <c r="E1195" i="2"/>
  <c r="G986" i="2"/>
  <c r="H970" i="2"/>
  <c r="G1010" i="2"/>
  <c r="H1010" i="2" s="1"/>
  <c r="H994" i="2"/>
  <c r="Q1167" i="2"/>
  <c r="O1169" i="2"/>
  <c r="W1166" i="2"/>
  <c r="U1168" i="2"/>
  <c r="N1167" i="2"/>
  <c r="L1169" i="2"/>
  <c r="R1167" i="2"/>
  <c r="T1165" i="2"/>
  <c r="G1199" i="2"/>
  <c r="H1197" i="2"/>
  <c r="G1008" i="2"/>
  <c r="H1008" i="2" s="1"/>
  <c r="H992" i="2"/>
  <c r="U686" i="2"/>
  <c r="Y682" i="2"/>
  <c r="J1189" i="2"/>
  <c r="K1187" i="2"/>
  <c r="U684" i="2"/>
  <c r="Y680" i="2"/>
  <c r="D1177" i="4" l="1"/>
  <c r="E1175" i="4"/>
  <c r="G974" i="4"/>
  <c r="H958" i="4"/>
  <c r="G1179" i="4"/>
  <c r="H1177" i="4"/>
  <c r="G950" i="4"/>
  <c r="G938" i="4"/>
  <c r="H934" i="4"/>
  <c r="Q1171" i="4"/>
  <c r="O1173" i="4"/>
  <c r="G948" i="4"/>
  <c r="G936" i="4"/>
  <c r="H932" i="4"/>
  <c r="W1168" i="4"/>
  <c r="U1170" i="4"/>
  <c r="G962" i="4"/>
  <c r="H946" i="4"/>
  <c r="J952" i="4"/>
  <c r="J940" i="4"/>
  <c r="K936" i="4"/>
  <c r="G960" i="4"/>
  <c r="H944" i="4"/>
  <c r="U690" i="4"/>
  <c r="Y686" i="4"/>
  <c r="J978" i="4"/>
  <c r="K962" i="4"/>
  <c r="J954" i="4"/>
  <c r="K938" i="4"/>
  <c r="J990" i="4"/>
  <c r="K974" i="4"/>
  <c r="J1179" i="4"/>
  <c r="K1177" i="4"/>
  <c r="U688" i="4"/>
  <c r="Y684" i="4"/>
  <c r="J976" i="4"/>
  <c r="K960" i="4"/>
  <c r="T1173" i="4"/>
  <c r="R1175" i="4"/>
  <c r="J964" i="4"/>
  <c r="K948" i="4"/>
  <c r="L1173" i="4"/>
  <c r="N1171" i="4"/>
  <c r="J966" i="4"/>
  <c r="K950" i="4"/>
  <c r="G978" i="3"/>
  <c r="H962" i="3"/>
  <c r="W1172" i="3"/>
  <c r="U1174" i="3"/>
  <c r="O1171" i="3"/>
  <c r="Q1169" i="3"/>
  <c r="G976" i="3"/>
  <c r="H960" i="3"/>
  <c r="G952" i="3"/>
  <c r="G940" i="3"/>
  <c r="H936" i="3"/>
  <c r="K974" i="3"/>
  <c r="J990" i="3"/>
  <c r="H1181" i="3"/>
  <c r="G1183" i="3"/>
  <c r="K1175" i="3"/>
  <c r="J1177" i="3"/>
  <c r="K936" i="3"/>
  <c r="J952" i="3"/>
  <c r="J940" i="3"/>
  <c r="N1171" i="3"/>
  <c r="L1173" i="3"/>
  <c r="G964" i="3"/>
  <c r="H948" i="3"/>
  <c r="D1173" i="3"/>
  <c r="E1171" i="3"/>
  <c r="G990" i="3"/>
  <c r="H974" i="3"/>
  <c r="G954" i="3"/>
  <c r="H938" i="3"/>
  <c r="K938" i="3"/>
  <c r="J954" i="3"/>
  <c r="K948" i="3"/>
  <c r="J964" i="3"/>
  <c r="K962" i="3"/>
  <c r="J978" i="3"/>
  <c r="G966" i="3"/>
  <c r="H950" i="3"/>
  <c r="K950" i="3"/>
  <c r="J966" i="3"/>
  <c r="R1169" i="3"/>
  <c r="T1167" i="3"/>
  <c r="K960" i="3"/>
  <c r="J976" i="3"/>
  <c r="L1171" i="2"/>
  <c r="N1169" i="2"/>
  <c r="U688" i="2"/>
  <c r="Y684" i="2"/>
  <c r="U690" i="2"/>
  <c r="Y686" i="2"/>
  <c r="G1201" i="2"/>
  <c r="H1199" i="2"/>
  <c r="G1002" i="2"/>
  <c r="H986" i="2"/>
  <c r="G1012" i="2"/>
  <c r="H1012" i="2" s="1"/>
  <c r="H996" i="2"/>
  <c r="G1014" i="2"/>
  <c r="H1014" i="2" s="1"/>
  <c r="H998" i="2"/>
  <c r="Q1169" i="2"/>
  <c r="O1171" i="2"/>
  <c r="U1170" i="2"/>
  <c r="W1168" i="2"/>
  <c r="J1191" i="2"/>
  <c r="K1189" i="2"/>
  <c r="T1167" i="2"/>
  <c r="R1169" i="2"/>
  <c r="D1199" i="2"/>
  <c r="E1197" i="2"/>
  <c r="G988" i="2"/>
  <c r="H972" i="2"/>
  <c r="G1000" i="2"/>
  <c r="H984" i="2"/>
  <c r="J980" i="4" l="1"/>
  <c r="K964" i="4"/>
  <c r="J970" i="4"/>
  <c r="K954" i="4"/>
  <c r="R1177" i="4"/>
  <c r="T1175" i="4"/>
  <c r="J968" i="4"/>
  <c r="K952" i="4"/>
  <c r="O1175" i="4"/>
  <c r="Q1173" i="4"/>
  <c r="G966" i="4"/>
  <c r="H950" i="4"/>
  <c r="G990" i="4"/>
  <c r="H974" i="4"/>
  <c r="J992" i="4"/>
  <c r="K976" i="4"/>
  <c r="J956" i="4"/>
  <c r="K940" i="4"/>
  <c r="G964" i="4"/>
  <c r="H948" i="4"/>
  <c r="N1173" i="4"/>
  <c r="L1175" i="4"/>
  <c r="U692" i="4"/>
  <c r="Y688" i="4"/>
  <c r="J1006" i="4"/>
  <c r="K1006" i="4" s="1"/>
  <c r="K990" i="4"/>
  <c r="J994" i="4"/>
  <c r="K978" i="4"/>
  <c r="G976" i="4"/>
  <c r="H960" i="4"/>
  <c r="J982" i="4"/>
  <c r="K966" i="4"/>
  <c r="J1181" i="4"/>
  <c r="K1179" i="4"/>
  <c r="U694" i="4"/>
  <c r="Y690" i="4"/>
  <c r="U1172" i="4"/>
  <c r="W1170" i="4"/>
  <c r="G954" i="4"/>
  <c r="H938" i="4"/>
  <c r="G978" i="4"/>
  <c r="H962" i="4"/>
  <c r="G952" i="4"/>
  <c r="G940" i="4"/>
  <c r="H936" i="4"/>
  <c r="G1181" i="4"/>
  <c r="H1179" i="4"/>
  <c r="D1179" i="4"/>
  <c r="E1177" i="4"/>
  <c r="R1171" i="3"/>
  <c r="T1169" i="3"/>
  <c r="G982" i="3"/>
  <c r="H966" i="3"/>
  <c r="G970" i="3"/>
  <c r="H954" i="3"/>
  <c r="D1175" i="3"/>
  <c r="E1173" i="3"/>
  <c r="J1179" i="3"/>
  <c r="K1177" i="3"/>
  <c r="K990" i="3"/>
  <c r="J1006" i="3"/>
  <c r="K1006" i="3" s="1"/>
  <c r="G968" i="3"/>
  <c r="H952" i="3"/>
  <c r="O1173" i="3"/>
  <c r="Q1171" i="3"/>
  <c r="G994" i="3"/>
  <c r="H978" i="3"/>
  <c r="K976" i="3"/>
  <c r="J992" i="3"/>
  <c r="K966" i="3"/>
  <c r="J982" i="3"/>
  <c r="K978" i="3"/>
  <c r="J994" i="3"/>
  <c r="K954" i="3"/>
  <c r="J970" i="3"/>
  <c r="K940" i="3"/>
  <c r="J956" i="3"/>
  <c r="U1176" i="3"/>
  <c r="W1174" i="3"/>
  <c r="G1006" i="3"/>
  <c r="H1006" i="3" s="1"/>
  <c r="H990" i="3"/>
  <c r="G980" i="3"/>
  <c r="H964" i="3"/>
  <c r="K952" i="3"/>
  <c r="J968" i="3"/>
  <c r="G1185" i="3"/>
  <c r="H1183" i="3"/>
  <c r="G992" i="3"/>
  <c r="H976" i="3"/>
  <c r="K964" i="3"/>
  <c r="J980" i="3"/>
  <c r="N1173" i="3"/>
  <c r="L1175" i="3"/>
  <c r="G956" i="3"/>
  <c r="H940" i="3"/>
  <c r="G1016" i="2"/>
  <c r="H1016" i="2" s="1"/>
  <c r="H1000" i="2"/>
  <c r="D1201" i="2"/>
  <c r="E1199" i="2"/>
  <c r="J1193" i="2"/>
  <c r="K1191" i="2"/>
  <c r="G1203" i="2"/>
  <c r="H1201" i="2"/>
  <c r="U692" i="2"/>
  <c r="Y688" i="2"/>
  <c r="T1169" i="2"/>
  <c r="R1171" i="2"/>
  <c r="O1173" i="2"/>
  <c r="Q1171" i="2"/>
  <c r="G1004" i="2"/>
  <c r="H1004" i="2" s="1"/>
  <c r="H988" i="2"/>
  <c r="W1170" i="2"/>
  <c r="U1172" i="2"/>
  <c r="G1018" i="2"/>
  <c r="H1018" i="2" s="1"/>
  <c r="H1023" i="2" s="1"/>
  <c r="H1002" i="2"/>
  <c r="U694" i="2"/>
  <c r="Y690" i="2"/>
  <c r="N1171" i="2"/>
  <c r="L1173" i="2"/>
  <c r="G956" i="4" l="1"/>
  <c r="H940" i="4"/>
  <c r="G968" i="4"/>
  <c r="H952" i="4"/>
  <c r="G970" i="4"/>
  <c r="H954" i="4"/>
  <c r="U698" i="4"/>
  <c r="Y694" i="4"/>
  <c r="J998" i="4"/>
  <c r="K982" i="4"/>
  <c r="J1010" i="4"/>
  <c r="K1010" i="4" s="1"/>
  <c r="K994" i="4"/>
  <c r="U696" i="4"/>
  <c r="Y692" i="4"/>
  <c r="G980" i="4"/>
  <c r="H964" i="4"/>
  <c r="J1008" i="4"/>
  <c r="K1008" i="4" s="1"/>
  <c r="K992" i="4"/>
  <c r="G982" i="4"/>
  <c r="H966" i="4"/>
  <c r="J984" i="4"/>
  <c r="K968" i="4"/>
  <c r="J986" i="4"/>
  <c r="K970" i="4"/>
  <c r="D1181" i="4"/>
  <c r="E1179" i="4"/>
  <c r="N1175" i="4"/>
  <c r="L1177" i="4"/>
  <c r="G1183" i="4"/>
  <c r="H1181" i="4"/>
  <c r="G994" i="4"/>
  <c r="H978" i="4"/>
  <c r="W1172" i="4"/>
  <c r="U1174" i="4"/>
  <c r="J1183" i="4"/>
  <c r="K1181" i="4"/>
  <c r="G992" i="4"/>
  <c r="H976" i="4"/>
  <c r="J972" i="4"/>
  <c r="K956" i="4"/>
  <c r="G1006" i="4"/>
  <c r="H1006" i="4" s="1"/>
  <c r="H990" i="4"/>
  <c r="Q1175" i="4"/>
  <c r="O1177" i="4"/>
  <c r="T1177" i="4"/>
  <c r="R1179" i="4"/>
  <c r="J996" i="4"/>
  <c r="K980" i="4"/>
  <c r="L1177" i="3"/>
  <c r="N1175" i="3"/>
  <c r="K968" i="3"/>
  <c r="J984" i="3"/>
  <c r="K956" i="3"/>
  <c r="J972" i="3"/>
  <c r="K994" i="3"/>
  <c r="J1010" i="3"/>
  <c r="K1010" i="3" s="1"/>
  <c r="K992" i="3"/>
  <c r="J1008" i="3"/>
  <c r="K1008" i="3" s="1"/>
  <c r="G1008" i="3"/>
  <c r="H1008" i="3" s="1"/>
  <c r="H992" i="3"/>
  <c r="Q1173" i="3"/>
  <c r="O1175" i="3"/>
  <c r="D1177" i="3"/>
  <c r="E1175" i="3"/>
  <c r="G998" i="3"/>
  <c r="H982" i="3"/>
  <c r="K980" i="3"/>
  <c r="J996" i="3"/>
  <c r="K970" i="3"/>
  <c r="J986" i="3"/>
  <c r="K982" i="3"/>
  <c r="J998" i="3"/>
  <c r="G972" i="3"/>
  <c r="H956" i="3"/>
  <c r="G1187" i="3"/>
  <c r="H1185" i="3"/>
  <c r="G996" i="3"/>
  <c r="H980" i="3"/>
  <c r="W1176" i="3"/>
  <c r="U1178" i="3"/>
  <c r="G1010" i="3"/>
  <c r="H1010" i="3" s="1"/>
  <c r="H994" i="3"/>
  <c r="G984" i="3"/>
  <c r="H968" i="3"/>
  <c r="J1181" i="3"/>
  <c r="K1179" i="3"/>
  <c r="G986" i="3"/>
  <c r="H970" i="3"/>
  <c r="R1173" i="3"/>
  <c r="T1171" i="3"/>
  <c r="H1024" i="2"/>
  <c r="H1025" i="2" s="1"/>
  <c r="H1026" i="2" s="1"/>
  <c r="H1027" i="2" s="1"/>
  <c r="Q1029" i="2" s="1"/>
  <c r="G1205" i="2"/>
  <c r="H1203" i="2"/>
  <c r="D1203" i="2"/>
  <c r="E1201" i="2"/>
  <c r="N1173" i="2"/>
  <c r="L1175" i="2"/>
  <c r="T1171" i="2"/>
  <c r="R1173" i="2"/>
  <c r="W1172" i="2"/>
  <c r="U1174" i="2"/>
  <c r="U698" i="2"/>
  <c r="Y694" i="2"/>
  <c r="Q1173" i="2"/>
  <c r="O1175" i="2"/>
  <c r="U696" i="2"/>
  <c r="Y692" i="2"/>
  <c r="J1195" i="2"/>
  <c r="K1193" i="2"/>
  <c r="Q1177" i="4" l="1"/>
  <c r="O1179" i="4"/>
  <c r="N1177" i="4"/>
  <c r="L1179" i="4"/>
  <c r="J1012" i="4"/>
  <c r="K1012" i="4" s="1"/>
  <c r="K996" i="4"/>
  <c r="J988" i="4"/>
  <c r="K972" i="4"/>
  <c r="J1185" i="4"/>
  <c r="K1183" i="4"/>
  <c r="G1010" i="4"/>
  <c r="H1010" i="4" s="1"/>
  <c r="H994" i="4"/>
  <c r="J1002" i="4"/>
  <c r="K986" i="4"/>
  <c r="G998" i="4"/>
  <c r="H982" i="4"/>
  <c r="G996" i="4"/>
  <c r="H980" i="4"/>
  <c r="U702" i="4"/>
  <c r="Y698" i="4"/>
  <c r="G984" i="4"/>
  <c r="H968" i="4"/>
  <c r="T1179" i="4"/>
  <c r="R1181" i="4"/>
  <c r="W1174" i="4"/>
  <c r="U1176" i="4"/>
  <c r="G1008" i="4"/>
  <c r="H1008" i="4" s="1"/>
  <c r="H992" i="4"/>
  <c r="G1185" i="4"/>
  <c r="H1183" i="4"/>
  <c r="D1183" i="4"/>
  <c r="E1181" i="4"/>
  <c r="J1000" i="4"/>
  <c r="K984" i="4"/>
  <c r="U700" i="4"/>
  <c r="Y696" i="4"/>
  <c r="J1014" i="4"/>
  <c r="K1014" i="4" s="1"/>
  <c r="K998" i="4"/>
  <c r="G986" i="4"/>
  <c r="H970" i="4"/>
  <c r="G972" i="4"/>
  <c r="H956" i="4"/>
  <c r="T1173" i="3"/>
  <c r="R1175" i="3"/>
  <c r="J1183" i="3"/>
  <c r="K1181" i="3"/>
  <c r="G1012" i="3"/>
  <c r="H1012" i="3" s="1"/>
  <c r="H996" i="3"/>
  <c r="G988" i="3"/>
  <c r="H972" i="3"/>
  <c r="G1014" i="3"/>
  <c r="H1014" i="3" s="1"/>
  <c r="H998" i="3"/>
  <c r="N1177" i="3"/>
  <c r="L1179" i="3"/>
  <c r="W1178" i="3"/>
  <c r="U1180" i="3"/>
  <c r="K998" i="3"/>
  <c r="J1014" i="3"/>
  <c r="K1014" i="3" s="1"/>
  <c r="J1012" i="3"/>
  <c r="K1012" i="3" s="1"/>
  <c r="K996" i="3"/>
  <c r="K984" i="3"/>
  <c r="J1000" i="3"/>
  <c r="G1002" i="3"/>
  <c r="H986" i="3"/>
  <c r="G1000" i="3"/>
  <c r="H984" i="3"/>
  <c r="H1187" i="3"/>
  <c r="G1189" i="3"/>
  <c r="D1179" i="3"/>
  <c r="E1177" i="3"/>
  <c r="K986" i="3"/>
  <c r="J1002" i="3"/>
  <c r="Q1175" i="3"/>
  <c r="O1177" i="3"/>
  <c r="K972" i="3"/>
  <c r="J988" i="3"/>
  <c r="Q1175" i="2"/>
  <c r="O1177" i="2"/>
  <c r="W1174" i="2"/>
  <c r="U1176" i="2"/>
  <c r="N1175" i="2"/>
  <c r="L1177" i="2"/>
  <c r="J1197" i="2"/>
  <c r="K1195" i="2"/>
  <c r="G1207" i="2"/>
  <c r="H1205" i="2"/>
  <c r="R1175" i="2"/>
  <c r="T1173" i="2"/>
  <c r="U700" i="2"/>
  <c r="Y696" i="2"/>
  <c r="Y698" i="2"/>
  <c r="U702" i="2"/>
  <c r="D1205" i="2"/>
  <c r="E1203" i="2"/>
  <c r="T1181" i="4" l="1"/>
  <c r="R1183" i="4"/>
  <c r="L1181" i="4"/>
  <c r="N1179" i="4"/>
  <c r="G1002" i="4"/>
  <c r="H986" i="4"/>
  <c r="U704" i="4"/>
  <c r="Y704" i="4" s="1"/>
  <c r="Y700" i="4"/>
  <c r="D1185" i="4"/>
  <c r="E1183" i="4"/>
  <c r="U706" i="4"/>
  <c r="Y706" i="4" s="1"/>
  <c r="Y709" i="4" s="1"/>
  <c r="I1344" i="4" s="1"/>
  <c r="Y702" i="4"/>
  <c r="G1014" i="4"/>
  <c r="H1014" i="4" s="1"/>
  <c r="H998" i="4"/>
  <c r="J1004" i="4"/>
  <c r="K1004" i="4" s="1"/>
  <c r="K988" i="4"/>
  <c r="W1176" i="4"/>
  <c r="U1178" i="4"/>
  <c r="Q1179" i="4"/>
  <c r="O1181" i="4"/>
  <c r="G988" i="4"/>
  <c r="H972" i="4"/>
  <c r="J1016" i="4"/>
  <c r="K1016" i="4" s="1"/>
  <c r="K1000" i="4"/>
  <c r="G1187" i="4"/>
  <c r="H1185" i="4"/>
  <c r="G1000" i="4"/>
  <c r="H984" i="4"/>
  <c r="G1012" i="4"/>
  <c r="H1012" i="4" s="1"/>
  <c r="H996" i="4"/>
  <c r="J1018" i="4"/>
  <c r="K1018" i="4" s="1"/>
  <c r="K1002" i="4"/>
  <c r="J1187" i="4"/>
  <c r="K1185" i="4"/>
  <c r="G1018" i="3"/>
  <c r="H1018" i="3" s="1"/>
  <c r="H1002" i="3"/>
  <c r="O1179" i="3"/>
  <c r="Q1177" i="3"/>
  <c r="K1000" i="3"/>
  <c r="J1016" i="3"/>
  <c r="K1016" i="3" s="1"/>
  <c r="N1179" i="3"/>
  <c r="L1181" i="3"/>
  <c r="E1179" i="3"/>
  <c r="D1181" i="3"/>
  <c r="G1016" i="3"/>
  <c r="H1016" i="3" s="1"/>
  <c r="H1000" i="3"/>
  <c r="G1004" i="3"/>
  <c r="H1004" i="3" s="1"/>
  <c r="H988" i="3"/>
  <c r="K1183" i="3"/>
  <c r="J1185" i="3"/>
  <c r="K988" i="3"/>
  <c r="J1004" i="3"/>
  <c r="K1004" i="3" s="1"/>
  <c r="J1018" i="3"/>
  <c r="K1018" i="3" s="1"/>
  <c r="K1002" i="3"/>
  <c r="H1189" i="3"/>
  <c r="G1191" i="3"/>
  <c r="W1180" i="3"/>
  <c r="U1182" i="3"/>
  <c r="T1175" i="3"/>
  <c r="R1177" i="3"/>
  <c r="U1178" i="2"/>
  <c r="W1176" i="2"/>
  <c r="T1175" i="2"/>
  <c r="R1177" i="2"/>
  <c r="J1199" i="2"/>
  <c r="K1197" i="2"/>
  <c r="U706" i="2"/>
  <c r="Y706" i="2" s="1"/>
  <c r="Y709" i="2" s="1"/>
  <c r="I1344" i="2" s="1"/>
  <c r="Y702" i="2"/>
  <c r="L1179" i="2"/>
  <c r="N1177" i="2"/>
  <c r="Q1177" i="2"/>
  <c r="O1179" i="2"/>
  <c r="D1207" i="2"/>
  <c r="E1205" i="2"/>
  <c r="U704" i="2"/>
  <c r="Y704" i="2" s="1"/>
  <c r="Y700" i="2"/>
  <c r="G1209" i="2"/>
  <c r="H1207" i="2"/>
  <c r="N1181" i="4" l="1"/>
  <c r="L1183" i="4"/>
  <c r="K1023" i="4"/>
  <c r="G1016" i="4"/>
  <c r="H1016" i="4" s="1"/>
  <c r="H1000" i="4"/>
  <c r="U1180" i="4"/>
  <c r="W1178" i="4"/>
  <c r="R1185" i="4"/>
  <c r="T1183" i="4"/>
  <c r="O1183" i="4"/>
  <c r="Q1181" i="4"/>
  <c r="J1189" i="4"/>
  <c r="K1187" i="4"/>
  <c r="G1189" i="4"/>
  <c r="H1187" i="4"/>
  <c r="G1004" i="4"/>
  <c r="H1004" i="4" s="1"/>
  <c r="H988" i="4"/>
  <c r="D1187" i="4"/>
  <c r="E1185" i="4"/>
  <c r="G1018" i="4"/>
  <c r="H1018" i="4" s="1"/>
  <c r="H1023" i="4" s="1"/>
  <c r="H1002" i="4"/>
  <c r="H1023" i="3"/>
  <c r="U1184" i="3"/>
  <c r="W1182" i="3"/>
  <c r="J1187" i="3"/>
  <c r="K1185" i="3"/>
  <c r="N1181" i="3"/>
  <c r="L1183" i="3"/>
  <c r="K1023" i="3"/>
  <c r="O1181" i="3"/>
  <c r="Q1179" i="3"/>
  <c r="T1177" i="3"/>
  <c r="R1179" i="3"/>
  <c r="G1193" i="3"/>
  <c r="H1191" i="3"/>
  <c r="D1183" i="3"/>
  <c r="E1181" i="3"/>
  <c r="T1177" i="2"/>
  <c r="R1179" i="2"/>
  <c r="O1181" i="2"/>
  <c r="Q1179" i="2"/>
  <c r="G1211" i="2"/>
  <c r="H1209" i="2"/>
  <c r="D1209" i="2"/>
  <c r="E1207" i="2"/>
  <c r="N1179" i="2"/>
  <c r="L1181" i="2"/>
  <c r="J1201" i="2"/>
  <c r="K1199" i="2"/>
  <c r="W1178" i="2"/>
  <c r="U1180" i="2"/>
  <c r="K1024" i="4" l="1"/>
  <c r="K1025" i="4" s="1"/>
  <c r="K1026" i="4" s="1"/>
  <c r="K1027" i="4" s="1"/>
  <c r="J1191" i="4"/>
  <c r="K1189" i="4"/>
  <c r="T1185" i="4"/>
  <c r="R1187" i="4"/>
  <c r="D1189" i="4"/>
  <c r="E1187" i="4"/>
  <c r="G1191" i="4"/>
  <c r="H1189" i="4"/>
  <c r="Q1183" i="4"/>
  <c r="O1185" i="4"/>
  <c r="W1180" i="4"/>
  <c r="U1182" i="4"/>
  <c r="N1183" i="4"/>
  <c r="L1185" i="4"/>
  <c r="H1024" i="4"/>
  <c r="H1025" i="4" s="1"/>
  <c r="H1026" i="4"/>
  <c r="H1027" i="4" s="1"/>
  <c r="G1195" i="3"/>
  <c r="H1193" i="3"/>
  <c r="Q1181" i="3"/>
  <c r="O1183" i="3"/>
  <c r="R1181" i="3"/>
  <c r="T1179" i="3"/>
  <c r="K1026" i="3"/>
  <c r="K1027" i="3" s="1"/>
  <c r="K1024" i="3"/>
  <c r="K1025" i="3" s="1"/>
  <c r="J1189" i="3"/>
  <c r="K1187" i="3"/>
  <c r="D1185" i="3"/>
  <c r="E1183" i="3"/>
  <c r="L1185" i="3"/>
  <c r="N1183" i="3"/>
  <c r="W1184" i="3"/>
  <c r="U1186" i="3"/>
  <c r="H1026" i="3"/>
  <c r="H1027" i="3" s="1"/>
  <c r="Q1029" i="3" s="1"/>
  <c r="H1024" i="3"/>
  <c r="H1025" i="3" s="1"/>
  <c r="J1203" i="2"/>
  <c r="K1201" i="2"/>
  <c r="D1211" i="2"/>
  <c r="E1209" i="2"/>
  <c r="Q1181" i="2"/>
  <c r="O1183" i="2"/>
  <c r="W1180" i="2"/>
  <c r="U1182" i="2"/>
  <c r="N1181" i="2"/>
  <c r="L1183" i="2"/>
  <c r="T1179" i="2"/>
  <c r="R1181" i="2"/>
  <c r="G1213" i="2"/>
  <c r="H1211" i="2"/>
  <c r="N1185" i="4" l="1"/>
  <c r="L1187" i="4"/>
  <c r="Q1185" i="4"/>
  <c r="O1187" i="4"/>
  <c r="D1191" i="4"/>
  <c r="E1189" i="4"/>
  <c r="J1193" i="4"/>
  <c r="K1191" i="4"/>
  <c r="W1182" i="4"/>
  <c r="U1184" i="4"/>
  <c r="T1187" i="4"/>
  <c r="R1189" i="4"/>
  <c r="Q1029" i="4"/>
  <c r="G1193" i="4"/>
  <c r="H1191" i="4"/>
  <c r="W1186" i="3"/>
  <c r="U1188" i="3"/>
  <c r="Q1183" i="3"/>
  <c r="O1185" i="3"/>
  <c r="D1187" i="3"/>
  <c r="E1185" i="3"/>
  <c r="N1185" i="3"/>
  <c r="L1187" i="3"/>
  <c r="K1189" i="3"/>
  <c r="J1191" i="3"/>
  <c r="T1181" i="3"/>
  <c r="R1183" i="3"/>
  <c r="H1195" i="3"/>
  <c r="G1197" i="3"/>
  <c r="W1182" i="2"/>
  <c r="U1184" i="2"/>
  <c r="N1183" i="2"/>
  <c r="L1185" i="2"/>
  <c r="R1183" i="2"/>
  <c r="T1181" i="2"/>
  <c r="D1213" i="2"/>
  <c r="E1211" i="2"/>
  <c r="Q1183" i="2"/>
  <c r="O1185" i="2"/>
  <c r="G1215" i="2"/>
  <c r="H1213" i="2"/>
  <c r="J1205" i="2"/>
  <c r="K1203" i="2"/>
  <c r="Q1187" i="4" l="1"/>
  <c r="O1189" i="4"/>
  <c r="J1195" i="4"/>
  <c r="K1193" i="4"/>
  <c r="T1189" i="4"/>
  <c r="R1191" i="4"/>
  <c r="G1195" i="4"/>
  <c r="H1193" i="4"/>
  <c r="W1184" i="4"/>
  <c r="U1186" i="4"/>
  <c r="L1189" i="4"/>
  <c r="N1187" i="4"/>
  <c r="D1193" i="4"/>
  <c r="E1191" i="4"/>
  <c r="D1189" i="3"/>
  <c r="E1187" i="3"/>
  <c r="T1183" i="3"/>
  <c r="R1185" i="3"/>
  <c r="N1187" i="3"/>
  <c r="L1189" i="3"/>
  <c r="O1187" i="3"/>
  <c r="Q1185" i="3"/>
  <c r="H1197" i="3"/>
  <c r="G1199" i="3"/>
  <c r="K1191" i="3"/>
  <c r="J1193" i="3"/>
  <c r="W1188" i="3"/>
  <c r="U1190" i="3"/>
  <c r="L1187" i="2"/>
  <c r="N1185" i="2"/>
  <c r="G1217" i="2"/>
  <c r="H1215" i="2"/>
  <c r="D1215" i="2"/>
  <c r="E1213" i="2"/>
  <c r="U1186" i="2"/>
  <c r="W1184" i="2"/>
  <c r="Q1185" i="2"/>
  <c r="O1187" i="2"/>
  <c r="J1207" i="2"/>
  <c r="K1205" i="2"/>
  <c r="T1183" i="2"/>
  <c r="R1185" i="2"/>
  <c r="N1189" i="4" l="1"/>
  <c r="L1191" i="4"/>
  <c r="G1197" i="4"/>
  <c r="H1195" i="4"/>
  <c r="J1197" i="4"/>
  <c r="K1195" i="4"/>
  <c r="U1188" i="4"/>
  <c r="W1186" i="4"/>
  <c r="R1193" i="4"/>
  <c r="T1191" i="4"/>
  <c r="O1191" i="4"/>
  <c r="Q1189" i="4"/>
  <c r="D1195" i="4"/>
  <c r="E1193" i="4"/>
  <c r="D1191" i="3"/>
  <c r="E1189" i="3"/>
  <c r="J1195" i="3"/>
  <c r="K1193" i="3"/>
  <c r="T1185" i="3"/>
  <c r="R1187" i="3"/>
  <c r="O1189" i="3"/>
  <c r="Q1187" i="3"/>
  <c r="U1192" i="3"/>
  <c r="W1190" i="3"/>
  <c r="G1201" i="3"/>
  <c r="H1199" i="3"/>
  <c r="N1189" i="3"/>
  <c r="L1191" i="3"/>
  <c r="W1186" i="2"/>
  <c r="U1188" i="2"/>
  <c r="G1219" i="2"/>
  <c r="H1217" i="2"/>
  <c r="J1209" i="2"/>
  <c r="K1207" i="2"/>
  <c r="T1185" i="2"/>
  <c r="R1187" i="2"/>
  <c r="O1189" i="2"/>
  <c r="Q1187" i="2"/>
  <c r="D1217" i="2"/>
  <c r="E1215" i="2"/>
  <c r="N1187" i="2"/>
  <c r="L1189" i="2"/>
  <c r="Q1191" i="4" l="1"/>
  <c r="O1193" i="4"/>
  <c r="W1188" i="4"/>
  <c r="U1190" i="4"/>
  <c r="G1199" i="4"/>
  <c r="H1197" i="4"/>
  <c r="N1191" i="4"/>
  <c r="L1193" i="4"/>
  <c r="D1197" i="4"/>
  <c r="E1195" i="4"/>
  <c r="R1195" i="4"/>
  <c r="T1193" i="4"/>
  <c r="J1199" i="4"/>
  <c r="K1197" i="4"/>
  <c r="W1192" i="3"/>
  <c r="U1194" i="3"/>
  <c r="D1193" i="3"/>
  <c r="E1191" i="3"/>
  <c r="Q1189" i="3"/>
  <c r="O1191" i="3"/>
  <c r="G1203" i="3"/>
  <c r="H1201" i="3"/>
  <c r="J1197" i="3"/>
  <c r="K1195" i="3"/>
  <c r="L1193" i="3"/>
  <c r="N1191" i="3"/>
  <c r="R1189" i="3"/>
  <c r="T1187" i="3"/>
  <c r="D1219" i="2"/>
  <c r="E1217" i="2"/>
  <c r="G1221" i="2"/>
  <c r="H1219" i="2"/>
  <c r="T1187" i="2"/>
  <c r="R1189" i="2"/>
  <c r="N1189" i="2"/>
  <c r="L1191" i="2"/>
  <c r="W1188" i="2"/>
  <c r="U1190" i="2"/>
  <c r="Q1189" i="2"/>
  <c r="O1191" i="2"/>
  <c r="J1211" i="2"/>
  <c r="K1209" i="2"/>
  <c r="W1190" i="4" l="1"/>
  <c r="U1192" i="4"/>
  <c r="T1195" i="4"/>
  <c r="R1197" i="4"/>
  <c r="Q1193" i="4"/>
  <c r="O1195" i="4"/>
  <c r="L1195" i="4"/>
  <c r="N1193" i="4"/>
  <c r="J1201" i="4"/>
  <c r="K1199" i="4"/>
  <c r="D1199" i="4"/>
  <c r="E1197" i="4"/>
  <c r="G1201" i="4"/>
  <c r="H1199" i="4"/>
  <c r="T1189" i="3"/>
  <c r="R1191" i="3"/>
  <c r="N1193" i="3"/>
  <c r="L1195" i="3"/>
  <c r="H1203" i="3"/>
  <c r="G1205" i="3"/>
  <c r="D1195" i="3"/>
  <c r="E1193" i="3"/>
  <c r="Q1191" i="3"/>
  <c r="O1193" i="3"/>
  <c r="W1194" i="3"/>
  <c r="U1196" i="3"/>
  <c r="J1199" i="3"/>
  <c r="K1197" i="3"/>
  <c r="N1191" i="2"/>
  <c r="L1193" i="2"/>
  <c r="G1223" i="2"/>
  <c r="H1221" i="2"/>
  <c r="Q1191" i="2"/>
  <c r="O1193" i="2"/>
  <c r="W1190" i="2"/>
  <c r="U1192" i="2"/>
  <c r="R1191" i="2"/>
  <c r="T1189" i="2"/>
  <c r="J1213" i="2"/>
  <c r="K1211" i="2"/>
  <c r="D1221" i="2"/>
  <c r="E1219" i="2"/>
  <c r="R1199" i="4" l="1"/>
  <c r="T1197" i="4"/>
  <c r="D1201" i="4"/>
  <c r="E1199" i="4"/>
  <c r="N1195" i="4"/>
  <c r="L1197" i="4"/>
  <c r="O1197" i="4"/>
  <c r="Q1195" i="4"/>
  <c r="W1192" i="4"/>
  <c r="U1194" i="4"/>
  <c r="G1203" i="4"/>
  <c r="H1201" i="4"/>
  <c r="J1203" i="4"/>
  <c r="K1201" i="4"/>
  <c r="W1196" i="3"/>
  <c r="U1198" i="3"/>
  <c r="N1195" i="3"/>
  <c r="L1197" i="3"/>
  <c r="E1195" i="3"/>
  <c r="D1197" i="3"/>
  <c r="O1195" i="3"/>
  <c r="Q1193" i="3"/>
  <c r="H1205" i="3"/>
  <c r="G1207" i="3"/>
  <c r="T1191" i="3"/>
  <c r="R1193" i="3"/>
  <c r="K1199" i="3"/>
  <c r="J1201" i="3"/>
  <c r="G1225" i="2"/>
  <c r="H1223" i="2"/>
  <c r="O1195" i="2"/>
  <c r="Q1193" i="2"/>
  <c r="L1195" i="2"/>
  <c r="N1193" i="2"/>
  <c r="U1194" i="2"/>
  <c r="W1192" i="2"/>
  <c r="J1215" i="2"/>
  <c r="K1213" i="2"/>
  <c r="D1223" i="2"/>
  <c r="E1221" i="2"/>
  <c r="R1193" i="2"/>
  <c r="T1191" i="2"/>
  <c r="G1205" i="4" l="1"/>
  <c r="H1203" i="4"/>
  <c r="Q1197" i="4"/>
  <c r="O1199" i="4"/>
  <c r="D1203" i="4"/>
  <c r="E1201" i="4"/>
  <c r="U1196" i="4"/>
  <c r="W1194" i="4"/>
  <c r="L1199" i="4"/>
  <c r="N1197" i="4"/>
  <c r="J1205" i="4"/>
  <c r="K1203" i="4"/>
  <c r="T1199" i="4"/>
  <c r="R1201" i="4"/>
  <c r="T1193" i="3"/>
  <c r="R1195" i="3"/>
  <c r="N1197" i="3"/>
  <c r="L1199" i="3"/>
  <c r="O1197" i="3"/>
  <c r="Q1195" i="3"/>
  <c r="J1203" i="3"/>
  <c r="K1201" i="3"/>
  <c r="G1209" i="3"/>
  <c r="H1207" i="3"/>
  <c r="D1199" i="3"/>
  <c r="E1197" i="3"/>
  <c r="U1200" i="3"/>
  <c r="W1198" i="3"/>
  <c r="D1225" i="2"/>
  <c r="E1223" i="2"/>
  <c r="U1196" i="2"/>
  <c r="W1194" i="2"/>
  <c r="Q1195" i="2"/>
  <c r="O1197" i="2"/>
  <c r="T1193" i="2"/>
  <c r="R1195" i="2"/>
  <c r="J1217" i="2"/>
  <c r="K1215" i="2"/>
  <c r="L1197" i="2"/>
  <c r="N1195" i="2"/>
  <c r="G1227" i="2"/>
  <c r="H1225" i="2"/>
  <c r="Q1199" i="4" l="1"/>
  <c r="O1201" i="4"/>
  <c r="J1207" i="4"/>
  <c r="K1205" i="4"/>
  <c r="U1198" i="4"/>
  <c r="W1196" i="4"/>
  <c r="T1201" i="4"/>
  <c r="R1203" i="4"/>
  <c r="N1199" i="4"/>
  <c r="L1201" i="4"/>
  <c r="D1205" i="4"/>
  <c r="E1203" i="4"/>
  <c r="G1207" i="4"/>
  <c r="H1205" i="4"/>
  <c r="W1200" i="3"/>
  <c r="U1202" i="3"/>
  <c r="G1211" i="3"/>
  <c r="H1209" i="3"/>
  <c r="L1201" i="3"/>
  <c r="N1199" i="3"/>
  <c r="J1205" i="3"/>
  <c r="K1203" i="3"/>
  <c r="D1201" i="3"/>
  <c r="E1199" i="3"/>
  <c r="R1197" i="3"/>
  <c r="T1195" i="3"/>
  <c r="Q1197" i="3"/>
  <c r="O1199" i="3"/>
  <c r="R1197" i="2"/>
  <c r="T1195" i="2"/>
  <c r="N1197" i="2"/>
  <c r="L1199" i="2"/>
  <c r="W1196" i="2"/>
  <c r="U1198" i="2"/>
  <c r="O1199" i="2"/>
  <c r="Q1197" i="2"/>
  <c r="G1229" i="2"/>
  <c r="H1227" i="2"/>
  <c r="J1219" i="2"/>
  <c r="K1217" i="2"/>
  <c r="D1227" i="2"/>
  <c r="E1225" i="2"/>
  <c r="T1203" i="4" l="1"/>
  <c r="R1205" i="4"/>
  <c r="D1207" i="4"/>
  <c r="E1205" i="4"/>
  <c r="J1209" i="4"/>
  <c r="K1207" i="4"/>
  <c r="L1203" i="4"/>
  <c r="N1201" i="4"/>
  <c r="Q1201" i="4"/>
  <c r="O1203" i="4"/>
  <c r="G1209" i="4"/>
  <c r="H1207" i="4"/>
  <c r="W1198" i="4"/>
  <c r="U1200" i="4"/>
  <c r="D1203" i="3"/>
  <c r="E1201" i="3"/>
  <c r="N1201" i="3"/>
  <c r="L1203" i="3"/>
  <c r="H1211" i="3"/>
  <c r="G1213" i="3"/>
  <c r="T1197" i="3"/>
  <c r="R1199" i="3"/>
  <c r="K1205" i="3"/>
  <c r="J1207" i="3"/>
  <c r="Q1199" i="3"/>
  <c r="O1201" i="3"/>
  <c r="W1202" i="3"/>
  <c r="U1204" i="3"/>
  <c r="L1201" i="2"/>
  <c r="N1199" i="2"/>
  <c r="J1221" i="2"/>
  <c r="K1219" i="2"/>
  <c r="Q1199" i="2"/>
  <c r="O1201" i="2"/>
  <c r="U1200" i="2"/>
  <c r="W1198" i="2"/>
  <c r="D1229" i="2"/>
  <c r="E1227" i="2"/>
  <c r="G1231" i="2"/>
  <c r="H1229" i="2"/>
  <c r="T1197" i="2"/>
  <c r="R1199" i="2"/>
  <c r="G1211" i="4" l="1"/>
  <c r="H1209" i="4"/>
  <c r="N1203" i="4"/>
  <c r="L1205" i="4"/>
  <c r="D1209" i="4"/>
  <c r="E1207" i="4"/>
  <c r="U1202" i="4"/>
  <c r="W1200" i="4"/>
  <c r="O1205" i="4"/>
  <c r="Q1203" i="4"/>
  <c r="R1207" i="4"/>
  <c r="T1205" i="4"/>
  <c r="J1211" i="4"/>
  <c r="K1209" i="4"/>
  <c r="O1203" i="3"/>
  <c r="Q1201" i="3"/>
  <c r="T1199" i="3"/>
  <c r="R1201" i="3"/>
  <c r="N1203" i="3"/>
  <c r="L1205" i="3"/>
  <c r="W1204" i="3"/>
  <c r="U1206" i="3"/>
  <c r="K1207" i="3"/>
  <c r="J1209" i="3"/>
  <c r="H1213" i="3"/>
  <c r="G1215" i="3"/>
  <c r="D1205" i="3"/>
  <c r="E1203" i="3"/>
  <c r="R1201" i="2"/>
  <c r="T1199" i="2"/>
  <c r="O1203" i="2"/>
  <c r="Q1201" i="2"/>
  <c r="D1231" i="2"/>
  <c r="E1229" i="2"/>
  <c r="N1201" i="2"/>
  <c r="L1203" i="2"/>
  <c r="G1233" i="2"/>
  <c r="H1231" i="2"/>
  <c r="W1200" i="2"/>
  <c r="U1202" i="2"/>
  <c r="J1223" i="2"/>
  <c r="K1221" i="2"/>
  <c r="T1207" i="4" l="1"/>
  <c r="R1209" i="4"/>
  <c r="W1202" i="4"/>
  <c r="U1204" i="4"/>
  <c r="N1205" i="4"/>
  <c r="L1207" i="4"/>
  <c r="J1213" i="4"/>
  <c r="K1211" i="4"/>
  <c r="Q1205" i="4"/>
  <c r="O1207" i="4"/>
  <c r="D1211" i="4"/>
  <c r="E1209" i="4"/>
  <c r="G1213" i="4"/>
  <c r="H1211" i="4"/>
  <c r="G1217" i="3"/>
  <c r="H1215" i="3"/>
  <c r="U1208" i="3"/>
  <c r="W1206" i="3"/>
  <c r="T1201" i="3"/>
  <c r="R1203" i="3"/>
  <c r="J1211" i="3"/>
  <c r="K1209" i="3"/>
  <c r="N1205" i="3"/>
  <c r="L1207" i="3"/>
  <c r="D1207" i="3"/>
  <c r="E1205" i="3"/>
  <c r="O1205" i="3"/>
  <c r="Q1203" i="3"/>
  <c r="U1204" i="2"/>
  <c r="W1202" i="2"/>
  <c r="Q1203" i="2"/>
  <c r="O1205" i="2"/>
  <c r="L1205" i="2"/>
  <c r="N1203" i="2"/>
  <c r="J1225" i="2"/>
  <c r="K1223" i="2"/>
  <c r="G1235" i="2"/>
  <c r="H1233" i="2"/>
  <c r="D1233" i="2"/>
  <c r="E1231" i="2"/>
  <c r="T1201" i="2"/>
  <c r="R1203" i="2"/>
  <c r="Q1207" i="4" l="1"/>
  <c r="O1209" i="4"/>
  <c r="N1207" i="4"/>
  <c r="L1209" i="4"/>
  <c r="T1209" i="4"/>
  <c r="R1211" i="4"/>
  <c r="G1215" i="4"/>
  <c r="H1213" i="4"/>
  <c r="W1204" i="4"/>
  <c r="U1206" i="4"/>
  <c r="D1213" i="4"/>
  <c r="E1211" i="4"/>
  <c r="J1215" i="4"/>
  <c r="K1213" i="4"/>
  <c r="D1209" i="3"/>
  <c r="E1207" i="3"/>
  <c r="J1213" i="3"/>
  <c r="K1211" i="3"/>
  <c r="W1208" i="3"/>
  <c r="U1210" i="3"/>
  <c r="L1209" i="3"/>
  <c r="N1207" i="3"/>
  <c r="R1205" i="3"/>
  <c r="T1203" i="3"/>
  <c r="Q1205" i="3"/>
  <c r="O1207" i="3"/>
  <c r="G1219" i="3"/>
  <c r="H1217" i="3"/>
  <c r="D1235" i="2"/>
  <c r="E1233" i="2"/>
  <c r="J1227" i="2"/>
  <c r="K1225" i="2"/>
  <c r="O1207" i="2"/>
  <c r="Q1205" i="2"/>
  <c r="R1205" i="2"/>
  <c r="T1203" i="2"/>
  <c r="G1237" i="2"/>
  <c r="H1235" i="2"/>
  <c r="N1205" i="2"/>
  <c r="L1207" i="2"/>
  <c r="W1204" i="2"/>
  <c r="U1206" i="2"/>
  <c r="L1211" i="4" l="1"/>
  <c r="N1209" i="4"/>
  <c r="D1215" i="4"/>
  <c r="E1213" i="4"/>
  <c r="G1217" i="4"/>
  <c r="H1215" i="4"/>
  <c r="W1206" i="4"/>
  <c r="U1208" i="4"/>
  <c r="R1213" i="4"/>
  <c r="T1211" i="4"/>
  <c r="Q1209" i="4"/>
  <c r="O1211" i="4"/>
  <c r="K1215" i="4"/>
  <c r="J1217" i="4"/>
  <c r="Q1207" i="3"/>
  <c r="O1209" i="3"/>
  <c r="N1209" i="3"/>
  <c r="L1211" i="3"/>
  <c r="J1215" i="3"/>
  <c r="K1213" i="3"/>
  <c r="W1210" i="3"/>
  <c r="U1212" i="3"/>
  <c r="H1219" i="3"/>
  <c r="G1221" i="3"/>
  <c r="T1205" i="3"/>
  <c r="R1207" i="3"/>
  <c r="D1211" i="3"/>
  <c r="E1209" i="3"/>
  <c r="T1205" i="2"/>
  <c r="R1207" i="2"/>
  <c r="J1229" i="2"/>
  <c r="K1227" i="2"/>
  <c r="L1209" i="2"/>
  <c r="N1207" i="2"/>
  <c r="U1208" i="2"/>
  <c r="W1206" i="2"/>
  <c r="G1239" i="2"/>
  <c r="H1237" i="2"/>
  <c r="Q1207" i="2"/>
  <c r="O1209" i="2"/>
  <c r="D1237" i="2"/>
  <c r="E1235" i="2"/>
  <c r="K1217" i="4" l="1"/>
  <c r="J1219" i="4"/>
  <c r="R1215" i="4"/>
  <c r="T1213" i="4"/>
  <c r="G1219" i="4"/>
  <c r="H1217" i="4"/>
  <c r="N1211" i="4"/>
  <c r="L1213" i="4"/>
  <c r="O1213" i="4"/>
  <c r="Q1211" i="4"/>
  <c r="U1210" i="4"/>
  <c r="W1208" i="4"/>
  <c r="D1217" i="4"/>
  <c r="E1215" i="4"/>
  <c r="T1207" i="3"/>
  <c r="R1209" i="3"/>
  <c r="W1212" i="3"/>
  <c r="U1214" i="3"/>
  <c r="N1211" i="3"/>
  <c r="L1213" i="3"/>
  <c r="G1223" i="3"/>
  <c r="H1221" i="3"/>
  <c r="O1211" i="3"/>
  <c r="Q1209" i="3"/>
  <c r="E1211" i="3"/>
  <c r="D1213" i="3"/>
  <c r="K1215" i="3"/>
  <c r="J1217" i="3"/>
  <c r="O1211" i="2"/>
  <c r="Q1209" i="2"/>
  <c r="W1208" i="2"/>
  <c r="U1210" i="2"/>
  <c r="J1231" i="2"/>
  <c r="K1229" i="2"/>
  <c r="R1209" i="2"/>
  <c r="T1207" i="2"/>
  <c r="D1239" i="2"/>
  <c r="E1237" i="2"/>
  <c r="G1241" i="2"/>
  <c r="H1239" i="2"/>
  <c r="N1209" i="2"/>
  <c r="L1211" i="2"/>
  <c r="J1221" i="4" l="1"/>
  <c r="K1219" i="4"/>
  <c r="D1219" i="4"/>
  <c r="E1217" i="4"/>
  <c r="Q1213" i="4"/>
  <c r="O1215" i="4"/>
  <c r="G1221" i="4"/>
  <c r="H1219" i="4"/>
  <c r="L1215" i="4"/>
  <c r="N1213" i="4"/>
  <c r="W1210" i="4"/>
  <c r="U1212" i="4"/>
  <c r="R1217" i="4"/>
  <c r="T1215" i="4"/>
  <c r="D1215" i="3"/>
  <c r="E1213" i="3"/>
  <c r="U1216" i="3"/>
  <c r="W1214" i="3"/>
  <c r="G1225" i="3"/>
  <c r="H1223" i="3"/>
  <c r="J1219" i="3"/>
  <c r="K1217" i="3"/>
  <c r="N1213" i="3"/>
  <c r="L1215" i="3"/>
  <c r="T1209" i="3"/>
  <c r="R1211" i="3"/>
  <c r="O1213" i="3"/>
  <c r="Q1211" i="3"/>
  <c r="U1212" i="2"/>
  <c r="W1210" i="2"/>
  <c r="G1243" i="2"/>
  <c r="H1241" i="2"/>
  <c r="T1209" i="2"/>
  <c r="R1211" i="2"/>
  <c r="L1213" i="2"/>
  <c r="N1211" i="2"/>
  <c r="D1241" i="2"/>
  <c r="E1239" i="2"/>
  <c r="J1233" i="2"/>
  <c r="K1231" i="2"/>
  <c r="Q1211" i="2"/>
  <c r="O1213" i="2"/>
  <c r="Q1215" i="4" l="1"/>
  <c r="O1217" i="4"/>
  <c r="T1217" i="4"/>
  <c r="R1219" i="4"/>
  <c r="N1215" i="4"/>
  <c r="L1217" i="4"/>
  <c r="J1223" i="4"/>
  <c r="K1221" i="4"/>
  <c r="U1214" i="4"/>
  <c r="W1212" i="4"/>
  <c r="G1223" i="4"/>
  <c r="H1221" i="4"/>
  <c r="D1221" i="4"/>
  <c r="E1219" i="4"/>
  <c r="W1216" i="3"/>
  <c r="U1218" i="3"/>
  <c r="R1213" i="3"/>
  <c r="T1211" i="3"/>
  <c r="L1217" i="3"/>
  <c r="N1215" i="3"/>
  <c r="J1221" i="3"/>
  <c r="K1219" i="3"/>
  <c r="Q1213" i="3"/>
  <c r="O1215" i="3"/>
  <c r="G1227" i="3"/>
  <c r="H1225" i="3"/>
  <c r="D1217" i="3"/>
  <c r="E1215" i="3"/>
  <c r="J1235" i="2"/>
  <c r="K1233" i="2"/>
  <c r="N1213" i="2"/>
  <c r="L1215" i="2"/>
  <c r="G1245" i="2"/>
  <c r="H1243" i="2"/>
  <c r="O1215" i="2"/>
  <c r="Q1213" i="2"/>
  <c r="R1213" i="2"/>
  <c r="T1211" i="2"/>
  <c r="D1243" i="2"/>
  <c r="E1241" i="2"/>
  <c r="W1212" i="2"/>
  <c r="U1214" i="2"/>
  <c r="N1217" i="4" l="1"/>
  <c r="L1219" i="4"/>
  <c r="Q1217" i="4"/>
  <c r="O1219" i="4"/>
  <c r="E1221" i="4"/>
  <c r="D1223" i="4"/>
  <c r="W1214" i="4"/>
  <c r="U1216" i="4"/>
  <c r="T1219" i="4"/>
  <c r="R1221" i="4"/>
  <c r="H1223" i="4"/>
  <c r="G1225" i="4"/>
  <c r="J1225" i="4"/>
  <c r="K1223" i="4"/>
  <c r="G1229" i="3"/>
  <c r="H1227" i="3"/>
  <c r="J1223" i="3"/>
  <c r="K1221" i="3"/>
  <c r="T1213" i="3"/>
  <c r="R1215" i="3"/>
  <c r="Q1215" i="3"/>
  <c r="O1217" i="3"/>
  <c r="W1218" i="3"/>
  <c r="U1220" i="3"/>
  <c r="D1219" i="3"/>
  <c r="E1217" i="3"/>
  <c r="N1217" i="3"/>
  <c r="L1219" i="3"/>
  <c r="L1217" i="2"/>
  <c r="N1215" i="2"/>
  <c r="D1245" i="2"/>
  <c r="E1243" i="2"/>
  <c r="Q1215" i="2"/>
  <c r="O1217" i="2"/>
  <c r="U1216" i="2"/>
  <c r="W1214" i="2"/>
  <c r="T1213" i="2"/>
  <c r="R1215" i="2"/>
  <c r="G1247" i="2"/>
  <c r="H1245" i="2"/>
  <c r="J1237" i="2"/>
  <c r="K1235" i="2"/>
  <c r="T1221" i="4" l="1"/>
  <c r="R1223" i="4"/>
  <c r="D1225" i="4"/>
  <c r="E1223" i="4"/>
  <c r="L1221" i="4"/>
  <c r="N1219" i="4"/>
  <c r="J1227" i="4"/>
  <c r="K1225" i="4"/>
  <c r="G1227" i="4"/>
  <c r="H1225" i="4"/>
  <c r="U1218" i="4"/>
  <c r="W1216" i="4"/>
  <c r="Q1219" i="4"/>
  <c r="O1221" i="4"/>
  <c r="O1219" i="3"/>
  <c r="Q1217" i="3"/>
  <c r="D1221" i="3"/>
  <c r="E1219" i="3"/>
  <c r="J1225" i="3"/>
  <c r="K1223" i="3"/>
  <c r="N1219" i="3"/>
  <c r="L1221" i="3"/>
  <c r="W1220" i="3"/>
  <c r="U1222" i="3"/>
  <c r="T1215" i="3"/>
  <c r="R1217" i="3"/>
  <c r="G1231" i="3"/>
  <c r="H1229" i="3"/>
  <c r="G1249" i="2"/>
  <c r="H1247" i="2"/>
  <c r="W1216" i="2"/>
  <c r="U1218" i="2"/>
  <c r="D1247" i="2"/>
  <c r="E1245" i="2"/>
  <c r="R1217" i="2"/>
  <c r="T1215" i="2"/>
  <c r="O1219" i="2"/>
  <c r="Q1217" i="2"/>
  <c r="J1239" i="2"/>
  <c r="K1237" i="2"/>
  <c r="N1217" i="2"/>
  <c r="L1219" i="2"/>
  <c r="O1223" i="4" l="1"/>
  <c r="Q1221" i="4"/>
  <c r="R1225" i="4"/>
  <c r="T1223" i="4"/>
  <c r="G1229" i="4"/>
  <c r="H1227" i="4"/>
  <c r="N1221" i="4"/>
  <c r="L1223" i="4"/>
  <c r="U1220" i="4"/>
  <c r="W1218" i="4"/>
  <c r="J1229" i="4"/>
  <c r="K1227" i="4"/>
  <c r="D1227" i="4"/>
  <c r="E1225" i="4"/>
  <c r="J1227" i="3"/>
  <c r="K1225" i="3"/>
  <c r="T1217" i="3"/>
  <c r="R1219" i="3"/>
  <c r="N1221" i="3"/>
  <c r="L1223" i="3"/>
  <c r="D1223" i="3"/>
  <c r="E1221" i="3"/>
  <c r="W1222" i="3"/>
  <c r="U1224" i="3"/>
  <c r="H1231" i="3"/>
  <c r="G1233" i="3"/>
  <c r="O1221" i="3"/>
  <c r="Q1219" i="3"/>
  <c r="U1220" i="2"/>
  <c r="W1218" i="2"/>
  <c r="J1241" i="2"/>
  <c r="K1239" i="2"/>
  <c r="T1217" i="2"/>
  <c r="R1219" i="2"/>
  <c r="L1221" i="2"/>
  <c r="N1219" i="2"/>
  <c r="Q1219" i="2"/>
  <c r="O1221" i="2"/>
  <c r="D1249" i="2"/>
  <c r="E1247" i="2"/>
  <c r="G1251" i="2"/>
  <c r="H1249" i="2"/>
  <c r="N1223" i="4" l="1"/>
  <c r="L1225" i="4"/>
  <c r="J1231" i="4"/>
  <c r="K1229" i="4"/>
  <c r="T1225" i="4"/>
  <c r="R1227" i="4"/>
  <c r="D1229" i="4"/>
  <c r="E1227" i="4"/>
  <c r="W1220" i="4"/>
  <c r="U1222" i="4"/>
  <c r="G1231" i="4"/>
  <c r="H1229" i="4"/>
  <c r="Q1223" i="4"/>
  <c r="O1225" i="4"/>
  <c r="H1233" i="3"/>
  <c r="G1235" i="3"/>
  <c r="R1221" i="3"/>
  <c r="T1219" i="3"/>
  <c r="D1225" i="3"/>
  <c r="E1223" i="3"/>
  <c r="W1224" i="3"/>
  <c r="U1226" i="3"/>
  <c r="L1225" i="3"/>
  <c r="N1223" i="3"/>
  <c r="O1223" i="3"/>
  <c r="Q1221" i="3"/>
  <c r="K1227" i="3"/>
  <c r="J1229" i="3"/>
  <c r="D1251" i="2"/>
  <c r="E1249" i="2"/>
  <c r="N1221" i="2"/>
  <c r="L1223" i="2"/>
  <c r="J1243" i="2"/>
  <c r="K1241" i="2"/>
  <c r="O1223" i="2"/>
  <c r="Q1221" i="2"/>
  <c r="R1221" i="2"/>
  <c r="T1219" i="2"/>
  <c r="G1253" i="2"/>
  <c r="H1251" i="2"/>
  <c r="W1220" i="2"/>
  <c r="U1222" i="2"/>
  <c r="H1231" i="4" l="1"/>
  <c r="G1233" i="4"/>
  <c r="D1231" i="4"/>
  <c r="E1229" i="4"/>
  <c r="J1233" i="4"/>
  <c r="K1231" i="4"/>
  <c r="Q1225" i="4"/>
  <c r="O1227" i="4"/>
  <c r="W1222" i="4"/>
  <c r="U1224" i="4"/>
  <c r="T1227" i="4"/>
  <c r="R1229" i="4"/>
  <c r="N1225" i="4"/>
  <c r="L1227" i="4"/>
  <c r="N1225" i="3"/>
  <c r="L1227" i="3"/>
  <c r="E1225" i="3"/>
  <c r="D1227" i="3"/>
  <c r="U1228" i="3"/>
  <c r="W1226" i="3"/>
  <c r="T1221" i="3"/>
  <c r="R1223" i="3"/>
  <c r="Q1223" i="3"/>
  <c r="O1225" i="3"/>
  <c r="J1231" i="3"/>
  <c r="K1229" i="3"/>
  <c r="G1237" i="3"/>
  <c r="H1235" i="3"/>
  <c r="G1255" i="2"/>
  <c r="H1253" i="2"/>
  <c r="Q1223" i="2"/>
  <c r="O1225" i="2"/>
  <c r="L1225" i="2"/>
  <c r="N1223" i="2"/>
  <c r="U1224" i="2"/>
  <c r="W1222" i="2"/>
  <c r="T1221" i="2"/>
  <c r="R1223" i="2"/>
  <c r="J1245" i="2"/>
  <c r="K1243" i="2"/>
  <c r="D1253" i="2"/>
  <c r="E1251" i="2"/>
  <c r="L1229" i="4" l="1"/>
  <c r="N1227" i="4"/>
  <c r="W1224" i="4"/>
  <c r="U1226" i="4"/>
  <c r="G1235" i="4"/>
  <c r="H1233" i="4"/>
  <c r="K1233" i="4"/>
  <c r="J1235" i="4"/>
  <c r="T1229" i="4"/>
  <c r="R1231" i="4"/>
  <c r="Q1227" i="4"/>
  <c r="O1229" i="4"/>
  <c r="D1233" i="4"/>
  <c r="E1231" i="4"/>
  <c r="G1239" i="3"/>
  <c r="H1237" i="3"/>
  <c r="R1225" i="3"/>
  <c r="T1223" i="3"/>
  <c r="D1229" i="3"/>
  <c r="E1227" i="3"/>
  <c r="J1233" i="3"/>
  <c r="K1231" i="3"/>
  <c r="Q1225" i="3"/>
  <c r="O1227" i="3"/>
  <c r="L1229" i="3"/>
  <c r="N1227" i="3"/>
  <c r="U1230" i="3"/>
  <c r="W1228" i="3"/>
  <c r="O1227" i="2"/>
  <c r="Q1225" i="2"/>
  <c r="J1247" i="2"/>
  <c r="K1245" i="2"/>
  <c r="W1224" i="2"/>
  <c r="U1226" i="2"/>
  <c r="R1225" i="2"/>
  <c r="T1223" i="2"/>
  <c r="D1255" i="2"/>
  <c r="E1253" i="2"/>
  <c r="N1225" i="2"/>
  <c r="L1227" i="2"/>
  <c r="G1257" i="2"/>
  <c r="H1255" i="2"/>
  <c r="O1231" i="4" l="1"/>
  <c r="Q1229" i="4"/>
  <c r="J1237" i="4"/>
  <c r="K1235" i="4"/>
  <c r="R1233" i="4"/>
  <c r="T1231" i="4"/>
  <c r="U1228" i="4"/>
  <c r="W1226" i="4"/>
  <c r="D1235" i="4"/>
  <c r="E1233" i="4"/>
  <c r="G1237" i="4"/>
  <c r="H1235" i="4"/>
  <c r="N1229" i="4"/>
  <c r="L1231" i="4"/>
  <c r="W1230" i="3"/>
  <c r="U1232" i="3"/>
  <c r="D1231" i="3"/>
  <c r="E1229" i="3"/>
  <c r="H1239" i="3"/>
  <c r="G1241" i="3"/>
  <c r="L1231" i="3"/>
  <c r="N1229" i="3"/>
  <c r="J1235" i="3"/>
  <c r="K1233" i="3"/>
  <c r="R1227" i="3"/>
  <c r="T1225" i="3"/>
  <c r="Q1227" i="3"/>
  <c r="O1229" i="3"/>
  <c r="T1225" i="2"/>
  <c r="R1227" i="2"/>
  <c r="J1249" i="2"/>
  <c r="K1247" i="2"/>
  <c r="U1228" i="2"/>
  <c r="W1226" i="2"/>
  <c r="L1229" i="2"/>
  <c r="N1227" i="2"/>
  <c r="H1257" i="2"/>
  <c r="G1259" i="2"/>
  <c r="D1257" i="2"/>
  <c r="E1255" i="2"/>
  <c r="Q1227" i="2"/>
  <c r="O1229" i="2"/>
  <c r="N1231" i="4" l="1"/>
  <c r="L1233" i="4"/>
  <c r="D1237" i="4"/>
  <c r="E1235" i="4"/>
  <c r="T1233" i="4"/>
  <c r="R1235" i="4"/>
  <c r="Q1231" i="4"/>
  <c r="O1233" i="4"/>
  <c r="G1239" i="4"/>
  <c r="H1237" i="4"/>
  <c r="W1228" i="4"/>
  <c r="U1230" i="4"/>
  <c r="J1239" i="4"/>
  <c r="K1237" i="4"/>
  <c r="J1237" i="3"/>
  <c r="K1235" i="3"/>
  <c r="N1231" i="3"/>
  <c r="L1233" i="3"/>
  <c r="R1229" i="3"/>
  <c r="T1227" i="3"/>
  <c r="D1233" i="3"/>
  <c r="E1231" i="3"/>
  <c r="O1231" i="3"/>
  <c r="Q1229" i="3"/>
  <c r="H1241" i="3"/>
  <c r="G1243" i="3"/>
  <c r="W1232" i="3"/>
  <c r="U1234" i="3"/>
  <c r="D1259" i="2"/>
  <c r="E1257" i="2"/>
  <c r="N1229" i="2"/>
  <c r="L1231" i="2"/>
  <c r="J1251" i="2"/>
  <c r="K1249" i="2"/>
  <c r="O1231" i="2"/>
  <c r="Q1229" i="2"/>
  <c r="R1229" i="2"/>
  <c r="T1227" i="2"/>
  <c r="G1261" i="2"/>
  <c r="H1259" i="2"/>
  <c r="W1228" i="2"/>
  <c r="U1230" i="2"/>
  <c r="N1233" i="4" l="1"/>
  <c r="L1235" i="4"/>
  <c r="H1239" i="4"/>
  <c r="G1241" i="4"/>
  <c r="W1230" i="4"/>
  <c r="U1232" i="4"/>
  <c r="Q1233" i="4"/>
  <c r="O1235" i="4"/>
  <c r="T1235" i="4"/>
  <c r="R1237" i="4"/>
  <c r="J1241" i="4"/>
  <c r="K1239" i="4"/>
  <c r="E1237" i="4"/>
  <c r="D1239" i="4"/>
  <c r="Q1231" i="3"/>
  <c r="O1233" i="3"/>
  <c r="T1229" i="3"/>
  <c r="R1231" i="3"/>
  <c r="J1239" i="3"/>
  <c r="K1237" i="3"/>
  <c r="G1245" i="3"/>
  <c r="H1243" i="3"/>
  <c r="N1233" i="3"/>
  <c r="L1235" i="3"/>
  <c r="D1235" i="3"/>
  <c r="E1233" i="3"/>
  <c r="U1236" i="3"/>
  <c r="W1234" i="3"/>
  <c r="L1233" i="2"/>
  <c r="N1231" i="2"/>
  <c r="G1263" i="2"/>
  <c r="H1261" i="2"/>
  <c r="Q1231" i="2"/>
  <c r="O1233" i="2"/>
  <c r="U1232" i="2"/>
  <c r="W1230" i="2"/>
  <c r="T1229" i="2"/>
  <c r="R1231" i="2"/>
  <c r="J1253" i="2"/>
  <c r="K1251" i="2"/>
  <c r="D1261" i="2"/>
  <c r="E1259" i="2"/>
  <c r="T1237" i="4" l="1"/>
  <c r="R1239" i="4"/>
  <c r="L1237" i="4"/>
  <c r="N1235" i="4"/>
  <c r="Q1235" i="4"/>
  <c r="O1237" i="4"/>
  <c r="G1243" i="4"/>
  <c r="H1241" i="4"/>
  <c r="D1241" i="4"/>
  <c r="E1239" i="4"/>
  <c r="W1232" i="4"/>
  <c r="U1234" i="4"/>
  <c r="J1243" i="4"/>
  <c r="K1241" i="4"/>
  <c r="W1236" i="3"/>
  <c r="U1238" i="3"/>
  <c r="J1241" i="3"/>
  <c r="K1239" i="3"/>
  <c r="R1233" i="3"/>
  <c r="T1231" i="3"/>
  <c r="D1237" i="3"/>
  <c r="E1235" i="3"/>
  <c r="G1247" i="3"/>
  <c r="H1245" i="3"/>
  <c r="L1237" i="3"/>
  <c r="N1235" i="3"/>
  <c r="Q1233" i="3"/>
  <c r="O1235" i="3"/>
  <c r="J1255" i="2"/>
  <c r="K1253" i="2"/>
  <c r="W1232" i="2"/>
  <c r="U1234" i="2"/>
  <c r="G1265" i="2"/>
  <c r="H1263" i="2"/>
  <c r="R1233" i="2"/>
  <c r="T1231" i="2"/>
  <c r="O1235" i="2"/>
  <c r="Q1233" i="2"/>
  <c r="D1263" i="2"/>
  <c r="E1261" i="2"/>
  <c r="N1233" i="2"/>
  <c r="L1235" i="2"/>
  <c r="J1245" i="4" l="1"/>
  <c r="K1243" i="4"/>
  <c r="D1243" i="4"/>
  <c r="E1241" i="4"/>
  <c r="U1236" i="4"/>
  <c r="W1234" i="4"/>
  <c r="G1245" i="4"/>
  <c r="H1243" i="4"/>
  <c r="N1237" i="4"/>
  <c r="L1239" i="4"/>
  <c r="O1239" i="4"/>
  <c r="Q1237" i="4"/>
  <c r="R1241" i="4"/>
  <c r="T1239" i="4"/>
  <c r="H1247" i="3"/>
  <c r="G1249" i="3"/>
  <c r="D1239" i="3"/>
  <c r="E1237" i="3"/>
  <c r="L1239" i="3"/>
  <c r="N1237" i="3"/>
  <c r="J1243" i="3"/>
  <c r="K1241" i="3"/>
  <c r="Q1235" i="3"/>
  <c r="O1237" i="3"/>
  <c r="W1238" i="3"/>
  <c r="U1240" i="3"/>
  <c r="R1235" i="3"/>
  <c r="T1233" i="3"/>
  <c r="D1265" i="2"/>
  <c r="E1263" i="2"/>
  <c r="T1233" i="2"/>
  <c r="R1235" i="2"/>
  <c r="L1237" i="2"/>
  <c r="N1235" i="2"/>
  <c r="U1236" i="2"/>
  <c r="W1234" i="2"/>
  <c r="Q1235" i="2"/>
  <c r="O1237" i="2"/>
  <c r="H1265" i="2"/>
  <c r="G1267" i="2"/>
  <c r="J1257" i="2"/>
  <c r="K1255" i="2"/>
  <c r="N1239" i="4" l="1"/>
  <c r="L1241" i="4"/>
  <c r="J1247" i="4"/>
  <c r="K1245" i="4"/>
  <c r="T1241" i="4"/>
  <c r="R1243" i="4"/>
  <c r="W1236" i="4"/>
  <c r="U1238" i="4"/>
  <c r="Q1239" i="4"/>
  <c r="O1241" i="4"/>
  <c r="G1247" i="4"/>
  <c r="H1245" i="4"/>
  <c r="D1245" i="4"/>
  <c r="E1243" i="4"/>
  <c r="T1235" i="3"/>
  <c r="R1237" i="3"/>
  <c r="N1239" i="3"/>
  <c r="L1241" i="3"/>
  <c r="W1240" i="3"/>
  <c r="U1242" i="3"/>
  <c r="D1241" i="3"/>
  <c r="E1239" i="3"/>
  <c r="J1245" i="3"/>
  <c r="K1243" i="3"/>
  <c r="O1239" i="3"/>
  <c r="Q1237" i="3"/>
  <c r="H1249" i="3"/>
  <c r="G1251" i="3"/>
  <c r="R1237" i="2"/>
  <c r="T1235" i="2"/>
  <c r="W1236" i="2"/>
  <c r="U1238" i="2"/>
  <c r="G1269" i="2"/>
  <c r="H1267" i="2"/>
  <c r="O1239" i="2"/>
  <c r="Q1237" i="2"/>
  <c r="J1259" i="2"/>
  <c r="K1257" i="2"/>
  <c r="N1237" i="2"/>
  <c r="L1239" i="2"/>
  <c r="D1267" i="2"/>
  <c r="E1265" i="2"/>
  <c r="Q1241" i="4" l="1"/>
  <c r="O1243" i="4"/>
  <c r="N1241" i="4"/>
  <c r="L1243" i="4"/>
  <c r="W1238" i="4"/>
  <c r="U1240" i="4"/>
  <c r="T1243" i="4"/>
  <c r="R1245" i="4"/>
  <c r="D1247" i="4"/>
  <c r="E1245" i="4"/>
  <c r="H1247" i="4"/>
  <c r="G1249" i="4"/>
  <c r="J1249" i="4"/>
  <c r="K1247" i="4"/>
  <c r="J1247" i="3"/>
  <c r="K1245" i="3"/>
  <c r="N1241" i="3"/>
  <c r="L1243" i="3"/>
  <c r="D1243" i="3"/>
  <c r="E1241" i="3"/>
  <c r="Q1239" i="3"/>
  <c r="O1241" i="3"/>
  <c r="G1253" i="3"/>
  <c r="H1251" i="3"/>
  <c r="U1244" i="3"/>
  <c r="W1242" i="3"/>
  <c r="T1237" i="3"/>
  <c r="R1239" i="3"/>
  <c r="Q1239" i="2"/>
  <c r="O1241" i="2"/>
  <c r="L1241" i="2"/>
  <c r="N1239" i="2"/>
  <c r="U1240" i="2"/>
  <c r="W1238" i="2"/>
  <c r="D1269" i="2"/>
  <c r="E1267" i="2"/>
  <c r="J1261" i="2"/>
  <c r="K1259" i="2"/>
  <c r="G1271" i="2"/>
  <c r="H1269" i="2"/>
  <c r="T1237" i="2"/>
  <c r="R1239" i="2"/>
  <c r="G1251" i="4" l="1"/>
  <c r="H1249" i="4"/>
  <c r="T1245" i="4"/>
  <c r="R1247" i="4"/>
  <c r="L1245" i="4"/>
  <c r="N1243" i="4"/>
  <c r="W1240" i="4"/>
  <c r="U1242" i="4"/>
  <c r="Q1243" i="4"/>
  <c r="O1245" i="4"/>
  <c r="K1249" i="4"/>
  <c r="J1251" i="4"/>
  <c r="D1249" i="4"/>
  <c r="E1247" i="4"/>
  <c r="G1255" i="3"/>
  <c r="H1253" i="3"/>
  <c r="J1249" i="3"/>
  <c r="K1247" i="3"/>
  <c r="Q1241" i="3"/>
  <c r="O1243" i="3"/>
  <c r="L1245" i="3"/>
  <c r="N1243" i="3"/>
  <c r="W1244" i="3"/>
  <c r="U1246" i="3"/>
  <c r="R1241" i="3"/>
  <c r="T1239" i="3"/>
  <c r="D1245" i="3"/>
  <c r="E1243" i="3"/>
  <c r="H1271" i="2"/>
  <c r="G1273" i="2"/>
  <c r="E1269" i="2"/>
  <c r="D1271" i="2"/>
  <c r="N1241" i="2"/>
  <c r="L1243" i="2"/>
  <c r="O1243" i="2"/>
  <c r="Q1241" i="2"/>
  <c r="R1241" i="2"/>
  <c r="T1239" i="2"/>
  <c r="J1263" i="2"/>
  <c r="K1261" i="2"/>
  <c r="W1240" i="2"/>
  <c r="U1242" i="2"/>
  <c r="D1251" i="4" l="1"/>
  <c r="E1249" i="4"/>
  <c r="N1245" i="4"/>
  <c r="L1247" i="4"/>
  <c r="G1253" i="4"/>
  <c r="H1251" i="4"/>
  <c r="J1253" i="4"/>
  <c r="K1251" i="4"/>
  <c r="U1244" i="4"/>
  <c r="W1242" i="4"/>
  <c r="R1249" i="4"/>
  <c r="T1247" i="4"/>
  <c r="O1247" i="4"/>
  <c r="Q1245" i="4"/>
  <c r="D1247" i="3"/>
  <c r="E1245" i="3"/>
  <c r="J1251" i="3"/>
  <c r="K1249" i="3"/>
  <c r="R1243" i="3"/>
  <c r="T1241" i="3"/>
  <c r="L1247" i="3"/>
  <c r="N1245" i="3"/>
  <c r="W1246" i="3"/>
  <c r="U1248" i="3"/>
  <c r="Q1243" i="3"/>
  <c r="O1245" i="3"/>
  <c r="H1255" i="3"/>
  <c r="G1257" i="3"/>
  <c r="E1271" i="2"/>
  <c r="D1273" i="2"/>
  <c r="J1265" i="2"/>
  <c r="K1263" i="2"/>
  <c r="Q1243" i="2"/>
  <c r="O1245" i="2"/>
  <c r="U1244" i="2"/>
  <c r="W1242" i="2"/>
  <c r="L1245" i="2"/>
  <c r="N1243" i="2"/>
  <c r="H1273" i="2"/>
  <c r="G1275" i="2"/>
  <c r="T1241" i="2"/>
  <c r="R1243" i="2"/>
  <c r="Q1247" i="4" l="1"/>
  <c r="O1249" i="4"/>
  <c r="W1244" i="4"/>
  <c r="U1246" i="4"/>
  <c r="G1255" i="4"/>
  <c r="H1253" i="4"/>
  <c r="N1247" i="4"/>
  <c r="L1249" i="4"/>
  <c r="T1249" i="4"/>
  <c r="R1251" i="4"/>
  <c r="J1255" i="4"/>
  <c r="K1253" i="4"/>
  <c r="D1253" i="4"/>
  <c r="E1251" i="4"/>
  <c r="T1243" i="3"/>
  <c r="R1245" i="3"/>
  <c r="O1247" i="3"/>
  <c r="Q1245" i="3"/>
  <c r="J1253" i="3"/>
  <c r="K1251" i="3"/>
  <c r="N1247" i="3"/>
  <c r="L1249" i="3"/>
  <c r="H1257" i="3"/>
  <c r="G1259" i="3"/>
  <c r="W1248" i="3"/>
  <c r="U1250" i="3"/>
  <c r="D1249" i="3"/>
  <c r="E1247" i="3"/>
  <c r="J1267" i="2"/>
  <c r="K1265" i="2"/>
  <c r="G1277" i="2"/>
  <c r="H1275" i="2"/>
  <c r="O1247" i="2"/>
  <c r="Q1245" i="2"/>
  <c r="W1244" i="2"/>
  <c r="U1246" i="2"/>
  <c r="R1245" i="2"/>
  <c r="T1243" i="2"/>
  <c r="D1275" i="2"/>
  <c r="E1273" i="2"/>
  <c r="N1245" i="2"/>
  <c r="L1247" i="2"/>
  <c r="E1253" i="4" l="1"/>
  <c r="D1255" i="4"/>
  <c r="H1255" i="4"/>
  <c r="G1257" i="4"/>
  <c r="N1249" i="4"/>
  <c r="L1251" i="4"/>
  <c r="W1246" i="4"/>
  <c r="U1248" i="4"/>
  <c r="J1257" i="4"/>
  <c r="K1255" i="4"/>
  <c r="T1251" i="4"/>
  <c r="R1253" i="4"/>
  <c r="Q1249" i="4"/>
  <c r="O1251" i="4"/>
  <c r="J1255" i="3"/>
  <c r="K1253" i="3"/>
  <c r="U1252" i="3"/>
  <c r="W1250" i="3"/>
  <c r="N1249" i="3"/>
  <c r="L1251" i="3"/>
  <c r="Q1247" i="3"/>
  <c r="O1249" i="3"/>
  <c r="G1261" i="3"/>
  <c r="H1259" i="3"/>
  <c r="T1245" i="3"/>
  <c r="R1247" i="3"/>
  <c r="D1251" i="3"/>
  <c r="E1249" i="3"/>
  <c r="U1248" i="2"/>
  <c r="W1246" i="2"/>
  <c r="D1277" i="2"/>
  <c r="E1275" i="2"/>
  <c r="G1279" i="2"/>
  <c r="H1277" i="2"/>
  <c r="L1249" i="2"/>
  <c r="N1247" i="2"/>
  <c r="T1245" i="2"/>
  <c r="R1247" i="2"/>
  <c r="Q1247" i="2"/>
  <c r="O1249" i="2"/>
  <c r="J1269" i="2"/>
  <c r="K1267" i="2"/>
  <c r="T1253" i="4" l="1"/>
  <c r="R1255" i="4"/>
  <c r="W1248" i="4"/>
  <c r="U1250" i="4"/>
  <c r="G1259" i="4"/>
  <c r="H1257" i="4"/>
  <c r="Q1251" i="4"/>
  <c r="O1253" i="4"/>
  <c r="L1253" i="4"/>
  <c r="N1251" i="4"/>
  <c r="D1257" i="4"/>
  <c r="E1255" i="4"/>
  <c r="J1259" i="4"/>
  <c r="K1257" i="4"/>
  <c r="D1253" i="3"/>
  <c r="E1251" i="3"/>
  <c r="R1249" i="3"/>
  <c r="T1247" i="3"/>
  <c r="Q1249" i="3"/>
  <c r="O1251" i="3"/>
  <c r="W1252" i="3"/>
  <c r="U1254" i="3"/>
  <c r="L1253" i="3"/>
  <c r="N1251" i="3"/>
  <c r="G1263" i="3"/>
  <c r="H1261" i="3"/>
  <c r="J1257" i="3"/>
  <c r="K1255" i="3"/>
  <c r="L1251" i="2"/>
  <c r="N1249" i="2"/>
  <c r="E1277" i="2"/>
  <c r="D1279" i="2"/>
  <c r="O1251" i="2"/>
  <c r="Q1249" i="2"/>
  <c r="R1249" i="2"/>
  <c r="T1247" i="2"/>
  <c r="J1271" i="2"/>
  <c r="K1269" i="2"/>
  <c r="H1279" i="2"/>
  <c r="G1281" i="2"/>
  <c r="W1248" i="2"/>
  <c r="U1250" i="2"/>
  <c r="O1255" i="4" l="1"/>
  <c r="Q1253" i="4"/>
  <c r="U1252" i="4"/>
  <c r="W1250" i="4"/>
  <c r="D1259" i="4"/>
  <c r="E1257" i="4"/>
  <c r="R1257" i="4"/>
  <c r="T1255" i="4"/>
  <c r="J1261" i="4"/>
  <c r="K1259" i="4"/>
  <c r="N1253" i="4"/>
  <c r="L1255" i="4"/>
  <c r="G1261" i="4"/>
  <c r="H1259" i="4"/>
  <c r="J1259" i="3"/>
  <c r="K1257" i="3"/>
  <c r="L1255" i="3"/>
  <c r="N1253" i="3"/>
  <c r="W1254" i="3"/>
  <c r="U1256" i="3"/>
  <c r="R1251" i="3"/>
  <c r="T1249" i="3"/>
  <c r="G1265" i="3"/>
  <c r="H1263" i="3"/>
  <c r="Q1251" i="3"/>
  <c r="O1253" i="3"/>
  <c r="D1255" i="3"/>
  <c r="E1253" i="3"/>
  <c r="H1281" i="2"/>
  <c r="G1283" i="2"/>
  <c r="E1279" i="2"/>
  <c r="D1281" i="2"/>
  <c r="R1251" i="2"/>
  <c r="T1249" i="2"/>
  <c r="U1252" i="2"/>
  <c r="W1250" i="2"/>
  <c r="J1273" i="2"/>
  <c r="K1271" i="2"/>
  <c r="O1253" i="2"/>
  <c r="Q1251" i="2"/>
  <c r="N1251" i="2"/>
  <c r="L1253" i="2"/>
  <c r="N1255" i="4" l="1"/>
  <c r="L1257" i="4"/>
  <c r="T1257" i="4"/>
  <c r="R1259" i="4"/>
  <c r="W1252" i="4"/>
  <c r="U1254" i="4"/>
  <c r="G1263" i="4"/>
  <c r="H1261" i="4"/>
  <c r="J1263" i="4"/>
  <c r="K1261" i="4"/>
  <c r="D1261" i="4"/>
  <c r="E1259" i="4"/>
  <c r="Q1255" i="4"/>
  <c r="O1257" i="4"/>
  <c r="D1257" i="3"/>
  <c r="E1255" i="3"/>
  <c r="G1267" i="3"/>
  <c r="H1265" i="3"/>
  <c r="O1255" i="3"/>
  <c r="Q1253" i="3"/>
  <c r="N1255" i="3"/>
  <c r="L1257" i="3"/>
  <c r="T1251" i="3"/>
  <c r="R1253" i="3"/>
  <c r="W1256" i="3"/>
  <c r="U1258" i="3"/>
  <c r="J1261" i="3"/>
  <c r="K1259" i="3"/>
  <c r="D1283" i="2"/>
  <c r="E1281" i="2"/>
  <c r="Q1253" i="2"/>
  <c r="O1255" i="2"/>
  <c r="U1254" i="2"/>
  <c r="W1252" i="2"/>
  <c r="G1285" i="2"/>
  <c r="H1283" i="2"/>
  <c r="L1255" i="2"/>
  <c r="N1253" i="2"/>
  <c r="K1273" i="2"/>
  <c r="J1275" i="2"/>
  <c r="T1251" i="2"/>
  <c r="R1253" i="2"/>
  <c r="T1259" i="4" l="1"/>
  <c r="R1261" i="4"/>
  <c r="D1263" i="4"/>
  <c r="E1261" i="4"/>
  <c r="H1263" i="4"/>
  <c r="G1265" i="4"/>
  <c r="Q1257" i="4"/>
  <c r="O1259" i="4"/>
  <c r="W1254" i="4"/>
  <c r="U1256" i="4"/>
  <c r="N1257" i="4"/>
  <c r="L1259" i="4"/>
  <c r="J1265" i="4"/>
  <c r="K1263" i="4"/>
  <c r="J1263" i="3"/>
  <c r="K1261" i="3"/>
  <c r="Q1255" i="3"/>
  <c r="O1257" i="3"/>
  <c r="U1260" i="3"/>
  <c r="W1258" i="3"/>
  <c r="N1257" i="3"/>
  <c r="L1259" i="3"/>
  <c r="G1269" i="3"/>
  <c r="H1267" i="3"/>
  <c r="T1253" i="3"/>
  <c r="R1255" i="3"/>
  <c r="D1259" i="3"/>
  <c r="E1257" i="3"/>
  <c r="G1287" i="2"/>
  <c r="H1285" i="2"/>
  <c r="K1275" i="2"/>
  <c r="J1277" i="2"/>
  <c r="O1257" i="2"/>
  <c r="Q1255" i="2"/>
  <c r="R1255" i="2"/>
  <c r="T1253" i="2"/>
  <c r="N1255" i="2"/>
  <c r="L1257" i="2"/>
  <c r="W1254" i="2"/>
  <c r="U1256" i="2"/>
  <c r="D1285" i="2"/>
  <c r="E1283" i="2"/>
  <c r="L1261" i="4" l="1"/>
  <c r="N1259" i="4"/>
  <c r="Q1259" i="4"/>
  <c r="O1261" i="4"/>
  <c r="D1265" i="4"/>
  <c r="E1263" i="4"/>
  <c r="W1256" i="4"/>
  <c r="U1258" i="4"/>
  <c r="G1267" i="4"/>
  <c r="H1265" i="4"/>
  <c r="T1261" i="4"/>
  <c r="R1263" i="4"/>
  <c r="K1265" i="4"/>
  <c r="J1267" i="4"/>
  <c r="D1261" i="3"/>
  <c r="E1259" i="3"/>
  <c r="G1271" i="3"/>
  <c r="H1269" i="3"/>
  <c r="W1260" i="3"/>
  <c r="U1262" i="3"/>
  <c r="R1257" i="3"/>
  <c r="T1255" i="3"/>
  <c r="L1261" i="3"/>
  <c r="N1259" i="3"/>
  <c r="Q1257" i="3"/>
  <c r="O1259" i="3"/>
  <c r="J1265" i="3"/>
  <c r="K1263" i="3"/>
  <c r="U1258" i="2"/>
  <c r="W1256" i="2"/>
  <c r="J1279" i="2"/>
  <c r="K1277" i="2"/>
  <c r="T1255" i="2"/>
  <c r="R1257" i="2"/>
  <c r="L1259" i="2"/>
  <c r="N1257" i="2"/>
  <c r="E1285" i="2"/>
  <c r="D1287" i="2"/>
  <c r="Q1257" i="2"/>
  <c r="O1259" i="2"/>
  <c r="H1287" i="2"/>
  <c r="G1289" i="2"/>
  <c r="R1265" i="4" l="1"/>
  <c r="T1263" i="4"/>
  <c r="U1260" i="4"/>
  <c r="W1258" i="4"/>
  <c r="O1263" i="4"/>
  <c r="Q1261" i="4"/>
  <c r="J1269" i="4"/>
  <c r="K1267" i="4"/>
  <c r="G1269" i="4"/>
  <c r="H1267" i="4"/>
  <c r="D1267" i="4"/>
  <c r="E1265" i="4"/>
  <c r="N1261" i="4"/>
  <c r="L1263" i="4"/>
  <c r="L1263" i="3"/>
  <c r="N1261" i="3"/>
  <c r="Q1259" i="3"/>
  <c r="O1261" i="3"/>
  <c r="G1273" i="3"/>
  <c r="H1271" i="3"/>
  <c r="R1259" i="3"/>
  <c r="T1257" i="3"/>
  <c r="U1264" i="3"/>
  <c r="W1262" i="3"/>
  <c r="J1267" i="3"/>
  <c r="K1265" i="3"/>
  <c r="D1263" i="3"/>
  <c r="E1261" i="3"/>
  <c r="N1259" i="2"/>
  <c r="L1261" i="2"/>
  <c r="J1281" i="2"/>
  <c r="K1279" i="2"/>
  <c r="G1291" i="2"/>
  <c r="H1289" i="2"/>
  <c r="R1259" i="2"/>
  <c r="T1257" i="2"/>
  <c r="O1261" i="2"/>
  <c r="Q1259" i="2"/>
  <c r="D1289" i="2"/>
  <c r="E1287" i="2"/>
  <c r="W1258" i="2"/>
  <c r="U1260" i="2"/>
  <c r="D1269" i="4" l="1"/>
  <c r="E1267" i="4"/>
  <c r="J1271" i="4"/>
  <c r="K1269" i="4"/>
  <c r="W1260" i="4"/>
  <c r="U1262" i="4"/>
  <c r="N1263" i="4"/>
  <c r="L1265" i="4"/>
  <c r="G1271" i="4"/>
  <c r="H1269" i="4"/>
  <c r="Q1263" i="4"/>
  <c r="O1265" i="4"/>
  <c r="R1267" i="4"/>
  <c r="T1265" i="4"/>
  <c r="D1265" i="3"/>
  <c r="E1263" i="3"/>
  <c r="U1266" i="3"/>
  <c r="W1264" i="3"/>
  <c r="G1275" i="3"/>
  <c r="H1273" i="3"/>
  <c r="O1263" i="3"/>
  <c r="Q1261" i="3"/>
  <c r="J1269" i="3"/>
  <c r="K1267" i="3"/>
  <c r="T1259" i="3"/>
  <c r="R1261" i="3"/>
  <c r="L1265" i="3"/>
  <c r="N1263" i="3"/>
  <c r="D1291" i="2"/>
  <c r="E1289" i="2"/>
  <c r="T1259" i="2"/>
  <c r="R1261" i="2"/>
  <c r="K1281" i="2"/>
  <c r="J1283" i="2"/>
  <c r="L1263" i="2"/>
  <c r="N1261" i="2"/>
  <c r="U1262" i="2"/>
  <c r="W1260" i="2"/>
  <c r="Q1261" i="2"/>
  <c r="O1263" i="2"/>
  <c r="G1293" i="2"/>
  <c r="H1291" i="2"/>
  <c r="R1269" i="4" l="1"/>
  <c r="T1267" i="4"/>
  <c r="G1273" i="4"/>
  <c r="H1271" i="4"/>
  <c r="Q1265" i="4"/>
  <c r="O1267" i="4"/>
  <c r="N1265" i="4"/>
  <c r="L1267" i="4"/>
  <c r="K1271" i="4"/>
  <c r="J1273" i="4"/>
  <c r="W1262" i="4"/>
  <c r="U1264" i="4"/>
  <c r="D1271" i="4"/>
  <c r="E1269" i="4"/>
  <c r="L1267" i="3"/>
  <c r="N1265" i="3"/>
  <c r="J1271" i="3"/>
  <c r="K1269" i="3"/>
  <c r="D1267" i="3"/>
  <c r="E1265" i="3"/>
  <c r="R1263" i="3"/>
  <c r="T1261" i="3"/>
  <c r="Q1263" i="3"/>
  <c r="O1265" i="3"/>
  <c r="W1266" i="3"/>
  <c r="U1268" i="3"/>
  <c r="G1277" i="3"/>
  <c r="H1275" i="3"/>
  <c r="N1263" i="2"/>
  <c r="L1265" i="2"/>
  <c r="K1283" i="2"/>
  <c r="J1285" i="2"/>
  <c r="O1265" i="2"/>
  <c r="Q1263" i="2"/>
  <c r="R1263" i="2"/>
  <c r="T1261" i="2"/>
  <c r="G1295" i="2"/>
  <c r="H1293" i="2"/>
  <c r="W1262" i="2"/>
  <c r="U1264" i="2"/>
  <c r="D1293" i="2"/>
  <c r="E1291" i="2"/>
  <c r="D1273" i="4" l="1"/>
  <c r="E1271" i="4"/>
  <c r="W1264" i="4"/>
  <c r="U1266" i="4"/>
  <c r="N1267" i="4"/>
  <c r="L1269" i="4"/>
  <c r="G1275" i="4"/>
  <c r="H1273" i="4"/>
  <c r="J1275" i="4"/>
  <c r="K1273" i="4"/>
  <c r="Q1267" i="4"/>
  <c r="O1269" i="4"/>
  <c r="R1271" i="4"/>
  <c r="T1269" i="4"/>
  <c r="G1279" i="3"/>
  <c r="H1277" i="3"/>
  <c r="N1267" i="3"/>
  <c r="L1269" i="3"/>
  <c r="W1268" i="3"/>
  <c r="U1270" i="3"/>
  <c r="T1263" i="3"/>
  <c r="R1265" i="3"/>
  <c r="J1273" i="3"/>
  <c r="K1271" i="3"/>
  <c r="Q1265" i="3"/>
  <c r="O1267" i="3"/>
  <c r="D1269" i="3"/>
  <c r="E1267" i="3"/>
  <c r="J1287" i="2"/>
  <c r="K1285" i="2"/>
  <c r="T1263" i="2"/>
  <c r="R1265" i="2"/>
  <c r="U1266" i="2"/>
  <c r="W1264" i="2"/>
  <c r="L1267" i="2"/>
  <c r="N1265" i="2"/>
  <c r="D1295" i="2"/>
  <c r="E1293" i="2"/>
  <c r="G1297" i="2"/>
  <c r="H1295" i="2"/>
  <c r="Q1265" i="2"/>
  <c r="O1267" i="2"/>
  <c r="J1277" i="4" l="1"/>
  <c r="K1275" i="4"/>
  <c r="Q1269" i="4"/>
  <c r="O1271" i="4"/>
  <c r="U1268" i="4"/>
  <c r="W1266" i="4"/>
  <c r="H1275" i="4"/>
  <c r="G1277" i="4"/>
  <c r="L1271" i="4"/>
  <c r="N1269" i="4"/>
  <c r="T1271" i="4"/>
  <c r="R1273" i="4"/>
  <c r="E1273" i="4"/>
  <c r="D1275" i="4"/>
  <c r="D1271" i="3"/>
  <c r="E1269" i="3"/>
  <c r="J1275" i="3"/>
  <c r="K1273" i="3"/>
  <c r="O1269" i="3"/>
  <c r="Q1267" i="3"/>
  <c r="T1265" i="3"/>
  <c r="R1267" i="3"/>
  <c r="N1269" i="3"/>
  <c r="L1271" i="3"/>
  <c r="W1270" i="3"/>
  <c r="U1272" i="3"/>
  <c r="G1281" i="3"/>
  <c r="H1279" i="3"/>
  <c r="G1299" i="2"/>
  <c r="H1297" i="2"/>
  <c r="L1269" i="2"/>
  <c r="N1267" i="2"/>
  <c r="R1267" i="2"/>
  <c r="T1265" i="2"/>
  <c r="O1269" i="2"/>
  <c r="Q1267" i="2"/>
  <c r="D1297" i="2"/>
  <c r="E1295" i="2"/>
  <c r="W1266" i="2"/>
  <c r="U1268" i="2"/>
  <c r="J1289" i="2"/>
  <c r="K1287" i="2"/>
  <c r="L1273" i="4" l="1"/>
  <c r="N1271" i="4"/>
  <c r="U1270" i="4"/>
  <c r="W1268" i="4"/>
  <c r="T1273" i="4"/>
  <c r="R1275" i="4"/>
  <c r="H1277" i="4"/>
  <c r="G1279" i="4"/>
  <c r="Q1271" i="4"/>
  <c r="O1273" i="4"/>
  <c r="E1275" i="4"/>
  <c r="D1277" i="4"/>
  <c r="K1277" i="4"/>
  <c r="J1279" i="4"/>
  <c r="G1283" i="3"/>
  <c r="H1281" i="3"/>
  <c r="Q1269" i="3"/>
  <c r="O1271" i="3"/>
  <c r="U1274" i="3"/>
  <c r="W1272" i="3"/>
  <c r="T1267" i="3"/>
  <c r="R1269" i="3"/>
  <c r="J1277" i="3"/>
  <c r="K1275" i="3"/>
  <c r="N1271" i="3"/>
  <c r="L1273" i="3"/>
  <c r="D1273" i="3"/>
  <c r="E1271" i="3"/>
  <c r="U1270" i="2"/>
  <c r="W1268" i="2"/>
  <c r="O1271" i="2"/>
  <c r="Q1269" i="2"/>
  <c r="L1271" i="2"/>
  <c r="N1269" i="2"/>
  <c r="K1289" i="2"/>
  <c r="J1291" i="2"/>
  <c r="D1299" i="2"/>
  <c r="E1297" i="2"/>
  <c r="T1267" i="2"/>
  <c r="R1269" i="2"/>
  <c r="G1301" i="2"/>
  <c r="H1299" i="2"/>
  <c r="L1275" i="4" l="1"/>
  <c r="N1273" i="4"/>
  <c r="D1279" i="4"/>
  <c r="E1277" i="4"/>
  <c r="G1281" i="4"/>
  <c r="H1279" i="4"/>
  <c r="U1272" i="4"/>
  <c r="W1270" i="4"/>
  <c r="K1279" i="4"/>
  <c r="J1281" i="4"/>
  <c r="O1275" i="4"/>
  <c r="Q1273" i="4"/>
  <c r="R1277" i="4"/>
  <c r="T1275" i="4"/>
  <c r="D1275" i="3"/>
  <c r="E1273" i="3"/>
  <c r="J1279" i="3"/>
  <c r="K1277" i="3"/>
  <c r="W1274" i="3"/>
  <c r="U1276" i="3"/>
  <c r="L1275" i="3"/>
  <c r="N1273" i="3"/>
  <c r="R1271" i="3"/>
  <c r="T1269" i="3"/>
  <c r="Q1271" i="3"/>
  <c r="O1273" i="3"/>
  <c r="G1285" i="3"/>
  <c r="H1283" i="3"/>
  <c r="J1293" i="2"/>
  <c r="K1291" i="2"/>
  <c r="O1273" i="2"/>
  <c r="Q1271" i="2"/>
  <c r="T1269" i="2"/>
  <c r="R1271" i="2"/>
  <c r="G1303" i="2"/>
  <c r="H1301" i="2"/>
  <c r="E1299" i="2"/>
  <c r="D1301" i="2"/>
  <c r="N1271" i="2"/>
  <c r="L1273" i="2"/>
  <c r="W1270" i="2"/>
  <c r="U1272" i="2"/>
  <c r="R1279" i="4" l="1"/>
  <c r="T1277" i="4"/>
  <c r="N1275" i="4"/>
  <c r="L1277" i="4"/>
  <c r="U1274" i="4"/>
  <c r="W1272" i="4"/>
  <c r="Q1275" i="4"/>
  <c r="O1277" i="4"/>
  <c r="D1281" i="4"/>
  <c r="E1279" i="4"/>
  <c r="J1283" i="4"/>
  <c r="K1281" i="4"/>
  <c r="G1283" i="4"/>
  <c r="H1281" i="4"/>
  <c r="Q1273" i="3"/>
  <c r="O1275" i="3"/>
  <c r="J1281" i="3"/>
  <c r="K1279" i="3"/>
  <c r="N1275" i="3"/>
  <c r="L1277" i="3"/>
  <c r="W1276" i="3"/>
  <c r="U1278" i="3"/>
  <c r="G1287" i="3"/>
  <c r="H1285" i="3"/>
  <c r="T1271" i="3"/>
  <c r="R1273" i="3"/>
  <c r="D1277" i="3"/>
  <c r="E1275" i="3"/>
  <c r="G1305" i="2"/>
  <c r="H1303" i="2"/>
  <c r="Q1273" i="2"/>
  <c r="O1275" i="2"/>
  <c r="W1272" i="2"/>
  <c r="U1274" i="2"/>
  <c r="R1273" i="2"/>
  <c r="T1271" i="2"/>
  <c r="N1273" i="2"/>
  <c r="L1275" i="2"/>
  <c r="E1301" i="2"/>
  <c r="D1303" i="2"/>
  <c r="J1295" i="2"/>
  <c r="K1293" i="2"/>
  <c r="H1283" i="4" l="1"/>
  <c r="G1285" i="4"/>
  <c r="E1281" i="4"/>
  <c r="D1283" i="4"/>
  <c r="W1274" i="4"/>
  <c r="U1276" i="4"/>
  <c r="Q1277" i="4"/>
  <c r="O1279" i="4"/>
  <c r="N1277" i="4"/>
  <c r="L1279" i="4"/>
  <c r="J1285" i="4"/>
  <c r="K1283" i="4"/>
  <c r="T1279" i="4"/>
  <c r="R1281" i="4"/>
  <c r="T1273" i="3"/>
  <c r="R1275" i="3"/>
  <c r="W1278" i="3"/>
  <c r="U1280" i="3"/>
  <c r="J1283" i="3"/>
  <c r="K1281" i="3"/>
  <c r="N1277" i="3"/>
  <c r="L1279" i="3"/>
  <c r="O1277" i="3"/>
  <c r="Q1275" i="3"/>
  <c r="D1279" i="3"/>
  <c r="E1277" i="3"/>
  <c r="G1289" i="3"/>
  <c r="H1287" i="3"/>
  <c r="T1273" i="2"/>
  <c r="R1275" i="2"/>
  <c r="U1276" i="2"/>
  <c r="W1274" i="2"/>
  <c r="D1305" i="2"/>
  <c r="E1303" i="2"/>
  <c r="Q1275" i="2"/>
  <c r="O1277" i="2"/>
  <c r="L1277" i="2"/>
  <c r="N1275" i="2"/>
  <c r="K1295" i="2"/>
  <c r="J1297" i="2"/>
  <c r="G1307" i="2"/>
  <c r="H1305" i="2"/>
  <c r="Q1279" i="4" l="1"/>
  <c r="O1281" i="4"/>
  <c r="E1283" i="4"/>
  <c r="D1285" i="4"/>
  <c r="K1285" i="4"/>
  <c r="J1287" i="4"/>
  <c r="T1281" i="4"/>
  <c r="R1283" i="4"/>
  <c r="L1281" i="4"/>
  <c r="N1279" i="4"/>
  <c r="W1276" i="4"/>
  <c r="U1278" i="4"/>
  <c r="H1285" i="4"/>
  <c r="G1287" i="4"/>
  <c r="N1279" i="3"/>
  <c r="L1281" i="3"/>
  <c r="U1282" i="3"/>
  <c r="W1280" i="3"/>
  <c r="D1281" i="3"/>
  <c r="E1279" i="3"/>
  <c r="T1275" i="3"/>
  <c r="R1277" i="3"/>
  <c r="G1291" i="3"/>
  <c r="H1289" i="3"/>
  <c r="Q1277" i="3"/>
  <c r="O1279" i="3"/>
  <c r="J1285" i="3"/>
  <c r="K1283" i="3"/>
  <c r="O1279" i="2"/>
  <c r="Q1277" i="2"/>
  <c r="W1276" i="2"/>
  <c r="U1278" i="2"/>
  <c r="K1297" i="2"/>
  <c r="J1299" i="2"/>
  <c r="T1275" i="2"/>
  <c r="R1277" i="2"/>
  <c r="G1309" i="2"/>
  <c r="H1307" i="2"/>
  <c r="L1279" i="2"/>
  <c r="N1277" i="2"/>
  <c r="D1307" i="2"/>
  <c r="E1305" i="2"/>
  <c r="L1283" i="4" l="1"/>
  <c r="N1281" i="4"/>
  <c r="U1280" i="4"/>
  <c r="W1278" i="4"/>
  <c r="R1285" i="4"/>
  <c r="T1283" i="4"/>
  <c r="D1287" i="4"/>
  <c r="E1285" i="4"/>
  <c r="G1289" i="4"/>
  <c r="H1287" i="4"/>
  <c r="J1289" i="4"/>
  <c r="K1287" i="4"/>
  <c r="O1283" i="4"/>
  <c r="Q1281" i="4"/>
  <c r="Q1279" i="3"/>
  <c r="O1281" i="3"/>
  <c r="R1279" i="3"/>
  <c r="T1277" i="3"/>
  <c r="W1282" i="3"/>
  <c r="U1284" i="3"/>
  <c r="L1283" i="3"/>
  <c r="N1281" i="3"/>
  <c r="J1287" i="3"/>
  <c r="K1285" i="3"/>
  <c r="G1293" i="3"/>
  <c r="H1291" i="3"/>
  <c r="D1283" i="3"/>
  <c r="E1281" i="3"/>
  <c r="W1278" i="2"/>
  <c r="U1280" i="2"/>
  <c r="N1279" i="2"/>
  <c r="L1281" i="2"/>
  <c r="J1301" i="2"/>
  <c r="K1299" i="2"/>
  <c r="T1277" i="2"/>
  <c r="R1279" i="2"/>
  <c r="E1307" i="2"/>
  <c r="D1309" i="2"/>
  <c r="G1311" i="2"/>
  <c r="H1309" i="2"/>
  <c r="O1281" i="2"/>
  <c r="Q1279" i="2"/>
  <c r="Q1283" i="4" l="1"/>
  <c r="O1285" i="4"/>
  <c r="G1291" i="4"/>
  <c r="H1289" i="4"/>
  <c r="R1287" i="4"/>
  <c r="T1285" i="4"/>
  <c r="U1282" i="4"/>
  <c r="W1280" i="4"/>
  <c r="J1291" i="4"/>
  <c r="K1289" i="4"/>
  <c r="D1289" i="4"/>
  <c r="E1287" i="4"/>
  <c r="N1283" i="4"/>
  <c r="L1285" i="4"/>
  <c r="D1285" i="3"/>
  <c r="E1283" i="3"/>
  <c r="J1289" i="3"/>
  <c r="K1287" i="3"/>
  <c r="G1295" i="3"/>
  <c r="H1293" i="3"/>
  <c r="N1283" i="3"/>
  <c r="L1285" i="3"/>
  <c r="T1279" i="3"/>
  <c r="R1281" i="3"/>
  <c r="W1284" i="3"/>
  <c r="U1286" i="3"/>
  <c r="Q1281" i="3"/>
  <c r="O1283" i="3"/>
  <c r="R1281" i="2"/>
  <c r="T1279" i="2"/>
  <c r="G1313" i="2"/>
  <c r="H1311" i="2"/>
  <c r="E1309" i="2"/>
  <c r="D1311" i="2"/>
  <c r="W1280" i="2"/>
  <c r="U1282" i="2"/>
  <c r="N1281" i="2"/>
  <c r="L1283" i="2"/>
  <c r="Q1281" i="2"/>
  <c r="O1283" i="2"/>
  <c r="J1303" i="2"/>
  <c r="K1301" i="2"/>
  <c r="R1289" i="4" l="1"/>
  <c r="T1287" i="4"/>
  <c r="D1291" i="4"/>
  <c r="E1289" i="4"/>
  <c r="G1293" i="4"/>
  <c r="H1291" i="4"/>
  <c r="W1282" i="4"/>
  <c r="U1284" i="4"/>
  <c r="N1285" i="4"/>
  <c r="L1287" i="4"/>
  <c r="O1287" i="4"/>
  <c r="Q1285" i="4"/>
  <c r="J1293" i="4"/>
  <c r="K1291" i="4"/>
  <c r="G1297" i="3"/>
  <c r="H1295" i="3"/>
  <c r="W1286" i="3"/>
  <c r="U1288" i="3"/>
  <c r="N1285" i="3"/>
  <c r="L1287" i="3"/>
  <c r="J1291" i="3"/>
  <c r="K1289" i="3"/>
  <c r="O1285" i="3"/>
  <c r="Q1283" i="3"/>
  <c r="T1281" i="3"/>
  <c r="R1283" i="3"/>
  <c r="D1287" i="3"/>
  <c r="E1285" i="3"/>
  <c r="G1315" i="2"/>
  <c r="H1313" i="2"/>
  <c r="D1313" i="2"/>
  <c r="E1311" i="2"/>
  <c r="Q1283" i="2"/>
  <c r="O1285" i="2"/>
  <c r="U1284" i="2"/>
  <c r="W1282" i="2"/>
  <c r="L1285" i="2"/>
  <c r="N1283" i="2"/>
  <c r="K1303" i="2"/>
  <c r="J1305" i="2"/>
  <c r="T1281" i="2"/>
  <c r="R1283" i="2"/>
  <c r="J1295" i="4" l="1"/>
  <c r="K1293" i="4"/>
  <c r="G1295" i="4"/>
  <c r="H1293" i="4"/>
  <c r="W1284" i="4"/>
  <c r="U1286" i="4"/>
  <c r="D1293" i="4"/>
  <c r="E1291" i="4"/>
  <c r="Q1287" i="4"/>
  <c r="O1289" i="4"/>
  <c r="L1289" i="4"/>
  <c r="N1287" i="4"/>
  <c r="T1289" i="4"/>
  <c r="R1291" i="4"/>
  <c r="D1289" i="3"/>
  <c r="E1287" i="3"/>
  <c r="O1287" i="3"/>
  <c r="Q1285" i="3"/>
  <c r="T1283" i="3"/>
  <c r="R1285" i="3"/>
  <c r="W1288" i="3"/>
  <c r="U1290" i="3"/>
  <c r="J1293" i="3"/>
  <c r="K1291" i="3"/>
  <c r="N1287" i="3"/>
  <c r="L1289" i="3"/>
  <c r="G1299" i="3"/>
  <c r="H1297" i="3"/>
  <c r="W1284" i="2"/>
  <c r="U1286" i="2"/>
  <c r="D1315" i="2"/>
  <c r="E1313" i="2"/>
  <c r="K1305" i="2"/>
  <c r="J1307" i="2"/>
  <c r="T1283" i="2"/>
  <c r="R1285" i="2"/>
  <c r="O1287" i="2"/>
  <c r="Q1285" i="2"/>
  <c r="L1287" i="2"/>
  <c r="N1285" i="2"/>
  <c r="G1317" i="2"/>
  <c r="H1315" i="2"/>
  <c r="N1289" i="4" l="1"/>
  <c r="L1291" i="4"/>
  <c r="H1295" i="4"/>
  <c r="G1297" i="4"/>
  <c r="D1295" i="4"/>
  <c r="E1293" i="4"/>
  <c r="R1293" i="4"/>
  <c r="T1291" i="4"/>
  <c r="O1291" i="4"/>
  <c r="Q1289" i="4"/>
  <c r="U1288" i="4"/>
  <c r="W1286" i="4"/>
  <c r="J1297" i="4"/>
  <c r="K1295" i="4"/>
  <c r="H1299" i="3"/>
  <c r="G1301" i="3"/>
  <c r="K1293" i="3"/>
  <c r="J1295" i="3"/>
  <c r="N1289" i="3"/>
  <c r="L1291" i="3"/>
  <c r="W1290" i="3"/>
  <c r="U1292" i="3"/>
  <c r="O1289" i="3"/>
  <c r="Q1287" i="3"/>
  <c r="R1287" i="3"/>
  <c r="T1285" i="3"/>
  <c r="E1289" i="3"/>
  <c r="D1291" i="3"/>
  <c r="T1285" i="2"/>
  <c r="R1287" i="2"/>
  <c r="L1289" i="2"/>
  <c r="N1287" i="2"/>
  <c r="D1317" i="2"/>
  <c r="E1315" i="2"/>
  <c r="J1309" i="2"/>
  <c r="K1307" i="2"/>
  <c r="U1288" i="2"/>
  <c r="W1286" i="2"/>
  <c r="G1319" i="2"/>
  <c r="H1317" i="2"/>
  <c r="Q1287" i="2"/>
  <c r="O1289" i="2"/>
  <c r="J1299" i="4" l="1"/>
  <c r="K1297" i="4"/>
  <c r="D1297" i="4"/>
  <c r="E1295" i="4"/>
  <c r="G1299" i="4"/>
  <c r="H1297" i="4"/>
  <c r="W1288" i="4"/>
  <c r="U1290" i="4"/>
  <c r="T1293" i="4"/>
  <c r="R1295" i="4"/>
  <c r="L1293" i="4"/>
  <c r="N1291" i="4"/>
  <c r="Q1291" i="4"/>
  <c r="O1293" i="4"/>
  <c r="Q1289" i="3"/>
  <c r="O1291" i="3"/>
  <c r="U1294" i="3"/>
  <c r="W1292" i="3"/>
  <c r="J1297" i="3"/>
  <c r="K1295" i="3"/>
  <c r="T1287" i="3"/>
  <c r="R1289" i="3"/>
  <c r="D1293" i="3"/>
  <c r="E1291" i="3"/>
  <c r="N1291" i="3"/>
  <c r="L1293" i="3"/>
  <c r="G1303" i="3"/>
  <c r="H1301" i="3"/>
  <c r="G1321" i="2"/>
  <c r="H1321" i="2" s="1"/>
  <c r="H1326" i="2" s="1"/>
  <c r="H1327" i="2" s="1"/>
  <c r="H1319" i="2"/>
  <c r="J1311" i="2"/>
  <c r="K1309" i="2"/>
  <c r="N1289" i="2"/>
  <c r="L1291" i="2"/>
  <c r="T1287" i="2"/>
  <c r="R1289" i="2"/>
  <c r="O1291" i="2"/>
  <c r="Q1289" i="2"/>
  <c r="U1290" i="2"/>
  <c r="W1288" i="2"/>
  <c r="D1319" i="2"/>
  <c r="E1317" i="2"/>
  <c r="U1292" i="4" l="1"/>
  <c r="W1290" i="4"/>
  <c r="N1293" i="4"/>
  <c r="L1295" i="4"/>
  <c r="D1299" i="4"/>
  <c r="E1297" i="4"/>
  <c r="O1295" i="4"/>
  <c r="Q1293" i="4"/>
  <c r="R1297" i="4"/>
  <c r="T1295" i="4"/>
  <c r="G1301" i="4"/>
  <c r="H1299" i="4"/>
  <c r="J1301" i="4"/>
  <c r="K1299" i="4"/>
  <c r="G1305" i="3"/>
  <c r="H1303" i="3"/>
  <c r="J1299" i="3"/>
  <c r="K1297" i="3"/>
  <c r="N1293" i="3"/>
  <c r="L1295" i="3"/>
  <c r="R1291" i="3"/>
  <c r="T1289" i="3"/>
  <c r="U1296" i="3"/>
  <c r="W1294" i="3"/>
  <c r="Q1291" i="3"/>
  <c r="O1293" i="3"/>
  <c r="D1295" i="3"/>
  <c r="E1293" i="3"/>
  <c r="D1321" i="2"/>
  <c r="E1321" i="2" s="1"/>
  <c r="E1326" i="2" s="1"/>
  <c r="E1327" i="2" s="1"/>
  <c r="E1319" i="2"/>
  <c r="U1292" i="2"/>
  <c r="W1290" i="2"/>
  <c r="K1311" i="2"/>
  <c r="J1313" i="2"/>
  <c r="O1293" i="2"/>
  <c r="Q1291" i="2"/>
  <c r="T1289" i="2"/>
  <c r="R1291" i="2"/>
  <c r="N1291" i="2"/>
  <c r="L1293" i="2"/>
  <c r="J1303" i="4" l="1"/>
  <c r="K1301" i="4"/>
  <c r="L1297" i="4"/>
  <c r="N1295" i="4"/>
  <c r="G1303" i="4"/>
  <c r="H1301" i="4"/>
  <c r="Q1295" i="4"/>
  <c r="O1297" i="4"/>
  <c r="T1297" i="4"/>
  <c r="R1299" i="4"/>
  <c r="D1301" i="4"/>
  <c r="E1299" i="4"/>
  <c r="W1292" i="4"/>
  <c r="U1294" i="4"/>
  <c r="D1297" i="3"/>
  <c r="E1295" i="3"/>
  <c r="G1307" i="3"/>
  <c r="H1305" i="3"/>
  <c r="Q1293" i="3"/>
  <c r="O1295" i="3"/>
  <c r="R1293" i="3"/>
  <c r="T1291" i="3"/>
  <c r="J1301" i="3"/>
  <c r="K1299" i="3"/>
  <c r="L1297" i="3"/>
  <c r="N1295" i="3"/>
  <c r="W1296" i="3"/>
  <c r="U1298" i="3"/>
  <c r="N1293" i="2"/>
  <c r="L1295" i="2"/>
  <c r="O1295" i="2"/>
  <c r="Q1293" i="2"/>
  <c r="W1292" i="2"/>
  <c r="U1294" i="2"/>
  <c r="R1293" i="2"/>
  <c r="T1291" i="2"/>
  <c r="K1313" i="2"/>
  <c r="J1315" i="2"/>
  <c r="O1299" i="4" l="1"/>
  <c r="Q1297" i="4"/>
  <c r="D1303" i="4"/>
  <c r="E1301" i="4"/>
  <c r="N1297" i="4"/>
  <c r="L1299" i="4"/>
  <c r="U1296" i="4"/>
  <c r="W1294" i="4"/>
  <c r="R1301" i="4"/>
  <c r="T1299" i="4"/>
  <c r="G1305" i="4"/>
  <c r="H1303" i="4"/>
  <c r="J1305" i="4"/>
  <c r="K1303" i="4"/>
  <c r="K1301" i="3"/>
  <c r="J1303" i="3"/>
  <c r="E1297" i="3"/>
  <c r="D1299" i="3"/>
  <c r="N1297" i="3"/>
  <c r="L1299" i="3"/>
  <c r="T1293" i="3"/>
  <c r="R1295" i="3"/>
  <c r="G1309" i="3"/>
  <c r="H1307" i="3"/>
  <c r="W1298" i="3"/>
  <c r="U1300" i="3"/>
  <c r="Q1295" i="3"/>
  <c r="O1297" i="3"/>
  <c r="R1295" i="2"/>
  <c r="T1293" i="2"/>
  <c r="Q1295" i="2"/>
  <c r="O1297" i="2"/>
  <c r="J1317" i="2"/>
  <c r="K1315" i="2"/>
  <c r="U1296" i="2"/>
  <c r="W1294" i="2"/>
  <c r="L1297" i="2"/>
  <c r="N1295" i="2"/>
  <c r="J1307" i="4" l="1"/>
  <c r="K1305" i="4"/>
  <c r="T1301" i="4"/>
  <c r="R1303" i="4"/>
  <c r="Q1299" i="4"/>
  <c r="O1301" i="4"/>
  <c r="G1307" i="4"/>
  <c r="H1305" i="4"/>
  <c r="W1296" i="4"/>
  <c r="U1298" i="4"/>
  <c r="D1305" i="4"/>
  <c r="E1303" i="4"/>
  <c r="L1301" i="4"/>
  <c r="N1299" i="4"/>
  <c r="G1311" i="3"/>
  <c r="H1309" i="3"/>
  <c r="W1300" i="3"/>
  <c r="U1302" i="3"/>
  <c r="T1295" i="3"/>
  <c r="R1297" i="3"/>
  <c r="D1301" i="3"/>
  <c r="E1299" i="3"/>
  <c r="O1299" i="3"/>
  <c r="Q1297" i="3"/>
  <c r="N1299" i="3"/>
  <c r="L1301" i="3"/>
  <c r="J1305" i="3"/>
  <c r="K1303" i="3"/>
  <c r="U1298" i="2"/>
  <c r="W1296" i="2"/>
  <c r="O1299" i="2"/>
  <c r="Q1297" i="2"/>
  <c r="L1299" i="2"/>
  <c r="N1297" i="2"/>
  <c r="J1319" i="2"/>
  <c r="K1317" i="2"/>
  <c r="T1295" i="2"/>
  <c r="R1297" i="2"/>
  <c r="U1300" i="4" l="1"/>
  <c r="W1298" i="4"/>
  <c r="O1303" i="4"/>
  <c r="Q1301" i="4"/>
  <c r="J1309" i="4"/>
  <c r="K1307" i="4"/>
  <c r="T1303" i="4"/>
  <c r="R1305" i="4"/>
  <c r="N1301" i="4"/>
  <c r="L1303" i="4"/>
  <c r="E1305" i="4"/>
  <c r="D1307" i="4"/>
  <c r="G1309" i="4"/>
  <c r="H1307" i="4"/>
  <c r="J1307" i="3"/>
  <c r="K1305" i="3"/>
  <c r="Q1299" i="3"/>
  <c r="O1301" i="3"/>
  <c r="G1313" i="3"/>
  <c r="H1311" i="3"/>
  <c r="N1301" i="3"/>
  <c r="L1303" i="3"/>
  <c r="U1304" i="3"/>
  <c r="W1302" i="3"/>
  <c r="D1303" i="3"/>
  <c r="E1301" i="3"/>
  <c r="T1297" i="3"/>
  <c r="R1299" i="3"/>
  <c r="J1321" i="2"/>
  <c r="K1321" i="2" s="1"/>
  <c r="K1326" i="2" s="1"/>
  <c r="K1327" i="2" s="1"/>
  <c r="K1319" i="2"/>
  <c r="O1301" i="2"/>
  <c r="Q1299" i="2"/>
  <c r="T1297" i="2"/>
  <c r="R1299" i="2"/>
  <c r="N1299" i="2"/>
  <c r="L1301" i="2"/>
  <c r="U1300" i="2"/>
  <c r="W1298" i="2"/>
  <c r="G1311" i="4" l="1"/>
  <c r="H1309" i="4"/>
  <c r="J1311" i="4"/>
  <c r="K1309" i="4"/>
  <c r="W1300" i="4"/>
  <c r="U1302" i="4"/>
  <c r="D1309" i="4"/>
  <c r="E1307" i="4"/>
  <c r="T1305" i="4"/>
  <c r="R1307" i="4"/>
  <c r="Q1303" i="4"/>
  <c r="O1305" i="4"/>
  <c r="L1305" i="4"/>
  <c r="N1303" i="4"/>
  <c r="W1304" i="3"/>
  <c r="U1306" i="3"/>
  <c r="G1315" i="3"/>
  <c r="H1313" i="3"/>
  <c r="L1305" i="3"/>
  <c r="N1303" i="3"/>
  <c r="Q1301" i="3"/>
  <c r="O1303" i="3"/>
  <c r="D1305" i="3"/>
  <c r="E1303" i="3"/>
  <c r="R1301" i="3"/>
  <c r="T1299" i="3"/>
  <c r="J1309" i="3"/>
  <c r="K1307" i="3"/>
  <c r="N1301" i="2"/>
  <c r="L1303" i="2"/>
  <c r="O1303" i="2"/>
  <c r="Q1301" i="2"/>
  <c r="W1300" i="2"/>
  <c r="U1302" i="2"/>
  <c r="R1301" i="2"/>
  <c r="T1299" i="2"/>
  <c r="N1305" i="4" l="1"/>
  <c r="L1307" i="4"/>
  <c r="G1313" i="4"/>
  <c r="H1311" i="4"/>
  <c r="O1307" i="4"/>
  <c r="Q1305" i="4"/>
  <c r="D1311" i="4"/>
  <c r="E1309" i="4"/>
  <c r="J1313" i="4"/>
  <c r="K1311" i="4"/>
  <c r="R1309" i="4"/>
  <c r="T1307" i="4"/>
  <c r="U1304" i="4"/>
  <c r="W1302" i="4"/>
  <c r="K1309" i="3"/>
  <c r="J1311" i="3"/>
  <c r="E1305" i="3"/>
  <c r="D1307" i="3"/>
  <c r="N1305" i="3"/>
  <c r="L1307" i="3"/>
  <c r="Q1303" i="3"/>
  <c r="O1305" i="3"/>
  <c r="H1315" i="3"/>
  <c r="G1317" i="3"/>
  <c r="T1301" i="3"/>
  <c r="R1303" i="3"/>
  <c r="W1306" i="3"/>
  <c r="U1308" i="3"/>
  <c r="R1303" i="2"/>
  <c r="T1301" i="2"/>
  <c r="Q1303" i="2"/>
  <c r="O1305" i="2"/>
  <c r="L1305" i="2"/>
  <c r="N1303" i="2"/>
  <c r="U1304" i="2"/>
  <c r="W1302" i="2"/>
  <c r="T1309" i="4" l="1"/>
  <c r="R1311" i="4"/>
  <c r="D1313" i="4"/>
  <c r="E1311" i="4"/>
  <c r="G1315" i="4"/>
  <c r="H1313" i="4"/>
  <c r="N1307" i="4"/>
  <c r="L1309" i="4"/>
  <c r="W1304" i="4"/>
  <c r="U1306" i="4"/>
  <c r="J1315" i="4"/>
  <c r="K1313" i="4"/>
  <c r="Q1307" i="4"/>
  <c r="O1309" i="4"/>
  <c r="T1303" i="3"/>
  <c r="R1305" i="3"/>
  <c r="O1307" i="3"/>
  <c r="Q1305" i="3"/>
  <c r="D1309" i="3"/>
  <c r="E1307" i="3"/>
  <c r="W1308" i="3"/>
  <c r="U1310" i="3"/>
  <c r="G1319" i="3"/>
  <c r="H1317" i="3"/>
  <c r="N1307" i="3"/>
  <c r="L1309" i="3"/>
  <c r="J1313" i="3"/>
  <c r="K1311" i="3"/>
  <c r="U1306" i="2"/>
  <c r="W1304" i="2"/>
  <c r="O1307" i="2"/>
  <c r="Q1305" i="2"/>
  <c r="L1307" i="2"/>
  <c r="N1305" i="2"/>
  <c r="T1303" i="2"/>
  <c r="R1305" i="2"/>
  <c r="N1309" i="4" l="1"/>
  <c r="L1311" i="4"/>
  <c r="J1317" i="4"/>
  <c r="K1315" i="4"/>
  <c r="E1313" i="4"/>
  <c r="D1315" i="4"/>
  <c r="Q1309" i="4"/>
  <c r="O1311" i="4"/>
  <c r="W1306" i="4"/>
  <c r="U1308" i="4"/>
  <c r="T1311" i="4"/>
  <c r="R1313" i="4"/>
  <c r="H1315" i="4"/>
  <c r="G1317" i="4"/>
  <c r="J1315" i="3"/>
  <c r="K1313" i="3"/>
  <c r="G1321" i="3"/>
  <c r="H1321" i="3" s="1"/>
  <c r="H1326" i="3" s="1"/>
  <c r="H1327" i="3" s="1"/>
  <c r="H1319" i="3"/>
  <c r="D1311" i="3"/>
  <c r="E1309" i="3"/>
  <c r="N1309" i="3"/>
  <c r="L1311" i="3"/>
  <c r="U1312" i="3"/>
  <c r="W1310" i="3"/>
  <c r="Q1307" i="3"/>
  <c r="O1309" i="3"/>
  <c r="T1305" i="3"/>
  <c r="R1307" i="3"/>
  <c r="T1305" i="2"/>
  <c r="R1307" i="2"/>
  <c r="O1309" i="2"/>
  <c r="Q1307" i="2"/>
  <c r="N1307" i="2"/>
  <c r="L1309" i="2"/>
  <c r="U1308" i="2"/>
  <c r="W1306" i="2"/>
  <c r="T1313" i="4" l="1"/>
  <c r="R1315" i="4"/>
  <c r="Q1311" i="4"/>
  <c r="O1313" i="4"/>
  <c r="K1317" i="4"/>
  <c r="J1319" i="4"/>
  <c r="G1319" i="4"/>
  <c r="H1317" i="4"/>
  <c r="W1308" i="4"/>
  <c r="U1310" i="4"/>
  <c r="D1317" i="4"/>
  <c r="E1315" i="4"/>
  <c r="L1313" i="4"/>
  <c r="N1311" i="4"/>
  <c r="W1312" i="3"/>
  <c r="U1314" i="3"/>
  <c r="D1313" i="3"/>
  <c r="E1311" i="3"/>
  <c r="Q1309" i="3"/>
  <c r="O1311" i="3"/>
  <c r="L1313" i="3"/>
  <c r="N1311" i="3"/>
  <c r="R1309" i="3"/>
  <c r="T1307" i="3"/>
  <c r="J1317" i="3"/>
  <c r="K1315" i="3"/>
  <c r="O1311" i="2"/>
  <c r="Q1309" i="2"/>
  <c r="N1309" i="2"/>
  <c r="L1311" i="2"/>
  <c r="W1308" i="2"/>
  <c r="U1310" i="2"/>
  <c r="R1309" i="2"/>
  <c r="T1307" i="2"/>
  <c r="O1315" i="4" l="1"/>
  <c r="Q1313" i="4"/>
  <c r="D1319" i="4"/>
  <c r="E1317" i="4"/>
  <c r="G1321" i="4"/>
  <c r="H1321" i="4" s="1"/>
  <c r="H1326" i="4" s="1"/>
  <c r="H1327" i="4" s="1"/>
  <c r="H1319" i="4"/>
  <c r="U1312" i="4"/>
  <c r="W1310" i="4"/>
  <c r="J1321" i="4"/>
  <c r="K1321" i="4" s="1"/>
  <c r="K1326" i="4" s="1"/>
  <c r="K1327" i="4" s="1"/>
  <c r="K1319" i="4"/>
  <c r="R1317" i="4"/>
  <c r="T1315" i="4"/>
  <c r="N1313" i="4"/>
  <c r="L1315" i="4"/>
  <c r="K1317" i="3"/>
  <c r="J1319" i="3"/>
  <c r="N1313" i="3"/>
  <c r="L1315" i="3"/>
  <c r="E1313" i="3"/>
  <c r="D1315" i="3"/>
  <c r="Q1311" i="3"/>
  <c r="O1313" i="3"/>
  <c r="W1314" i="3"/>
  <c r="U1316" i="3"/>
  <c r="T1309" i="3"/>
  <c r="R1311" i="3"/>
  <c r="L1313" i="2"/>
  <c r="N1311" i="2"/>
  <c r="R1311" i="2"/>
  <c r="T1309" i="2"/>
  <c r="U1312" i="2"/>
  <c r="W1310" i="2"/>
  <c r="Q1311" i="2"/>
  <c r="O1313" i="2"/>
  <c r="T1317" i="4" l="1"/>
  <c r="R1319" i="4"/>
  <c r="W1312" i="4"/>
  <c r="U1314" i="4"/>
  <c r="D1321" i="4"/>
  <c r="E1321" i="4" s="1"/>
  <c r="E1326" i="4" s="1"/>
  <c r="E1327" i="4" s="1"/>
  <c r="E1319" i="4"/>
  <c r="N1315" i="4"/>
  <c r="L1317" i="4"/>
  <c r="Q1315" i="4"/>
  <c r="O1317" i="4"/>
  <c r="T1311" i="3"/>
  <c r="R1313" i="3"/>
  <c r="O1315" i="3"/>
  <c r="Q1313" i="3"/>
  <c r="N1315" i="3"/>
  <c r="L1317" i="3"/>
  <c r="W1316" i="3"/>
  <c r="U1318" i="3"/>
  <c r="D1317" i="3"/>
  <c r="E1315" i="3"/>
  <c r="J1321" i="3"/>
  <c r="K1321" i="3" s="1"/>
  <c r="K1326" i="3" s="1"/>
  <c r="K1327" i="3" s="1"/>
  <c r="K1319" i="3"/>
  <c r="T1311" i="2"/>
  <c r="R1313" i="2"/>
  <c r="O1315" i="2"/>
  <c r="Q1313" i="2"/>
  <c r="U1314" i="2"/>
  <c r="W1312" i="2"/>
  <c r="L1315" i="2"/>
  <c r="N1313" i="2"/>
  <c r="N1317" i="4" l="1"/>
  <c r="L1319" i="4"/>
  <c r="W1314" i="4"/>
  <c r="U1316" i="4"/>
  <c r="Q1317" i="4"/>
  <c r="O1319" i="4"/>
  <c r="T1319" i="4"/>
  <c r="R1321" i="4"/>
  <c r="T1321" i="4" s="1"/>
  <c r="T1326" i="4" s="1"/>
  <c r="T1327" i="4" s="1"/>
  <c r="D1319" i="3"/>
  <c r="E1317" i="3"/>
  <c r="U1320" i="3"/>
  <c r="W1318" i="3"/>
  <c r="Q1315" i="3"/>
  <c r="O1317" i="3"/>
  <c r="N1317" i="3"/>
  <c r="L1319" i="3"/>
  <c r="T1313" i="3"/>
  <c r="R1315" i="3"/>
  <c r="Q1315" i="2"/>
  <c r="O1317" i="2"/>
  <c r="T1313" i="2"/>
  <c r="R1315" i="2"/>
  <c r="N1315" i="2"/>
  <c r="L1317" i="2"/>
  <c r="U1316" i="2"/>
  <c r="W1314" i="2"/>
  <c r="W1316" i="4" l="1"/>
  <c r="U1318" i="4"/>
  <c r="Q1319" i="4"/>
  <c r="O1321" i="4"/>
  <c r="Q1321" i="4" s="1"/>
  <c r="Q1326" i="4" s="1"/>
  <c r="Q1327" i="4" s="1"/>
  <c r="L1321" i="4"/>
  <c r="N1321" i="4" s="1"/>
  <c r="N1326" i="4" s="1"/>
  <c r="N1327" i="4" s="1"/>
  <c r="N1319" i="4"/>
  <c r="D1321" i="3"/>
  <c r="E1321" i="3" s="1"/>
  <c r="E1326" i="3" s="1"/>
  <c r="E1327" i="3" s="1"/>
  <c r="E1319" i="3"/>
  <c r="L1321" i="3"/>
  <c r="N1321" i="3" s="1"/>
  <c r="N1326" i="3" s="1"/>
  <c r="N1327" i="3" s="1"/>
  <c r="N1319" i="3"/>
  <c r="W1320" i="3"/>
  <c r="U1322" i="3"/>
  <c r="W1322" i="3" s="1"/>
  <c r="W1326" i="3" s="1"/>
  <c r="W1327" i="3" s="1"/>
  <c r="R1317" i="3"/>
  <c r="T1315" i="3"/>
  <c r="Q1317" i="3"/>
  <c r="O1319" i="3"/>
  <c r="W1316" i="2"/>
  <c r="U1318" i="2"/>
  <c r="N1317" i="2"/>
  <c r="L1319" i="2"/>
  <c r="Q1317" i="2"/>
  <c r="O1319" i="2"/>
  <c r="R1317" i="2"/>
  <c r="T1315" i="2"/>
  <c r="U1320" i="4" l="1"/>
  <c r="W1318" i="4"/>
  <c r="T1317" i="3"/>
  <c r="R1319" i="3"/>
  <c r="Q1319" i="3"/>
  <c r="O1321" i="3"/>
  <c r="Q1321" i="3" s="1"/>
  <c r="Q1326" i="3" s="1"/>
  <c r="Q1327" i="3" s="1"/>
  <c r="L1321" i="2"/>
  <c r="N1321" i="2" s="1"/>
  <c r="N1326" i="2" s="1"/>
  <c r="N1327" i="2" s="1"/>
  <c r="N1319" i="2"/>
  <c r="Q1319" i="2"/>
  <c r="O1321" i="2"/>
  <c r="Q1321" i="2" s="1"/>
  <c r="Q1326" i="2" s="1"/>
  <c r="Q1327" i="2" s="1"/>
  <c r="U1320" i="2"/>
  <c r="W1318" i="2"/>
  <c r="T1317" i="2"/>
  <c r="R1319" i="2"/>
  <c r="W1320" i="4" l="1"/>
  <c r="U1322" i="4"/>
  <c r="W1322" i="4" s="1"/>
  <c r="W1326" i="4" s="1"/>
  <c r="W1327" i="4" s="1"/>
  <c r="W1330" i="4" s="1"/>
  <c r="C1333" i="4" s="1"/>
  <c r="I1346" i="4" s="1"/>
  <c r="T1319" i="3"/>
  <c r="R1321" i="3"/>
  <c r="T1321" i="3" s="1"/>
  <c r="T1326" i="3" s="1"/>
  <c r="T1327" i="3" s="1"/>
  <c r="W1330" i="3" s="1"/>
  <c r="C1333" i="3" s="1"/>
  <c r="I1346" i="3" s="1"/>
  <c r="W1320" i="2"/>
  <c r="U1322" i="2"/>
  <c r="W1322" i="2" s="1"/>
  <c r="W1326" i="2" s="1"/>
  <c r="W1327" i="2" s="1"/>
  <c r="T1319" i="2"/>
  <c r="R1321" i="2"/>
  <c r="T1321" i="2" s="1"/>
  <c r="T1326" i="2" s="1"/>
  <c r="T1327" i="2" s="1"/>
  <c r="W1330" i="2" s="1"/>
  <c r="C1333" i="2" s="1"/>
  <c r="I1346" i="2" s="1"/>
</calcChain>
</file>

<file path=xl/sharedStrings.xml><?xml version="1.0" encoding="utf-8"?>
<sst xmlns="http://schemas.openxmlformats.org/spreadsheetml/2006/main" count="6324" uniqueCount="529">
  <si>
    <t>MEMORIAS DE CANTIDADES DE OBRA TRAMO 1</t>
  </si>
  <si>
    <t>CONSTRUCCIÓN DE PLACA HUELLA</t>
  </si>
  <si>
    <t>Localizacion y replanteo</t>
  </si>
  <si>
    <t>M2</t>
  </si>
  <si>
    <t>Longitud (ml)</t>
  </si>
  <si>
    <t>Ancho (m)</t>
  </si>
  <si>
    <t>Total (m2)</t>
  </si>
  <si>
    <t>Excavaciones Varias sin Clasificar</t>
  </si>
  <si>
    <t>M3</t>
  </si>
  <si>
    <t>Excavaciones</t>
  </si>
  <si>
    <t xml:space="preserve">Descripcion </t>
  </si>
  <si>
    <t>VIGA RIOSTRA</t>
  </si>
  <si>
    <t>CUNETA</t>
  </si>
  <si>
    <t>Cantidad (M3)</t>
  </si>
  <si>
    <t>Ancho (ml)</t>
  </si>
  <si>
    <t>Espesor (ml)</t>
  </si>
  <si>
    <t>Ancho Total (ml)</t>
  </si>
  <si>
    <t>Cantidad</t>
  </si>
  <si>
    <t>Viga riostra R</t>
  </si>
  <si>
    <t>Modulo 01</t>
  </si>
  <si>
    <t>Viga riostra 01</t>
  </si>
  <si>
    <t>Modulo 02</t>
  </si>
  <si>
    <t>Viga riostra 02</t>
  </si>
  <si>
    <t>Modulo 03</t>
  </si>
  <si>
    <t>Viga riostra 03</t>
  </si>
  <si>
    <t>Modulo 04</t>
  </si>
  <si>
    <t>Viga riostra 04</t>
  </si>
  <si>
    <t>Modulo 05</t>
  </si>
  <si>
    <t>Viga riostra 05</t>
  </si>
  <si>
    <t>Modulo 06</t>
  </si>
  <si>
    <t>Viga riostra 06</t>
  </si>
  <si>
    <t>Modulo 07</t>
  </si>
  <si>
    <t>Viga riostra 07</t>
  </si>
  <si>
    <t>Modulo 08</t>
  </si>
  <si>
    <t>Viga riostra 08</t>
  </si>
  <si>
    <t>Modulo 09</t>
  </si>
  <si>
    <t>Viga riostra 09</t>
  </si>
  <si>
    <t>Modulo 10</t>
  </si>
  <si>
    <t>Viga riostra 10</t>
  </si>
  <si>
    <t>Modulo 11</t>
  </si>
  <si>
    <t>Viga riostra 11</t>
  </si>
  <si>
    <t>Modulo 12</t>
  </si>
  <si>
    <t>Viga riostra 12</t>
  </si>
  <si>
    <t>Modulo 13</t>
  </si>
  <si>
    <t>Viga riostra 13</t>
  </si>
  <si>
    <t>Modulo 14</t>
  </si>
  <si>
    <t>Viga riostra 14</t>
  </si>
  <si>
    <t>Modulo 15</t>
  </si>
  <si>
    <t>Viga riostra 15</t>
  </si>
  <si>
    <t>Modulo 16</t>
  </si>
  <si>
    <t>Viga riostra 16</t>
  </si>
  <si>
    <t>Modulo 17</t>
  </si>
  <si>
    <t>Viga riostra 17</t>
  </si>
  <si>
    <t>Modulo 18</t>
  </si>
  <si>
    <t>Viga riostra 18</t>
  </si>
  <si>
    <t>Modulo 19</t>
  </si>
  <si>
    <t>Viga riostra 19</t>
  </si>
  <si>
    <t>Modulo 20</t>
  </si>
  <si>
    <t>Viga riostra 20</t>
  </si>
  <si>
    <t>Modulo 21</t>
  </si>
  <si>
    <t>Viga riostra 21</t>
  </si>
  <si>
    <t>Modulo 22</t>
  </si>
  <si>
    <t>Viga riostra 22</t>
  </si>
  <si>
    <t>Modulo 23</t>
  </si>
  <si>
    <t>Viga riostra 23</t>
  </si>
  <si>
    <t>Modulo 24</t>
  </si>
  <si>
    <t>Viga riostra 24</t>
  </si>
  <si>
    <t>Modulo 25</t>
  </si>
  <si>
    <t>Viga riostra 25</t>
  </si>
  <si>
    <t>Modulo 26</t>
  </si>
  <si>
    <t>Viga riostra 26</t>
  </si>
  <si>
    <t>Modulo 27</t>
  </si>
  <si>
    <t>Viga riostra 27</t>
  </si>
  <si>
    <t>Modulo 28</t>
  </si>
  <si>
    <t>Viga riostra 28</t>
  </si>
  <si>
    <t>Modulo 29</t>
  </si>
  <si>
    <t>Viga riostra 29</t>
  </si>
  <si>
    <t>Modulo 30</t>
  </si>
  <si>
    <t>Viga riostra 30</t>
  </si>
  <si>
    <t>Modulo 31</t>
  </si>
  <si>
    <t>Viga riostra 31</t>
  </si>
  <si>
    <t>Modulo 32</t>
  </si>
  <si>
    <t>Viga riostra 32</t>
  </si>
  <si>
    <t>Modulo 33</t>
  </si>
  <si>
    <t>Viga riostra 33</t>
  </si>
  <si>
    <t>Modulo 34</t>
  </si>
  <si>
    <t>Viga riostra 34</t>
  </si>
  <si>
    <t>Modulo 35</t>
  </si>
  <si>
    <t>Viga riostra 35</t>
  </si>
  <si>
    <t>Modulo 36</t>
  </si>
  <si>
    <t>Viga riostra 36</t>
  </si>
  <si>
    <t>Modulo 37</t>
  </si>
  <si>
    <t>Viga riostra 37</t>
  </si>
  <si>
    <t>Modulo 38</t>
  </si>
  <si>
    <t>Viga riostra 38</t>
  </si>
  <si>
    <t>Modulo 39</t>
  </si>
  <si>
    <t>Viga riostra 39</t>
  </si>
  <si>
    <t>Modulo 40</t>
  </si>
  <si>
    <t>Viga riostra 40</t>
  </si>
  <si>
    <t>Modulo 41</t>
  </si>
  <si>
    <t>Viga riostra 41</t>
  </si>
  <si>
    <t>Modulo 42</t>
  </si>
  <si>
    <t>Viga riostra 42</t>
  </si>
  <si>
    <t>Modulo 43</t>
  </si>
  <si>
    <t>Viga riostra 43</t>
  </si>
  <si>
    <t>Modulo 44</t>
  </si>
  <si>
    <t>Viga riostra 44</t>
  </si>
  <si>
    <t>Modulo 45</t>
  </si>
  <si>
    <t>Viga riostra 45</t>
  </si>
  <si>
    <t>Modulo 46</t>
  </si>
  <si>
    <t>Viga riostra 46</t>
  </si>
  <si>
    <t>Modulo 47</t>
  </si>
  <si>
    <t>Viga riostra 47</t>
  </si>
  <si>
    <t>Modulo 48</t>
  </si>
  <si>
    <t>Viga riostra 48</t>
  </si>
  <si>
    <t>Modulo 49</t>
  </si>
  <si>
    <t>Viga riostra 49</t>
  </si>
  <si>
    <t>Modulo 50</t>
  </si>
  <si>
    <t>Viga riostra 50</t>
  </si>
  <si>
    <t>Modulo 51</t>
  </si>
  <si>
    <t>Viga riostra 51</t>
  </si>
  <si>
    <t>Modulo 52</t>
  </si>
  <si>
    <t>Viga riostra 52</t>
  </si>
  <si>
    <t>Modulo 53</t>
  </si>
  <si>
    <t>Viga riostra 53</t>
  </si>
  <si>
    <t>Modulo 54</t>
  </si>
  <si>
    <t>Viga riostra 54</t>
  </si>
  <si>
    <t>Modulo 55</t>
  </si>
  <si>
    <t>Viga riostra 55</t>
  </si>
  <si>
    <t>Modulo 56</t>
  </si>
  <si>
    <t>Viga riostra 56</t>
  </si>
  <si>
    <t>Modulo 57</t>
  </si>
  <si>
    <t>Viga riostra 57</t>
  </si>
  <si>
    <t>Modulo 58</t>
  </si>
  <si>
    <t>Viga riostra 58</t>
  </si>
  <si>
    <t>Modulo 59</t>
  </si>
  <si>
    <t>Viga riostra 59</t>
  </si>
  <si>
    <t>Modulo 60</t>
  </si>
  <si>
    <t>Viga riostra 60</t>
  </si>
  <si>
    <t>Modulo 61</t>
  </si>
  <si>
    <t>Viga riostra 61</t>
  </si>
  <si>
    <t>Modulo 62</t>
  </si>
  <si>
    <t>Viga riostra 62</t>
  </si>
  <si>
    <t>Modulo 63</t>
  </si>
  <si>
    <t>Viga riostra 63</t>
  </si>
  <si>
    <t>Modulo 64</t>
  </si>
  <si>
    <t>Viga riostra 64</t>
  </si>
  <si>
    <t>Modulo 65</t>
  </si>
  <si>
    <t>Viga riostra 65</t>
  </si>
  <si>
    <t>Modulo 66</t>
  </si>
  <si>
    <t>Viga riostra 66</t>
  </si>
  <si>
    <t>Modulo 67</t>
  </si>
  <si>
    <t>Viga riostra 67</t>
  </si>
  <si>
    <t>Modulo 68</t>
  </si>
  <si>
    <t>Viga riostra 68</t>
  </si>
  <si>
    <t>Modulo 69</t>
  </si>
  <si>
    <t>Viga riostra 69</t>
  </si>
  <si>
    <t>Modulo 70</t>
  </si>
  <si>
    <t>Viga riostra 70</t>
  </si>
  <si>
    <t>Modulo 71</t>
  </si>
  <si>
    <t>Viga riostra 71</t>
  </si>
  <si>
    <t>Modulo 72</t>
  </si>
  <si>
    <t>Viga riostra 72</t>
  </si>
  <si>
    <t>Modulo 73</t>
  </si>
  <si>
    <t>Viga riostra 73</t>
  </si>
  <si>
    <t>Modulo 74</t>
  </si>
  <si>
    <t>Viga riostra 74</t>
  </si>
  <si>
    <t>Modulo 75</t>
  </si>
  <si>
    <t>Viga riostra 75</t>
  </si>
  <si>
    <t>Modulo 76</t>
  </si>
  <si>
    <t>Viga riostra 76</t>
  </si>
  <si>
    <t>Modulo 77</t>
  </si>
  <si>
    <t>Viga riostra 77</t>
  </si>
  <si>
    <t>Modulo 78</t>
  </si>
  <si>
    <t>Viga riostra 78</t>
  </si>
  <si>
    <t>Modulo 79</t>
  </si>
  <si>
    <t>Viga riostra 79</t>
  </si>
  <si>
    <t>Modulo 80</t>
  </si>
  <si>
    <t>Viga riostra 80</t>
  </si>
  <si>
    <t>Modulo 81</t>
  </si>
  <si>
    <t>Viga riostra 81</t>
  </si>
  <si>
    <t>Modulo 82</t>
  </si>
  <si>
    <t>Viga riostra 82</t>
  </si>
  <si>
    <t>Modulo 83</t>
  </si>
  <si>
    <t>Viga riostra 83</t>
  </si>
  <si>
    <t>Modulo 84</t>
  </si>
  <si>
    <t>Viga riostra 84</t>
  </si>
  <si>
    <t>Modulo 85</t>
  </si>
  <si>
    <t>Viga riostra 85</t>
  </si>
  <si>
    <t>Modulo 86</t>
  </si>
  <si>
    <t>Viga riostra 86</t>
  </si>
  <si>
    <t>Modulo 87</t>
  </si>
  <si>
    <t>Viga riostra 87</t>
  </si>
  <si>
    <t>Modulo 88</t>
  </si>
  <si>
    <t>Viga riostra 88</t>
  </si>
  <si>
    <t>Modulo 89</t>
  </si>
  <si>
    <t>Viga riostra 89</t>
  </si>
  <si>
    <t>Modulo 90</t>
  </si>
  <si>
    <t>Viga riostra 90</t>
  </si>
  <si>
    <t>Modulo 91</t>
  </si>
  <si>
    <t>Viga riostra 91</t>
  </si>
  <si>
    <t>Modulo 92</t>
  </si>
  <si>
    <t>Viga riostra 92</t>
  </si>
  <si>
    <t>Modulo 93</t>
  </si>
  <si>
    <t>Viga riostra 93</t>
  </si>
  <si>
    <t>Modulo 94</t>
  </si>
  <si>
    <t>Viga riostra 94</t>
  </si>
  <si>
    <t>Modulo 95</t>
  </si>
  <si>
    <t>Viga riostra 95</t>
  </si>
  <si>
    <t>Modulo 96</t>
  </si>
  <si>
    <t>Viga riostra 96</t>
  </si>
  <si>
    <t>Modulo 97</t>
  </si>
  <si>
    <t>Viga riostra 97</t>
  </si>
  <si>
    <t>Modulo 98</t>
  </si>
  <si>
    <t>Viga riostra 98</t>
  </si>
  <si>
    <t>Modulo 99</t>
  </si>
  <si>
    <t>Viga riostra 99</t>
  </si>
  <si>
    <t>Modulo 100</t>
  </si>
  <si>
    <t>Viga riostra 100</t>
  </si>
  <si>
    <t>Modulo 101</t>
  </si>
  <si>
    <t>Viga riostra 101</t>
  </si>
  <si>
    <t>Modulo 102</t>
  </si>
  <si>
    <t>Viga riostra 102</t>
  </si>
  <si>
    <t>Modulo 103</t>
  </si>
  <si>
    <t>Viga riostra 103</t>
  </si>
  <si>
    <t>Modulo 104</t>
  </si>
  <si>
    <t>Viga riostra 104</t>
  </si>
  <si>
    <t>Modulo 105</t>
  </si>
  <si>
    <t>Viga riostra 105</t>
  </si>
  <si>
    <t>Modulo 106</t>
  </si>
  <si>
    <t>Viga riostra 106</t>
  </si>
  <si>
    <t>Modulo 107</t>
  </si>
  <si>
    <t>Viga riostra 107</t>
  </si>
  <si>
    <t>Modulo 108</t>
  </si>
  <si>
    <t>Viga riostra 108</t>
  </si>
  <si>
    <t>Modulo 109</t>
  </si>
  <si>
    <t>Viga riostra 109</t>
  </si>
  <si>
    <t>Modulo 110</t>
  </si>
  <si>
    <t>Viga riostra 110</t>
  </si>
  <si>
    <t>Modulo 111</t>
  </si>
  <si>
    <t>Viga riostra 111</t>
  </si>
  <si>
    <t>Modulo 112</t>
  </si>
  <si>
    <t>Viga riostra 112</t>
  </si>
  <si>
    <t>Modulo 113</t>
  </si>
  <si>
    <t>Viga riostra 113</t>
  </si>
  <si>
    <t>Modulo 114</t>
  </si>
  <si>
    <t>Viga riostra 114</t>
  </si>
  <si>
    <t>Modulo 115</t>
  </si>
  <si>
    <t>Viga riostra 115</t>
  </si>
  <si>
    <t>Modulo 116</t>
  </si>
  <si>
    <t>Viga riostra 116</t>
  </si>
  <si>
    <t>Modulo 117</t>
  </si>
  <si>
    <t>Viga riostra 117</t>
  </si>
  <si>
    <t>Modulo 118</t>
  </si>
  <si>
    <t>Viga riostra 118</t>
  </si>
  <si>
    <t>Modulo 119</t>
  </si>
  <si>
    <t>Viga riostra 119</t>
  </si>
  <si>
    <t>Modulo 120</t>
  </si>
  <si>
    <t>Viga riostra 120</t>
  </si>
  <si>
    <t>Modulo 121</t>
  </si>
  <si>
    <t>Viga riostra 121</t>
  </si>
  <si>
    <t>Modulo 122</t>
  </si>
  <si>
    <t>Viga riostra 122</t>
  </si>
  <si>
    <t>Modulo 123</t>
  </si>
  <si>
    <t>Viga riostra 123</t>
  </si>
  <si>
    <t>Modulo 124</t>
  </si>
  <si>
    <t>Viga riostra 124</t>
  </si>
  <si>
    <t>Modulo 125</t>
  </si>
  <si>
    <t>Viga riostra 125</t>
  </si>
  <si>
    <t>Modulo 126</t>
  </si>
  <si>
    <t>Viga riostra 126</t>
  </si>
  <si>
    <t>Modulo 127</t>
  </si>
  <si>
    <t>Viga riostra 127</t>
  </si>
  <si>
    <t>Modulo 128</t>
  </si>
  <si>
    <t>Viga riostra 128</t>
  </si>
  <si>
    <t>Modulo 129</t>
  </si>
  <si>
    <t>Viga riostra 129</t>
  </si>
  <si>
    <t>Modulo 130</t>
  </si>
  <si>
    <t>Viga riostra 130</t>
  </si>
  <si>
    <t>Modulo 131</t>
  </si>
  <si>
    <t>Viga riostra 131</t>
  </si>
  <si>
    <t>Modulo 132</t>
  </si>
  <si>
    <t>Viga riostra 132</t>
  </si>
  <si>
    <t>Volumen de exc AutoCAD</t>
  </si>
  <si>
    <t>TOTAL</t>
  </si>
  <si>
    <t>Subbase Granular Clase C</t>
  </si>
  <si>
    <t>Espesor Sub-Base Granular</t>
  </si>
  <si>
    <t>m</t>
  </si>
  <si>
    <t>Descripción</t>
  </si>
  <si>
    <t>#</t>
  </si>
  <si>
    <t>Long. Promedio</t>
  </si>
  <si>
    <t>Ancho Total</t>
  </si>
  <si>
    <t>Esp.</t>
  </si>
  <si>
    <t>Volumen</t>
  </si>
  <si>
    <t>ACCESO</t>
  </si>
  <si>
    <t>Rampa</t>
  </si>
  <si>
    <t>MODULO 1</t>
  </si>
  <si>
    <t>MODULO 2</t>
  </si>
  <si>
    <t>MODULO 3</t>
  </si>
  <si>
    <t>MODULO 4</t>
  </si>
  <si>
    <t>MODULO 5</t>
  </si>
  <si>
    <t>MODULO 6</t>
  </si>
  <si>
    <t>MODULO 7</t>
  </si>
  <si>
    <t>MODULO 8</t>
  </si>
  <si>
    <t>MODULO 9</t>
  </si>
  <si>
    <t>MODULO 10</t>
  </si>
  <si>
    <t>MODULO 11</t>
  </si>
  <si>
    <t>MODULO 12</t>
  </si>
  <si>
    <t>MODULO 13</t>
  </si>
  <si>
    <t>MODULO 14</t>
  </si>
  <si>
    <t>MODULO 15</t>
  </si>
  <si>
    <t>MODULO 16</t>
  </si>
  <si>
    <t>MODULO 17</t>
  </si>
  <si>
    <t>MODULO 18</t>
  </si>
  <si>
    <t>MODULO 19</t>
  </si>
  <si>
    <t>MODULO 20</t>
  </si>
  <si>
    <t>MODULO 21</t>
  </si>
  <si>
    <t>MODULO 22</t>
  </si>
  <si>
    <t>MODULO 23</t>
  </si>
  <si>
    <t>MODULO 24</t>
  </si>
  <si>
    <t>MODULO 25</t>
  </si>
  <si>
    <t>MODULO 26</t>
  </si>
  <si>
    <t xml:space="preserve"> </t>
  </si>
  <si>
    <t>MODULO 27</t>
  </si>
  <si>
    <t>MODULO 28</t>
  </si>
  <si>
    <t>MODULO 29</t>
  </si>
  <si>
    <t>MODULO 30</t>
  </si>
  <si>
    <t>MODULO 31</t>
  </si>
  <si>
    <t>MODULO 32</t>
  </si>
  <si>
    <t>MODULO 33</t>
  </si>
  <si>
    <t>MODULO 34</t>
  </si>
  <si>
    <t>MODULO 35</t>
  </si>
  <si>
    <t>MODULO 36</t>
  </si>
  <si>
    <t>MODULO 37</t>
  </si>
  <si>
    <t>MODULO 38</t>
  </si>
  <si>
    <t>MODULO 39</t>
  </si>
  <si>
    <t>MODULO 40</t>
  </si>
  <si>
    <t>MODULO 41</t>
  </si>
  <si>
    <t>MODULO 42</t>
  </si>
  <si>
    <t>MODULO 43</t>
  </si>
  <si>
    <t>MODULO 44</t>
  </si>
  <si>
    <t>MODULO 45</t>
  </si>
  <si>
    <t>MODULO 46</t>
  </si>
  <si>
    <t>MODULO 47</t>
  </si>
  <si>
    <t>MODULO 48</t>
  </si>
  <si>
    <t>MODULO 49</t>
  </si>
  <si>
    <t>MODULO 50</t>
  </si>
  <si>
    <t>MODULO 51</t>
  </si>
  <si>
    <t>MODULO 52</t>
  </si>
  <si>
    <t>MODULO 53</t>
  </si>
  <si>
    <t>MODULO 54</t>
  </si>
  <si>
    <t>MODULO 55</t>
  </si>
  <si>
    <t>MODULO 56</t>
  </si>
  <si>
    <t>MODULO 57</t>
  </si>
  <si>
    <t>MODULO 58</t>
  </si>
  <si>
    <t>MODULO 59</t>
  </si>
  <si>
    <t>MODULO 60</t>
  </si>
  <si>
    <t>MODULO 61</t>
  </si>
  <si>
    <t>MODULO 62</t>
  </si>
  <si>
    <t>MODULO 63</t>
  </si>
  <si>
    <t>MODULO 64</t>
  </si>
  <si>
    <t>MODULO 65</t>
  </si>
  <si>
    <t>MODULO 66</t>
  </si>
  <si>
    <t>MODULO 67</t>
  </si>
  <si>
    <t>MODULO 68</t>
  </si>
  <si>
    <t>MODULO 69</t>
  </si>
  <si>
    <t>MODULO 70</t>
  </si>
  <si>
    <t>MODULO 71</t>
  </si>
  <si>
    <t>MODULO 72</t>
  </si>
  <si>
    <t>MODULO 73</t>
  </si>
  <si>
    <t>MODULO 74</t>
  </si>
  <si>
    <t>MODULO 75</t>
  </si>
  <si>
    <t>MODULO 76</t>
  </si>
  <si>
    <t>MODULO 77</t>
  </si>
  <si>
    <t>MODULO 78</t>
  </si>
  <si>
    <t>MODULO 79</t>
  </si>
  <si>
    <t>MODULO 80</t>
  </si>
  <si>
    <t>MODULO 81</t>
  </si>
  <si>
    <t>MODULO 82</t>
  </si>
  <si>
    <t>MODULO 83</t>
  </si>
  <si>
    <t>MODULO 84</t>
  </si>
  <si>
    <t>MODULO 85</t>
  </si>
  <si>
    <t>MODULO 86</t>
  </si>
  <si>
    <t>MODULO 87</t>
  </si>
  <si>
    <t>MODULO 88</t>
  </si>
  <si>
    <t>MODULO 89</t>
  </si>
  <si>
    <t>MODULO 90</t>
  </si>
  <si>
    <t>MODULO 91</t>
  </si>
  <si>
    <t>MODULO 92</t>
  </si>
  <si>
    <t>MODULO 93</t>
  </si>
  <si>
    <t>MODULO 94</t>
  </si>
  <si>
    <t>MODULO 95</t>
  </si>
  <si>
    <t>MODULO 96</t>
  </si>
  <si>
    <t>MODULO 97</t>
  </si>
  <si>
    <t>MODULO 98</t>
  </si>
  <si>
    <t>MODULO 99</t>
  </si>
  <si>
    <t>MODULO 100</t>
  </si>
  <si>
    <t>MODULO 101</t>
  </si>
  <si>
    <t>MODULO 102</t>
  </si>
  <si>
    <t>MODULO 103</t>
  </si>
  <si>
    <t>MODULO 104</t>
  </si>
  <si>
    <t>MODULO 105</t>
  </si>
  <si>
    <t>MODULO 106</t>
  </si>
  <si>
    <t>MODULO 107</t>
  </si>
  <si>
    <t>MODULO 108</t>
  </si>
  <si>
    <t>MODULO 109</t>
  </si>
  <si>
    <t>MODULO 110</t>
  </si>
  <si>
    <t>MODULO 111</t>
  </si>
  <si>
    <t>MODULO 112</t>
  </si>
  <si>
    <t>MODULO 113</t>
  </si>
  <si>
    <t>MODULO 114</t>
  </si>
  <si>
    <t>MODULO 115</t>
  </si>
  <si>
    <t>MODULO 116</t>
  </si>
  <si>
    <t>MODULO 117</t>
  </si>
  <si>
    <t>MODULO 118</t>
  </si>
  <si>
    <t>MODULO 119</t>
  </si>
  <si>
    <t>MODULO 120</t>
  </si>
  <si>
    <t>MODULO 121</t>
  </si>
  <si>
    <t>MODULO 122</t>
  </si>
  <si>
    <t>MODULO 123</t>
  </si>
  <si>
    <t>MODULO 124</t>
  </si>
  <si>
    <t>MODULO 125</t>
  </si>
  <si>
    <t>MODULO 126</t>
  </si>
  <si>
    <t>MODULO 127</t>
  </si>
  <si>
    <t>MODULO 128</t>
  </si>
  <si>
    <t>MODULO 129</t>
  </si>
  <si>
    <t>MODULO 130</t>
  </si>
  <si>
    <t>MODULO 131</t>
  </si>
  <si>
    <t>MODULO 132</t>
  </si>
  <si>
    <t>Concreto Clase D (210 kg/cm2 ó 3000 PSI)</t>
  </si>
  <si>
    <t>Concreto Ciclópeo (Concreto Clase D f'c = 21 MPa 60% concreto - 40% agregado ciclópeo)</t>
  </si>
  <si>
    <t>Espesor Huella</t>
  </si>
  <si>
    <t>GENERAL</t>
  </si>
  <si>
    <t xml:space="preserve">PIEDRA PEGADA </t>
  </si>
  <si>
    <t>HUELLA</t>
  </si>
  <si>
    <t>PIEDRA PEGADA CENTRAL</t>
  </si>
  <si>
    <t>PIEDRA PEGADA</t>
  </si>
  <si>
    <t>Longitud   promedio (ml)</t>
  </si>
  <si>
    <t>Vol Concreto Clase D (m3)</t>
  </si>
  <si>
    <t>Vol Concreto Piedra Pegada (m3)</t>
  </si>
  <si>
    <t>Sección Transversal (m2)</t>
  </si>
  <si>
    <t>LONGITUD PLACA HUELLAS</t>
  </si>
  <si>
    <t>Acero de refuerzo de FY = 4.200 Kg/cm 2 (60.000 PSI)</t>
  </si>
  <si>
    <t>KG</t>
  </si>
  <si>
    <t>Acero de Refuerzo Longitudinal</t>
  </si>
  <si>
    <t>Cuneta</t>
  </si>
  <si>
    <t>Riostra</t>
  </si>
  <si>
    <t>Diámetro Acero Longitudinal Cuneta</t>
  </si>
  <si>
    <t>Pulgadas</t>
  </si>
  <si>
    <t>Diámetro Acero Longitudinal Riostra</t>
  </si>
  <si>
    <t>Peso Unitario Acero Longitudinal Cuneta</t>
  </si>
  <si>
    <t>Kg/m</t>
  </si>
  <si>
    <t>Peso Unitario Acero Longitudinal Riostra</t>
  </si>
  <si>
    <t>No. Varillas Acero Longitudinal / Cuneta</t>
  </si>
  <si>
    <t>Varillas</t>
  </si>
  <si>
    <t>No. Varillas Acero Longitudinal / Riostra</t>
  </si>
  <si>
    <t>Long Traslapo Acero Longitudinal Cuneta</t>
  </si>
  <si>
    <t>Huellas y Rampa</t>
  </si>
  <si>
    <t>Diámetro Acero Longitudinal Huellas y Rampa</t>
  </si>
  <si>
    <t>Peso Unitario Acero Longitudinal Huellas y Rampa</t>
  </si>
  <si>
    <t>Separación Unitario Acero Longitudinal Huellas y Rampa</t>
  </si>
  <si>
    <t>Long Traslapo Acero Longitudinal Huellas</t>
  </si>
  <si>
    <t>Longitud Varillas (ml)</t>
  </si>
  <si>
    <t># Varillas</t>
  </si>
  <si>
    <t>Long. Total (ml)</t>
  </si>
  <si>
    <t xml:space="preserve">Longitud </t>
  </si>
  <si>
    <t># Traslapos</t>
  </si>
  <si>
    <t>Long. Traslapos</t>
  </si>
  <si>
    <t>Longitud Total</t>
  </si>
  <si>
    <t>Peso Acero Longitudinal</t>
  </si>
  <si>
    <t>Peso Total Acero Longitudinal</t>
  </si>
  <si>
    <t>Acero de Refuerzo Transversal</t>
  </si>
  <si>
    <t>Cuneta y Bordillo</t>
  </si>
  <si>
    <t>Diámetro Acero Transversal Cuneta</t>
  </si>
  <si>
    <t>Diámetro Acero Transversall Riostra</t>
  </si>
  <si>
    <t>Peso Unitario Acero Transversal Cuneta</t>
  </si>
  <si>
    <t>Peso Unitario Acero Transversall Riostra</t>
  </si>
  <si>
    <t>Separación Varillas / Cuneta</t>
  </si>
  <si>
    <t>Longitud. flejes Acero Transversal / Riostra</t>
  </si>
  <si>
    <t>Long  Acero Transversal Cuneta</t>
  </si>
  <si>
    <t>Separación. flejes Acero Transversal / Riostra</t>
  </si>
  <si>
    <t>Diámetro Acero Transversal Bordillo</t>
  </si>
  <si>
    <t>Peso Unitario Acero Transversal Bordillo</t>
  </si>
  <si>
    <t>Separación Varillas / Bordillo</t>
  </si>
  <si>
    <t>Long  Acero Transversal Bordillo</t>
  </si>
  <si>
    <t xml:space="preserve">Huellas </t>
  </si>
  <si>
    <t>Rampa Acceso</t>
  </si>
  <si>
    <t xml:space="preserve">Diámetro Acero Transversall Huellas </t>
  </si>
  <si>
    <t>Diámetro Acero Transversall Rampa</t>
  </si>
  <si>
    <t xml:space="preserve">Peso Unitario Acero Transversal Huellas </t>
  </si>
  <si>
    <t>Peso Unitario Acero Transversal Rampa de Acceso</t>
  </si>
  <si>
    <t xml:space="preserve">Separación Acero Transversal Huellas </t>
  </si>
  <si>
    <t xml:space="preserve">Separación Acero Transversal Rampa de Acceso </t>
  </si>
  <si>
    <t>Long  Acero Transversal Huellas</t>
  </si>
  <si>
    <t>Long  Acero Transversal Rampa de Acceso</t>
  </si>
  <si>
    <t>Disp. Acero Transv. Bordillo</t>
  </si>
  <si>
    <t>Disp. Acero Transv.CUNETA</t>
  </si>
  <si>
    <t>Disp. Acero Transv.HUELLA</t>
  </si>
  <si>
    <t>Disp. Acero Transv. CUNETA</t>
  </si>
  <si>
    <t>Disp. Acero Transv.VIGA RIOSTRA</t>
  </si>
  <si>
    <t>Longitud de Estribo</t>
  </si>
  <si>
    <t># Estribos</t>
  </si>
  <si>
    <t xml:space="preserve">Long. Total </t>
  </si>
  <si>
    <t>Peso Acero Transversal</t>
  </si>
  <si>
    <t>Peso Total Acero Transversal</t>
  </si>
  <si>
    <t>TOTAL ACERO DE REFUERZO (Longitudinal + Transversal) =</t>
  </si>
  <si>
    <t>Kg</t>
  </si>
  <si>
    <t>RESUMEN TRAMO LA PRADERA</t>
  </si>
  <si>
    <t>ACTIVIDAD</t>
  </si>
  <si>
    <t>UNIDAD</t>
  </si>
  <si>
    <t>CANTIDAD</t>
  </si>
  <si>
    <t xml:space="preserve">LOCALIZACION Y REPLANTERO </t>
  </si>
  <si>
    <t>EXCAVACIONES VARIAS SIN CLASIFICAR</t>
  </si>
  <si>
    <t xml:space="preserve">SUBBASE GRANULAR </t>
  </si>
  <si>
    <t>CONCRETO CLASE D (210 kg/cm2 ó 3000 PSI)</t>
  </si>
  <si>
    <t>CONCRETO CICLOPEO (Concreto Clase D f'c = 21 MPa 60% concreto-40% agregado ciclópeo)</t>
  </si>
  <si>
    <t>ACERO DE REFUERZO</t>
  </si>
  <si>
    <t>ALDO FARID LONDOÑO JAIMES</t>
  </si>
  <si>
    <t>INGENIERO CIVIL</t>
  </si>
  <si>
    <t>ESPECIALISTA EN GERENCIA DE PROYECTOS</t>
  </si>
  <si>
    <t>MAT. PROF. 68202-108600 STD</t>
  </si>
  <si>
    <t>Resumen de cantidades</t>
  </si>
  <si>
    <t>Unidad</t>
  </si>
  <si>
    <t>TRAMO 1</t>
  </si>
  <si>
    <t>TRAMO 2</t>
  </si>
  <si>
    <t>TRAMO 3</t>
  </si>
  <si>
    <t>Total</t>
  </si>
  <si>
    <t>CONSTRUCCIÓN PLACA HUELLA</t>
  </si>
  <si>
    <t>Excavaciones varias sin clasificar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</si>
</sst>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i/>
      <u/>
      <sz val="12"/>
      <color theme="1"/>
      <name val="Arial"/>
      <family val="2"/>
    </font>
    <font>
      <b/>
      <sz val="12"/>
      <name val="Arial"/>
      <family val="2"/>
    </font>
    <font>
      <sz val="12"/>
      <color theme="9" tint="-0.499984740745262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5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2" fontId="5" fillId="0" borderId="0" xfId="0" applyNumberFormat="1" applyFont="1"/>
    <xf numFmtId="0" fontId="5" fillId="0" borderId="1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9" fontId="5" fillId="0" borderId="1" xfId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0" xfId="0" applyFont="1" applyFill="1"/>
    <xf numFmtId="0" fontId="5" fillId="3" borderId="0" xfId="0" applyFont="1" applyFill="1"/>
    <xf numFmtId="0" fontId="5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3" fillId="8" borderId="9" xfId="0" applyFont="1" applyFill="1" applyBorder="1" applyAlignment="1">
      <alignment horizontal="center" wrapText="1"/>
    </xf>
    <xf numFmtId="0" fontId="3" fillId="8" borderId="9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/>
    </xf>
    <xf numFmtId="0" fontId="6" fillId="6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right" vertical="center"/>
    </xf>
    <xf numFmtId="2" fontId="5" fillId="0" borderId="3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3" fillId="6" borderId="0" xfId="0" applyFont="1" applyFill="1" applyAlignment="1">
      <alignment horizontal="left" vertical="center"/>
    </xf>
    <xf numFmtId="0" fontId="5" fillId="6" borderId="0" xfId="0" applyFont="1" applyFill="1"/>
    <xf numFmtId="12" fontId="9" fillId="0" borderId="10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2" fontId="5" fillId="4" borderId="22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23" xfId="0" applyNumberFormat="1" applyFont="1" applyFill="1" applyBorder="1" applyAlignment="1">
      <alignment horizontal="center" vertical="center"/>
    </xf>
    <xf numFmtId="2" fontId="5" fillId="4" borderId="24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2" fontId="5" fillId="0" borderId="28" xfId="0" applyNumberFormat="1" applyFont="1" applyBorder="1" applyAlignment="1">
      <alignment horizontal="center" vertical="center"/>
    </xf>
    <xf numFmtId="2" fontId="5" fillId="0" borderId="2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2" fontId="5" fillId="0" borderId="3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2" fontId="10" fillId="7" borderId="33" xfId="0" applyNumberFormat="1" applyFont="1" applyFill="1" applyBorder="1" applyAlignment="1">
      <alignment horizontal="center"/>
    </xf>
    <xf numFmtId="12" fontId="10" fillId="0" borderId="10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7" borderId="27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2" fontId="5" fillId="4" borderId="38" xfId="0" applyNumberFormat="1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2" fontId="10" fillId="0" borderId="27" xfId="0" applyNumberFormat="1" applyFont="1" applyBorder="1" applyAlignment="1">
      <alignment horizontal="center" vertical="center"/>
    </xf>
    <xf numFmtId="2" fontId="10" fillId="0" borderId="28" xfId="0" applyNumberFormat="1" applyFont="1" applyBorder="1" applyAlignment="1">
      <alignment horizontal="center" vertical="center"/>
    </xf>
    <xf numFmtId="2" fontId="10" fillId="0" borderId="29" xfId="0" applyNumberFormat="1" applyFont="1" applyBorder="1" applyAlignment="1">
      <alignment horizontal="center" vertical="center"/>
    </xf>
    <xf numFmtId="2" fontId="10" fillId="0" borderId="27" xfId="0" applyNumberFormat="1" applyFont="1" applyBorder="1" applyAlignment="1">
      <alignment horizontal="center"/>
    </xf>
    <xf numFmtId="2" fontId="10" fillId="0" borderId="28" xfId="0" applyNumberFormat="1" applyFont="1" applyBorder="1" applyAlignment="1">
      <alignment horizontal="center"/>
    </xf>
    <xf numFmtId="2" fontId="10" fillId="0" borderId="29" xfId="0" applyNumberFormat="1" applyFont="1" applyBorder="1" applyAlignment="1">
      <alignment horizontal="center"/>
    </xf>
    <xf numFmtId="0" fontId="5" fillId="0" borderId="40" xfId="0" applyFont="1" applyBorder="1"/>
    <xf numFmtId="2" fontId="10" fillId="0" borderId="30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31" xfId="0" applyNumberFormat="1" applyFont="1" applyBorder="1" applyAlignment="1">
      <alignment horizontal="center"/>
    </xf>
    <xf numFmtId="0" fontId="5" fillId="0" borderId="41" xfId="0" applyFont="1" applyBorder="1"/>
    <xf numFmtId="2" fontId="10" fillId="0" borderId="32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2" fontId="10" fillId="0" borderId="33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3" fillId="8" borderId="42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0" fontId="3" fillId="8" borderId="44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4" xfId="0" applyFont="1" applyBorder="1"/>
    <xf numFmtId="0" fontId="5" fillId="7" borderId="22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left"/>
    </xf>
    <xf numFmtId="0" fontId="5" fillId="7" borderId="21" xfId="0" applyFont="1" applyFill="1" applyBorder="1" applyAlignment="1">
      <alignment horizontal="left"/>
    </xf>
    <xf numFmtId="0" fontId="5" fillId="0" borderId="46" xfId="0" applyFont="1" applyBorder="1" applyAlignment="1">
      <alignment horizontal="center"/>
    </xf>
    <xf numFmtId="2" fontId="3" fillId="6" borderId="47" xfId="0" applyNumberFormat="1" applyFont="1" applyFill="1" applyBorder="1" applyAlignment="1">
      <alignment horizontal="center"/>
    </xf>
    <xf numFmtId="0" fontId="5" fillId="7" borderId="34" xfId="0" applyFont="1" applyFill="1" applyBorder="1" applyAlignment="1">
      <alignment horizontal="left"/>
    </xf>
    <xf numFmtId="0" fontId="5" fillId="7" borderId="14" xfId="0" applyFont="1" applyFill="1" applyBorder="1" applyAlignment="1">
      <alignment horizontal="left"/>
    </xf>
    <xf numFmtId="0" fontId="5" fillId="7" borderId="35" xfId="0" applyFont="1" applyFill="1" applyBorder="1" applyAlignment="1">
      <alignment horizontal="left"/>
    </xf>
    <xf numFmtId="0" fontId="5" fillId="7" borderId="48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5" fillId="7" borderId="49" xfId="0" applyFont="1" applyFill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3" fillId="6" borderId="49" xfId="0" applyFont="1" applyFill="1" applyBorder="1" applyAlignment="1">
      <alignment horizontal="center"/>
    </xf>
    <xf numFmtId="2" fontId="3" fillId="6" borderId="49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1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8" borderId="51" xfId="0" applyFont="1" applyFill="1" applyBorder="1" applyAlignment="1">
      <alignment horizontal="center" vertical="center"/>
    </xf>
    <xf numFmtId="0" fontId="3" fillId="8" borderId="52" xfId="0" applyFont="1" applyFill="1" applyBorder="1" applyAlignment="1">
      <alignment horizontal="center" vertical="center"/>
    </xf>
    <xf numFmtId="0" fontId="3" fillId="8" borderId="53" xfId="0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3" fillId="0" borderId="54" xfId="0" applyFont="1" applyBorder="1" applyAlignment="1">
      <alignment horizontal="center"/>
    </xf>
    <xf numFmtId="0" fontId="5" fillId="9" borderId="13" xfId="0" applyFont="1" applyFill="1" applyBorder="1" applyAlignment="1">
      <alignment horizontal="left"/>
    </xf>
    <xf numFmtId="0" fontId="5" fillId="9" borderId="14" xfId="0" applyFont="1" applyFill="1" applyBorder="1" applyAlignment="1">
      <alignment horizontal="left"/>
    </xf>
    <xf numFmtId="0" fontId="5" fillId="9" borderId="15" xfId="0" applyFont="1" applyFill="1" applyBorder="1" applyAlignment="1">
      <alignment horizontal="left"/>
    </xf>
    <xf numFmtId="0" fontId="3" fillId="9" borderId="13" xfId="0" applyFont="1" applyFill="1" applyBorder="1"/>
    <xf numFmtId="0" fontId="3" fillId="9" borderId="0" xfId="0" applyFont="1" applyFill="1"/>
    <xf numFmtId="0" fontId="5" fillId="7" borderId="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5" fillId="7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9" borderId="55" xfId="0" applyFont="1" applyFill="1" applyBorder="1" applyAlignment="1">
      <alignment horizontal="center" vertical="center" wrapText="1"/>
    </xf>
    <xf numFmtId="0" fontId="3" fillId="9" borderId="56" xfId="0" applyFont="1" applyFill="1" applyBorder="1" applyAlignment="1">
      <alignment horizontal="center" vertical="center" wrapText="1"/>
    </xf>
    <xf numFmtId="0" fontId="3" fillId="9" borderId="36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22</xdr:row>
      <xdr:rowOff>103910</xdr:rowOff>
    </xdr:from>
    <xdr:to>
      <xdr:col>16</xdr:col>
      <xdr:colOff>117766</xdr:colOff>
      <xdr:row>40</xdr:row>
      <xdr:rowOff>31476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98544C-B197-4FBF-AEAF-6F7A048C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6" y="5018810"/>
          <a:ext cx="3927765" cy="3528016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16</xdr:col>
      <xdr:colOff>135085</xdr:colOff>
      <xdr:row>31</xdr:row>
      <xdr:rowOff>85533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D8E89E-1B20-41BA-A578-6E7A0472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5" y="2914650"/>
          <a:ext cx="3945085" cy="3886008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12928</xdr:colOff>
      <xdr:row>157</xdr:row>
      <xdr:rowOff>45585</xdr:rowOff>
    </xdr:from>
    <xdr:to>
      <xdr:col>19</xdr:col>
      <xdr:colOff>3671</xdr:colOff>
      <xdr:row>187</xdr:row>
      <xdr:rowOff>6597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68DD60-B734-4215-844C-E545E3514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90328" y="31973385"/>
          <a:ext cx="9696718" cy="596176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261938</xdr:colOff>
      <xdr:row>718</xdr:row>
      <xdr:rowOff>47625</xdr:rowOff>
    </xdr:from>
    <xdr:to>
      <xdr:col>4</xdr:col>
      <xdr:colOff>31663</xdr:colOff>
      <xdr:row>740</xdr:row>
      <xdr:rowOff>19767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EB8684A-0CC5-4F67-96F5-40275E85A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938" y="144560925"/>
          <a:ext cx="6494375" cy="43726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42006</xdr:colOff>
      <xdr:row>718</xdr:row>
      <xdr:rowOff>36759</xdr:rowOff>
    </xdr:from>
    <xdr:to>
      <xdr:col>10</xdr:col>
      <xdr:colOff>245654</xdr:colOff>
      <xdr:row>740</xdr:row>
      <xdr:rowOff>32467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5BDFC2E-E791-44F8-96E1-C0F867B7F1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882"/>
        <a:stretch/>
      </xdr:blipFill>
      <xdr:spPr>
        <a:xfrm>
          <a:off x="7528656" y="144550059"/>
          <a:ext cx="5242373" cy="439625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11</xdr:col>
      <xdr:colOff>520891</xdr:colOff>
      <xdr:row>718</xdr:row>
      <xdr:rowOff>18623</xdr:rowOff>
    </xdr:from>
    <xdr:to>
      <xdr:col>19</xdr:col>
      <xdr:colOff>735518</xdr:colOff>
      <xdr:row>740</xdr:row>
      <xdr:rowOff>21244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DCD9FA1-36C8-4A87-BD4A-2BDC1FD95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08266" y="144531923"/>
          <a:ext cx="6310627" cy="440317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184605</xdr:colOff>
      <xdr:row>1348</xdr:row>
      <xdr:rowOff>101600</xdr:rowOff>
    </xdr:from>
    <xdr:to>
      <xdr:col>9</xdr:col>
      <xdr:colOff>366728</xdr:colOff>
      <xdr:row>1353</xdr:row>
      <xdr:rowOff>66313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1B24BA5-575A-4750-B8B1-B9D206699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005" y="271487900"/>
          <a:ext cx="2010923" cy="964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22</xdr:row>
      <xdr:rowOff>103910</xdr:rowOff>
    </xdr:from>
    <xdr:to>
      <xdr:col>16</xdr:col>
      <xdr:colOff>117766</xdr:colOff>
      <xdr:row>40</xdr:row>
      <xdr:rowOff>31476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97A487-BFCD-4B0D-8356-7D2DC66A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6" y="5018810"/>
          <a:ext cx="3927765" cy="3528016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16</xdr:col>
      <xdr:colOff>135085</xdr:colOff>
      <xdr:row>31</xdr:row>
      <xdr:rowOff>85533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3C949C-B565-4C14-B135-7FF360E5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5" y="2914650"/>
          <a:ext cx="3945085" cy="3886008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12928</xdr:colOff>
      <xdr:row>157</xdr:row>
      <xdr:rowOff>45585</xdr:rowOff>
    </xdr:from>
    <xdr:to>
      <xdr:col>19</xdr:col>
      <xdr:colOff>3671</xdr:colOff>
      <xdr:row>187</xdr:row>
      <xdr:rowOff>6597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7F5A11-3757-498F-94A6-883109B12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90328" y="31973385"/>
          <a:ext cx="9696718" cy="596176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261938</xdr:colOff>
      <xdr:row>718</xdr:row>
      <xdr:rowOff>47625</xdr:rowOff>
    </xdr:from>
    <xdr:to>
      <xdr:col>4</xdr:col>
      <xdr:colOff>31663</xdr:colOff>
      <xdr:row>740</xdr:row>
      <xdr:rowOff>19767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E0AA39-76CC-47CB-86FB-F8BEDE2ED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938" y="144560925"/>
          <a:ext cx="6494375" cy="43726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42006</xdr:colOff>
      <xdr:row>718</xdr:row>
      <xdr:rowOff>36759</xdr:rowOff>
    </xdr:from>
    <xdr:to>
      <xdr:col>10</xdr:col>
      <xdr:colOff>245654</xdr:colOff>
      <xdr:row>740</xdr:row>
      <xdr:rowOff>32467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721A469-320A-4142-B196-7BE9D3A88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882"/>
        <a:stretch/>
      </xdr:blipFill>
      <xdr:spPr>
        <a:xfrm>
          <a:off x="7528656" y="144550059"/>
          <a:ext cx="5242373" cy="439625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11</xdr:col>
      <xdr:colOff>520891</xdr:colOff>
      <xdr:row>718</xdr:row>
      <xdr:rowOff>18623</xdr:rowOff>
    </xdr:from>
    <xdr:to>
      <xdr:col>19</xdr:col>
      <xdr:colOff>735518</xdr:colOff>
      <xdr:row>740</xdr:row>
      <xdr:rowOff>21244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EC330C4-39CA-4DB4-83F7-98386B626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08266" y="144531923"/>
          <a:ext cx="6310627" cy="440317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184605</xdr:colOff>
      <xdr:row>1348</xdr:row>
      <xdr:rowOff>101600</xdr:rowOff>
    </xdr:from>
    <xdr:to>
      <xdr:col>9</xdr:col>
      <xdr:colOff>366728</xdr:colOff>
      <xdr:row>1353</xdr:row>
      <xdr:rowOff>66313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7B7FCD-BAD8-4BBB-AED8-3417791AF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005" y="271478375"/>
          <a:ext cx="2010923" cy="9648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22</xdr:row>
      <xdr:rowOff>103910</xdr:rowOff>
    </xdr:from>
    <xdr:to>
      <xdr:col>16</xdr:col>
      <xdr:colOff>117766</xdr:colOff>
      <xdr:row>40</xdr:row>
      <xdr:rowOff>31476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CF98EA-A17F-4DD2-8E64-9EC0A944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6" y="4761635"/>
          <a:ext cx="3927765" cy="3528016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16</xdr:col>
      <xdr:colOff>135085</xdr:colOff>
      <xdr:row>31</xdr:row>
      <xdr:rowOff>85533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B119AF-42BA-4534-8494-CC148745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5" y="2657475"/>
          <a:ext cx="3945085" cy="3886008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12928</xdr:colOff>
      <xdr:row>157</xdr:row>
      <xdr:rowOff>45585</xdr:rowOff>
    </xdr:from>
    <xdr:to>
      <xdr:col>19</xdr:col>
      <xdr:colOff>3671</xdr:colOff>
      <xdr:row>187</xdr:row>
      <xdr:rowOff>6597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9C9698E-E13F-42FD-B5D7-0A415957D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90328" y="31716210"/>
          <a:ext cx="9696718" cy="596176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261938</xdr:colOff>
      <xdr:row>718</xdr:row>
      <xdr:rowOff>47625</xdr:rowOff>
    </xdr:from>
    <xdr:to>
      <xdr:col>4</xdr:col>
      <xdr:colOff>31663</xdr:colOff>
      <xdr:row>740</xdr:row>
      <xdr:rowOff>19767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5FE4611-F423-45A2-8D49-8F6736694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938" y="144303750"/>
          <a:ext cx="6494375" cy="43726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42006</xdr:colOff>
      <xdr:row>718</xdr:row>
      <xdr:rowOff>36759</xdr:rowOff>
    </xdr:from>
    <xdr:to>
      <xdr:col>10</xdr:col>
      <xdr:colOff>245654</xdr:colOff>
      <xdr:row>740</xdr:row>
      <xdr:rowOff>32467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EE49751-5AEA-4ECE-8F79-73FFABD9A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882"/>
        <a:stretch/>
      </xdr:blipFill>
      <xdr:spPr>
        <a:xfrm>
          <a:off x="7528656" y="144292884"/>
          <a:ext cx="5242373" cy="439625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11</xdr:col>
      <xdr:colOff>520891</xdr:colOff>
      <xdr:row>718</xdr:row>
      <xdr:rowOff>18623</xdr:rowOff>
    </xdr:from>
    <xdr:to>
      <xdr:col>19</xdr:col>
      <xdr:colOff>735518</xdr:colOff>
      <xdr:row>740</xdr:row>
      <xdr:rowOff>21244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CCDA080-DAF7-4A47-95C8-43C1DDD7B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08266" y="144274748"/>
          <a:ext cx="6310627" cy="440317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184605</xdr:colOff>
      <xdr:row>1348</xdr:row>
      <xdr:rowOff>101600</xdr:rowOff>
    </xdr:from>
    <xdr:to>
      <xdr:col>9</xdr:col>
      <xdr:colOff>366728</xdr:colOff>
      <xdr:row>1353</xdr:row>
      <xdr:rowOff>66313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C4EBEEA-C148-4B58-88C6-C069020CE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005" y="271221200"/>
          <a:ext cx="2010923" cy="9648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915744</xdr:colOff>
      <xdr:row>12</xdr:row>
      <xdr:rowOff>135087</xdr:rowOff>
    </xdr:from>
    <xdr:to>
      <xdr:col>6</xdr:col>
      <xdr:colOff>175260</xdr:colOff>
      <xdr:row>15</xdr:row>
      <xdr:rowOff>182175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FFD5AF-E55A-4FB6-A31F-A503199E8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169" y="2611587"/>
          <a:ext cx="1516941" cy="6185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en\AppData\Local\Temp\Rar$DIa488.35734\PPTO_PHELPLAYON_3TRAMOS.xlsx" TargetMode="External"/><Relationship Id="rId1" Type="http://schemas.openxmlformats.org/officeDocument/2006/relationships/externalLinkPath" Target="file:///C:\Users\karen\AppData\Local\Temp\Rar$DIa488.35734\PPTO_PHELPLAYON_3TRAM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TO GENERAL"/>
      <sheetName val="TRAMO 1"/>
      <sheetName val="TRAMO 2 "/>
      <sheetName val="TRAMO 3 "/>
      <sheetName val="RESUMEN"/>
      <sheetName val="INSUMOS"/>
      <sheetName val="1"/>
      <sheetName val="2"/>
      <sheetName val="3"/>
      <sheetName val="4"/>
      <sheetName val="5"/>
      <sheetName val="6"/>
      <sheetName val="APU CONCRETOS"/>
      <sheetName val="FP"/>
      <sheetName val="A.I.U AJUSTADO"/>
      <sheetName val="PMA"/>
      <sheetName val="PMT"/>
      <sheetName val="INTER"/>
      <sheetName val="FM"/>
    </sheetNames>
    <sheetDataSet>
      <sheetData sheetId="0">
        <row r="2">
          <cell r="D2" t="str">
            <v xml:space="preserve">EL PLAYON 3 TRAMOS </v>
          </cell>
        </row>
      </sheetData>
      <sheetData sheetId="1">
        <row r="1341">
          <cell r="I1341">
            <v>2082.9699999999998</v>
          </cell>
        </row>
        <row r="1342">
          <cell r="I1342">
            <v>264.68</v>
          </cell>
        </row>
        <row r="1343">
          <cell r="I1343">
            <v>314.61</v>
          </cell>
        </row>
        <row r="1344">
          <cell r="I1344">
            <v>320.15999999999974</v>
          </cell>
        </row>
        <row r="1345">
          <cell r="I1345">
            <v>62.509999999999891</v>
          </cell>
        </row>
        <row r="1346">
          <cell r="I1346">
            <v>11587.12</v>
          </cell>
        </row>
      </sheetData>
      <sheetData sheetId="2">
        <row r="1341">
          <cell r="I1341">
            <v>2173.9299999999998</v>
          </cell>
        </row>
        <row r="1342">
          <cell r="I1342">
            <v>385.25</v>
          </cell>
        </row>
        <row r="1343">
          <cell r="I1343">
            <v>324.25</v>
          </cell>
        </row>
        <row r="1344">
          <cell r="I1344">
            <v>351.5599999999996</v>
          </cell>
        </row>
        <row r="1345">
          <cell r="I1345">
            <v>41.609999999999992</v>
          </cell>
        </row>
        <row r="1346">
          <cell r="I1346">
            <v>11674.56</v>
          </cell>
        </row>
      </sheetData>
      <sheetData sheetId="3">
        <row r="1341">
          <cell r="I1341">
            <v>2014</v>
          </cell>
        </row>
        <row r="1342">
          <cell r="I1342">
            <v>219.15000000000003</v>
          </cell>
        </row>
        <row r="1343">
          <cell r="I1343">
            <v>302.04000000000002</v>
          </cell>
        </row>
        <row r="1344">
          <cell r="I1344">
            <v>287.54999999999973</v>
          </cell>
        </row>
        <row r="1345">
          <cell r="I1345">
            <v>82.65000000000002</v>
          </cell>
        </row>
        <row r="1346">
          <cell r="I1346">
            <v>11549.27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E7AC-F6A8-4F56-BE2F-D943B580A061}">
  <dimension ref="A1:EP1373"/>
  <sheetViews>
    <sheetView zoomScale="60" zoomScaleNormal="60" workbookViewId="0">
      <selection activeCell="H11" sqref="H11"/>
    </sheetView>
  </sheetViews>
  <sheetFormatPr baseColWidth="10" defaultRowHeight="15.75" x14ac:dyDescent="0.25"/>
  <cols>
    <col min="1" max="1" width="30.140625" customWidth="1"/>
    <col min="2" max="2" width="33.28515625" style="10" customWidth="1"/>
    <col min="3" max="3" width="19.7109375" style="10" customWidth="1"/>
    <col min="4" max="4" width="17.7109375" style="10" customWidth="1"/>
    <col min="5" max="5" width="11.42578125" style="10"/>
    <col min="6" max="6" width="14" style="10" customWidth="1"/>
    <col min="7" max="7" width="18.85546875" style="10" customWidth="1"/>
    <col min="8" max="8" width="12.7109375" style="10" customWidth="1"/>
    <col min="9" max="9" width="14.7109375" style="10" customWidth="1"/>
    <col min="10" max="10" width="15.28515625" style="10" customWidth="1"/>
    <col min="11" max="27" width="11.42578125" style="10"/>
    <col min="31" max="31" width="18.7109375" customWidth="1"/>
    <col min="32" max="32" width="22.140625" customWidth="1"/>
    <col min="33" max="33" width="17.85546875" customWidth="1"/>
    <col min="59" max="59" width="15.5703125" customWidth="1"/>
    <col min="60" max="60" width="17.28515625" customWidth="1"/>
    <col min="61" max="61" width="22.140625" customWidth="1"/>
    <col min="64" max="64" width="11.42578125" style="3"/>
    <col min="67" max="67" width="14.7109375" customWidth="1"/>
    <col min="70" max="70" width="13.28515625" style="4" customWidth="1"/>
    <col min="72" max="72" width="14" customWidth="1"/>
    <col min="73" max="73" width="13.28515625" customWidth="1"/>
    <col min="74" max="74" width="13.28515625" style="4" customWidth="1"/>
    <col min="77" max="77" width="11.42578125" style="3"/>
    <col min="78" max="78" width="18.7109375" style="5" customWidth="1"/>
    <col min="79" max="79" width="15.7109375" customWidth="1"/>
    <col min="81" max="81" width="16.140625" customWidth="1"/>
    <col min="84" max="84" width="15.85546875" customWidth="1"/>
    <col min="85" max="85" width="16.7109375" customWidth="1"/>
    <col min="91" max="91" width="21.5703125" customWidth="1"/>
    <col min="92" max="92" width="26.85546875" customWidth="1"/>
    <col min="93" max="93" width="16.28515625" customWidth="1"/>
    <col min="94" max="94" width="14.42578125" customWidth="1"/>
    <col min="96" max="96" width="16" customWidth="1"/>
    <col min="98" max="98" width="15.28515625" customWidth="1"/>
    <col min="99" max="99" width="13.5703125" customWidth="1"/>
    <col min="102" max="102" width="18.42578125" customWidth="1"/>
    <col min="103" max="103" width="14.28515625" customWidth="1"/>
    <col min="105" max="105" width="14" customWidth="1"/>
    <col min="117" max="117" width="16.42578125" customWidth="1"/>
    <col min="118" max="118" width="17.42578125" customWidth="1"/>
    <col min="121" max="121" width="19.7109375" customWidth="1"/>
    <col min="122" max="122" width="20.42578125" customWidth="1"/>
    <col min="129" max="129" width="15.7109375" customWidth="1"/>
  </cols>
  <sheetData>
    <row r="1" spans="1:146" ht="20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146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2"/>
    </row>
    <row r="3" spans="1:146" ht="36.4" customHeight="1" x14ac:dyDescent="0.25">
      <c r="A3" s="7">
        <v>1</v>
      </c>
      <c r="B3" s="8" t="s">
        <v>2</v>
      </c>
      <c r="C3" s="8"/>
      <c r="D3" s="8"/>
      <c r="E3" s="8"/>
      <c r="F3" s="8"/>
      <c r="G3" s="8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/>
      <c r="BL3"/>
      <c r="BR3"/>
      <c r="BV3"/>
      <c r="BY3"/>
      <c r="BZ3"/>
    </row>
    <row r="4" spans="1:146" x14ac:dyDescent="0.25">
      <c r="A4" s="9"/>
      <c r="AA4"/>
      <c r="BL4"/>
      <c r="BR4"/>
      <c r="BV4"/>
      <c r="BY4"/>
      <c r="BZ4"/>
    </row>
    <row r="5" spans="1:146" x14ac:dyDescent="0.25">
      <c r="A5" s="11" t="s">
        <v>4</v>
      </c>
      <c r="B5" s="11" t="s">
        <v>5</v>
      </c>
      <c r="C5" s="11" t="s">
        <v>6</v>
      </c>
      <c r="AA5"/>
      <c r="BL5"/>
      <c r="BR5"/>
      <c r="BV5"/>
      <c r="BY5"/>
      <c r="BZ5"/>
    </row>
    <row r="6" spans="1:146" x14ac:dyDescent="0.25">
      <c r="A6" s="12">
        <f>SUM(C160:C426)</f>
        <v>398.72957142857064</v>
      </c>
      <c r="B6" s="12">
        <f>AVERAGE(D160:D426)</f>
        <v>5.2240074906367076</v>
      </c>
      <c r="C6" s="12">
        <f>ROUND(A6*B6,2)</f>
        <v>2082.9699999999998</v>
      </c>
      <c r="AA6"/>
      <c r="BL6"/>
      <c r="BR6"/>
      <c r="BV6"/>
      <c r="BY6"/>
      <c r="BZ6"/>
    </row>
    <row r="7" spans="1:146" x14ac:dyDescent="0.25">
      <c r="A7" s="9"/>
      <c r="AA7"/>
      <c r="BL7"/>
      <c r="BR7"/>
      <c r="BV7"/>
      <c r="BY7"/>
      <c r="BZ7"/>
    </row>
    <row r="8" spans="1:146" x14ac:dyDescent="0.25">
      <c r="A8" s="7">
        <v>2</v>
      </c>
      <c r="B8" s="8" t="s">
        <v>7</v>
      </c>
      <c r="C8" s="8"/>
      <c r="D8" s="8"/>
      <c r="E8" s="8"/>
      <c r="F8" s="8"/>
      <c r="G8" s="8" t="s">
        <v>8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146" x14ac:dyDescent="0.25">
      <c r="A9" s="9"/>
      <c r="CG9" s="10"/>
      <c r="EK9" s="10"/>
      <c r="EL9" s="10"/>
      <c r="EM9" s="10"/>
      <c r="EN9" s="10"/>
      <c r="EO9" s="10"/>
      <c r="EP9" s="10"/>
    </row>
    <row r="10" spans="1:146" x14ac:dyDescent="0.25">
      <c r="A10" s="13" t="s">
        <v>9</v>
      </c>
      <c r="EK10" s="10"/>
      <c r="EL10" s="10"/>
      <c r="EM10" s="10"/>
      <c r="EN10" s="10"/>
      <c r="EO10" s="10"/>
      <c r="EP10" s="10"/>
    </row>
    <row r="11" spans="1:146" x14ac:dyDescent="0.25">
      <c r="EP11" s="10"/>
    </row>
    <row r="12" spans="1:146" x14ac:dyDescent="0.25">
      <c r="EP12" s="10"/>
    </row>
    <row r="13" spans="1:146" x14ac:dyDescent="0.25">
      <c r="B13" s="9"/>
      <c r="EP13" s="10"/>
    </row>
    <row r="14" spans="1:146" x14ac:dyDescent="0.25">
      <c r="A14" s="14" t="s">
        <v>10</v>
      </c>
      <c r="B14" s="14"/>
      <c r="C14" s="15" t="s">
        <v>11</v>
      </c>
      <c r="D14" s="16"/>
      <c r="E14" s="17"/>
      <c r="F14" s="14" t="s">
        <v>12</v>
      </c>
      <c r="G14" s="14"/>
      <c r="H14" s="14"/>
      <c r="I14" s="14"/>
      <c r="J14" s="14" t="s">
        <v>13</v>
      </c>
      <c r="EP14" s="10"/>
    </row>
    <row r="15" spans="1:146" ht="31.5" x14ac:dyDescent="0.25">
      <c r="A15" s="14"/>
      <c r="B15" s="14"/>
      <c r="C15" s="11" t="s">
        <v>4</v>
      </c>
      <c r="D15" s="11" t="s">
        <v>14</v>
      </c>
      <c r="E15" s="11" t="s">
        <v>15</v>
      </c>
      <c r="F15" s="11" t="s">
        <v>4</v>
      </c>
      <c r="G15" s="11" t="s">
        <v>16</v>
      </c>
      <c r="H15" s="11" t="s">
        <v>15</v>
      </c>
      <c r="I15" s="11" t="s">
        <v>17</v>
      </c>
      <c r="J15" s="14"/>
      <c r="EP15" s="10"/>
    </row>
    <row r="16" spans="1:146" x14ac:dyDescent="0.25">
      <c r="A16" s="18"/>
      <c r="B16" s="18" t="s">
        <v>18</v>
      </c>
      <c r="C16" s="19">
        <f>C443</f>
        <v>5</v>
      </c>
      <c r="D16" s="18">
        <v>0.2</v>
      </c>
      <c r="E16" s="19">
        <v>0.1</v>
      </c>
      <c r="F16" s="19">
        <v>0</v>
      </c>
      <c r="G16" s="19"/>
      <c r="H16" s="19"/>
      <c r="I16" s="19"/>
      <c r="J16" s="19">
        <f>+ROUND((C16*D16*E16)+(F16*G16*H16*I16),2)</f>
        <v>0.1</v>
      </c>
      <c r="EP16" s="10"/>
    </row>
    <row r="17" spans="1:146" x14ac:dyDescent="0.25">
      <c r="A17" s="18" t="s">
        <v>19</v>
      </c>
      <c r="B17" s="18" t="s">
        <v>20</v>
      </c>
      <c r="C17" s="19">
        <f>C445</f>
        <v>5</v>
      </c>
      <c r="D17" s="18">
        <v>0.2</v>
      </c>
      <c r="E17" s="19">
        <v>0.1</v>
      </c>
      <c r="F17" s="19">
        <f>S444</f>
        <v>2.8</v>
      </c>
      <c r="G17" s="19">
        <v>0.2</v>
      </c>
      <c r="H17" s="19">
        <v>0.15</v>
      </c>
      <c r="I17" s="19">
        <v>2</v>
      </c>
      <c r="J17" s="19">
        <f>+ROUND((C17*D17*E17)+(F17*G17*H17*I17),2)</f>
        <v>0.27</v>
      </c>
      <c r="EP17" s="10"/>
    </row>
    <row r="18" spans="1:146" x14ac:dyDescent="0.25">
      <c r="A18" s="18" t="s">
        <v>21</v>
      </c>
      <c r="B18" s="18" t="s">
        <v>22</v>
      </c>
      <c r="C18" s="19">
        <f>C447</f>
        <v>5</v>
      </c>
      <c r="D18" s="18">
        <v>0.2</v>
      </c>
      <c r="E18" s="19">
        <v>0.1</v>
      </c>
      <c r="F18" s="19">
        <f>S446</f>
        <v>2.8</v>
      </c>
      <c r="G18" s="19">
        <v>0.2</v>
      </c>
      <c r="H18" s="19">
        <v>0.15</v>
      </c>
      <c r="I18" s="19">
        <v>2</v>
      </c>
      <c r="J18" s="19">
        <f>+ROUND((C18*D18*E18)+(F18*G18*H18*I18),2)</f>
        <v>0.27</v>
      </c>
      <c r="CH18" s="5"/>
      <c r="DK18" s="20"/>
      <c r="DL18" s="20"/>
      <c r="EP18" s="10"/>
    </row>
    <row r="19" spans="1:146" x14ac:dyDescent="0.25">
      <c r="A19" s="18" t="s">
        <v>23</v>
      </c>
      <c r="B19" s="18" t="s">
        <v>24</v>
      </c>
      <c r="C19" s="19">
        <f>C447</f>
        <v>5</v>
      </c>
      <c r="D19" s="18">
        <v>0.2</v>
      </c>
      <c r="E19" s="19">
        <v>0.1</v>
      </c>
      <c r="F19" s="19">
        <f>S446</f>
        <v>2.8</v>
      </c>
      <c r="G19" s="19">
        <v>0.2</v>
      </c>
      <c r="H19" s="19">
        <v>0.15</v>
      </c>
      <c r="I19" s="19">
        <v>2</v>
      </c>
      <c r="J19" s="19">
        <f>+ROUND((C19*D19*E19)+(F19*G19*H19*I19),2)</f>
        <v>0.27</v>
      </c>
      <c r="CH19" s="5"/>
      <c r="DJ19" s="10"/>
      <c r="DK19" s="10"/>
      <c r="DL19" s="10"/>
      <c r="EP19" s="10"/>
    </row>
    <row r="20" spans="1:146" x14ac:dyDescent="0.25">
      <c r="A20" s="18" t="s">
        <v>25</v>
      </c>
      <c r="B20" s="18" t="s">
        <v>26</v>
      </c>
      <c r="C20" s="19">
        <f>C449</f>
        <v>5</v>
      </c>
      <c r="D20" s="18">
        <v>0.2</v>
      </c>
      <c r="E20" s="19">
        <v>0.1</v>
      </c>
      <c r="F20" s="19">
        <f>S448</f>
        <v>2.8</v>
      </c>
      <c r="G20" s="19">
        <v>0.2</v>
      </c>
      <c r="H20" s="19">
        <v>0.15</v>
      </c>
      <c r="I20" s="19">
        <v>2</v>
      </c>
      <c r="J20" s="19">
        <f t="shared" ref="J20:J83" si="0">+ROUND((C20*D20*E20)+(F20*G20*H20*I20),2)</f>
        <v>0.27</v>
      </c>
      <c r="CH20" s="5"/>
      <c r="EP20" s="10"/>
    </row>
    <row r="21" spans="1:146" x14ac:dyDescent="0.25">
      <c r="A21" s="18" t="s">
        <v>27</v>
      </c>
      <c r="B21" s="18" t="s">
        <v>28</v>
      </c>
      <c r="C21" s="19">
        <f>C449</f>
        <v>5</v>
      </c>
      <c r="D21" s="18">
        <v>0.2</v>
      </c>
      <c r="E21" s="19">
        <v>0.1</v>
      </c>
      <c r="F21" s="19">
        <f>S448</f>
        <v>2.8</v>
      </c>
      <c r="G21" s="19">
        <v>0.2</v>
      </c>
      <c r="H21" s="19">
        <v>0.15</v>
      </c>
      <c r="I21" s="19">
        <v>2</v>
      </c>
      <c r="J21" s="19">
        <f t="shared" si="0"/>
        <v>0.27</v>
      </c>
      <c r="CH21" s="5"/>
      <c r="EP21" s="10"/>
    </row>
    <row r="22" spans="1:146" x14ac:dyDescent="0.25">
      <c r="A22" s="18" t="s">
        <v>29</v>
      </c>
      <c r="B22" s="18" t="s">
        <v>30</v>
      </c>
      <c r="C22" s="19">
        <f>C451</f>
        <v>5</v>
      </c>
      <c r="D22" s="18">
        <v>0.2</v>
      </c>
      <c r="E22" s="19">
        <v>0.1</v>
      </c>
      <c r="F22" s="19">
        <f>S450</f>
        <v>2.8</v>
      </c>
      <c r="G22" s="19">
        <v>0.2</v>
      </c>
      <c r="H22" s="19">
        <v>0.15</v>
      </c>
      <c r="I22" s="19">
        <v>2</v>
      </c>
      <c r="J22" s="19">
        <f t="shared" si="0"/>
        <v>0.27</v>
      </c>
      <c r="CH22" s="5"/>
      <c r="EP22" s="10"/>
    </row>
    <row r="23" spans="1:146" x14ac:dyDescent="0.25">
      <c r="A23" s="18" t="s">
        <v>31</v>
      </c>
      <c r="B23" s="18" t="s">
        <v>32</v>
      </c>
      <c r="C23" s="19">
        <f>C451</f>
        <v>5</v>
      </c>
      <c r="D23" s="18">
        <v>0.2</v>
      </c>
      <c r="E23" s="19">
        <v>0.1</v>
      </c>
      <c r="F23" s="19">
        <f>S450</f>
        <v>2.8</v>
      </c>
      <c r="G23" s="19">
        <v>0.2</v>
      </c>
      <c r="H23" s="19">
        <v>0.15</v>
      </c>
      <c r="I23" s="19">
        <v>2</v>
      </c>
      <c r="J23" s="19">
        <f t="shared" si="0"/>
        <v>0.27</v>
      </c>
      <c r="CH23" s="5"/>
      <c r="EP23" s="10"/>
    </row>
    <row r="24" spans="1:146" x14ac:dyDescent="0.25">
      <c r="A24" s="18" t="s">
        <v>33</v>
      </c>
      <c r="B24" s="18" t="s">
        <v>34</v>
      </c>
      <c r="C24" s="19">
        <f>C453</f>
        <v>5.47</v>
      </c>
      <c r="D24" s="18">
        <v>0.2</v>
      </c>
      <c r="E24" s="19">
        <v>0.1</v>
      </c>
      <c r="F24" s="19">
        <f>S452</f>
        <v>2.8260000000000001</v>
      </c>
      <c r="G24" s="19">
        <v>0.2</v>
      </c>
      <c r="H24" s="19">
        <v>0.15</v>
      </c>
      <c r="I24" s="19">
        <v>2</v>
      </c>
      <c r="J24" s="19">
        <f t="shared" si="0"/>
        <v>0.28000000000000003</v>
      </c>
      <c r="CH24" s="5"/>
      <c r="EP24" s="10"/>
    </row>
    <row r="25" spans="1:146" x14ac:dyDescent="0.25">
      <c r="A25" s="18" t="s">
        <v>35</v>
      </c>
      <c r="B25" s="18" t="s">
        <v>36</v>
      </c>
      <c r="C25" s="19">
        <f>C453</f>
        <v>5.47</v>
      </c>
      <c r="D25" s="18">
        <v>0.2</v>
      </c>
      <c r="E25" s="19">
        <v>0.1</v>
      </c>
      <c r="F25" s="19">
        <f>S452</f>
        <v>2.8260000000000001</v>
      </c>
      <c r="G25" s="19">
        <v>0.2</v>
      </c>
      <c r="H25" s="19">
        <v>0.15</v>
      </c>
      <c r="I25" s="19">
        <v>2</v>
      </c>
      <c r="J25" s="19">
        <f t="shared" si="0"/>
        <v>0.28000000000000003</v>
      </c>
      <c r="CH25" s="5"/>
      <c r="EP25" s="10"/>
    </row>
    <row r="26" spans="1:146" x14ac:dyDescent="0.25">
      <c r="A26" s="18" t="s">
        <v>37</v>
      </c>
      <c r="B26" s="18" t="s">
        <v>38</v>
      </c>
      <c r="C26" s="19">
        <f>C455</f>
        <v>5.9</v>
      </c>
      <c r="D26" s="18">
        <v>0.2</v>
      </c>
      <c r="E26" s="19">
        <v>0.1</v>
      </c>
      <c r="F26" s="19">
        <f>S454</f>
        <v>2.83</v>
      </c>
      <c r="G26" s="19">
        <v>0.2</v>
      </c>
      <c r="H26" s="19">
        <v>0.15</v>
      </c>
      <c r="I26" s="19">
        <v>2</v>
      </c>
      <c r="J26" s="19">
        <f t="shared" si="0"/>
        <v>0.28999999999999998</v>
      </c>
      <c r="CH26" s="5"/>
      <c r="EP26" s="10"/>
    </row>
    <row r="27" spans="1:146" x14ac:dyDescent="0.25">
      <c r="A27" s="18" t="s">
        <v>39</v>
      </c>
      <c r="B27" s="18" t="s">
        <v>40</v>
      </c>
      <c r="C27" s="19">
        <f>C455</f>
        <v>5.9</v>
      </c>
      <c r="D27" s="18">
        <v>0.2</v>
      </c>
      <c r="E27" s="19">
        <v>0.1</v>
      </c>
      <c r="F27" s="19">
        <f>S454</f>
        <v>2.83</v>
      </c>
      <c r="G27" s="19">
        <v>0.2</v>
      </c>
      <c r="H27" s="19">
        <v>0.15</v>
      </c>
      <c r="I27" s="19">
        <v>2</v>
      </c>
      <c r="J27" s="19">
        <f t="shared" si="0"/>
        <v>0.28999999999999998</v>
      </c>
      <c r="CH27" s="5"/>
      <c r="EP27" s="10"/>
    </row>
    <row r="28" spans="1:146" x14ac:dyDescent="0.25">
      <c r="A28" s="18" t="s">
        <v>41</v>
      </c>
      <c r="B28" s="18" t="s">
        <v>42</v>
      </c>
      <c r="C28" s="19">
        <f>C457</f>
        <v>5.9</v>
      </c>
      <c r="D28" s="18">
        <v>0.2</v>
      </c>
      <c r="E28" s="19">
        <v>0.1</v>
      </c>
      <c r="F28" s="19">
        <f>S456</f>
        <v>2</v>
      </c>
      <c r="G28" s="19">
        <v>0.2</v>
      </c>
      <c r="H28" s="19">
        <v>0.15</v>
      </c>
      <c r="I28" s="19">
        <v>2</v>
      </c>
      <c r="J28" s="19">
        <f t="shared" si="0"/>
        <v>0.24</v>
      </c>
      <c r="CH28" s="5"/>
      <c r="EP28" s="10"/>
    </row>
    <row r="29" spans="1:146" x14ac:dyDescent="0.25">
      <c r="A29" s="18" t="s">
        <v>43</v>
      </c>
      <c r="B29" s="18" t="s">
        <v>44</v>
      </c>
      <c r="C29" s="19">
        <f>C457</f>
        <v>5.9</v>
      </c>
      <c r="D29" s="18">
        <v>0.2</v>
      </c>
      <c r="E29" s="19">
        <v>0.1</v>
      </c>
      <c r="F29" s="19">
        <f>S456</f>
        <v>2</v>
      </c>
      <c r="G29" s="19">
        <v>0.2</v>
      </c>
      <c r="H29" s="19">
        <v>0.15</v>
      </c>
      <c r="I29" s="19">
        <v>2</v>
      </c>
      <c r="J29" s="19">
        <f t="shared" si="0"/>
        <v>0.24</v>
      </c>
      <c r="CH29" s="5"/>
      <c r="EP29" s="10"/>
    </row>
    <row r="30" spans="1:146" x14ac:dyDescent="0.25">
      <c r="A30" s="18" t="s">
        <v>45</v>
      </c>
      <c r="B30" s="18" t="s">
        <v>46</v>
      </c>
      <c r="C30" s="19">
        <f>C459</f>
        <v>5.9</v>
      </c>
      <c r="D30" s="18">
        <v>0.2</v>
      </c>
      <c r="E30" s="19">
        <v>0.1</v>
      </c>
      <c r="F30" s="19">
        <f>S458</f>
        <v>2</v>
      </c>
      <c r="G30" s="19">
        <v>0.2</v>
      </c>
      <c r="H30" s="19">
        <v>0.15</v>
      </c>
      <c r="I30" s="19">
        <v>2</v>
      </c>
      <c r="J30" s="19">
        <f t="shared" si="0"/>
        <v>0.24</v>
      </c>
      <c r="CH30" s="5"/>
      <c r="EP30" s="10"/>
    </row>
    <row r="31" spans="1:146" x14ac:dyDescent="0.25">
      <c r="A31" s="18" t="s">
        <v>47</v>
      </c>
      <c r="B31" s="18" t="s">
        <v>48</v>
      </c>
      <c r="C31" s="19">
        <f>C459</f>
        <v>5.9</v>
      </c>
      <c r="D31" s="18">
        <v>0.2</v>
      </c>
      <c r="E31" s="19">
        <v>0.1</v>
      </c>
      <c r="F31" s="19">
        <f>S458</f>
        <v>2</v>
      </c>
      <c r="G31" s="19">
        <v>0.2</v>
      </c>
      <c r="H31" s="19">
        <v>0.15</v>
      </c>
      <c r="I31" s="19">
        <v>2</v>
      </c>
      <c r="J31" s="19">
        <f t="shared" si="0"/>
        <v>0.24</v>
      </c>
      <c r="CH31" s="5"/>
      <c r="EP31" s="10"/>
    </row>
    <row r="32" spans="1:146" x14ac:dyDescent="0.25">
      <c r="A32" s="18" t="s">
        <v>49</v>
      </c>
      <c r="B32" s="18" t="s">
        <v>50</v>
      </c>
      <c r="C32" s="19">
        <f>C461</f>
        <v>5.9</v>
      </c>
      <c r="D32" s="18">
        <v>0.2</v>
      </c>
      <c r="E32" s="19">
        <v>0.1</v>
      </c>
      <c r="F32" s="19">
        <f>S460</f>
        <v>2</v>
      </c>
      <c r="G32" s="19">
        <v>0.2</v>
      </c>
      <c r="H32" s="19">
        <v>0.15</v>
      </c>
      <c r="I32" s="19">
        <v>2</v>
      </c>
      <c r="J32" s="19">
        <f t="shared" si="0"/>
        <v>0.24</v>
      </c>
      <c r="CH32" s="5"/>
      <c r="EP32" s="10"/>
    </row>
    <row r="33" spans="1:146" x14ac:dyDescent="0.25">
      <c r="A33" s="18" t="s">
        <v>51</v>
      </c>
      <c r="B33" s="18" t="s">
        <v>52</v>
      </c>
      <c r="C33" s="19">
        <f>C461</f>
        <v>5.9</v>
      </c>
      <c r="D33" s="18">
        <v>0.2</v>
      </c>
      <c r="E33" s="19">
        <v>0.1</v>
      </c>
      <c r="F33" s="19">
        <f>S460</f>
        <v>2</v>
      </c>
      <c r="G33" s="19">
        <v>0.2</v>
      </c>
      <c r="H33" s="19">
        <v>0.15</v>
      </c>
      <c r="I33" s="19">
        <v>2</v>
      </c>
      <c r="J33" s="19">
        <f t="shared" si="0"/>
        <v>0.24</v>
      </c>
      <c r="CH33" s="5"/>
      <c r="EP33" s="10"/>
    </row>
    <row r="34" spans="1:146" x14ac:dyDescent="0.25">
      <c r="A34" s="18" t="s">
        <v>53</v>
      </c>
      <c r="B34" s="18" t="s">
        <v>54</v>
      </c>
      <c r="C34" s="19">
        <f>C463</f>
        <v>5.9</v>
      </c>
      <c r="D34" s="18">
        <v>0.2</v>
      </c>
      <c r="E34" s="19">
        <v>0.1</v>
      </c>
      <c r="F34" s="19">
        <f>S462</f>
        <v>2</v>
      </c>
      <c r="G34" s="19">
        <v>0.2</v>
      </c>
      <c r="H34" s="19">
        <v>0.15</v>
      </c>
      <c r="I34" s="19">
        <v>2</v>
      </c>
      <c r="J34" s="19">
        <f t="shared" si="0"/>
        <v>0.24</v>
      </c>
      <c r="CH34" s="5"/>
      <c r="EP34" s="10"/>
    </row>
    <row r="35" spans="1:146" x14ac:dyDescent="0.25">
      <c r="A35" s="18" t="s">
        <v>55</v>
      </c>
      <c r="B35" s="18" t="s">
        <v>56</v>
      </c>
      <c r="C35" s="19">
        <f>C463</f>
        <v>5.9</v>
      </c>
      <c r="D35" s="18">
        <v>0.2</v>
      </c>
      <c r="E35" s="19">
        <v>0.1</v>
      </c>
      <c r="F35" s="19">
        <f>S462</f>
        <v>2</v>
      </c>
      <c r="G35" s="19">
        <v>0.2</v>
      </c>
      <c r="H35" s="19">
        <v>0.15</v>
      </c>
      <c r="I35" s="19">
        <v>2</v>
      </c>
      <c r="J35" s="19">
        <f t="shared" si="0"/>
        <v>0.24</v>
      </c>
      <c r="CH35" s="5"/>
      <c r="EP35" s="10"/>
    </row>
    <row r="36" spans="1:146" x14ac:dyDescent="0.25">
      <c r="A36" s="18" t="s">
        <v>57</v>
      </c>
      <c r="B36" s="18" t="s">
        <v>58</v>
      </c>
      <c r="C36" s="19">
        <f>C465</f>
        <v>5.9</v>
      </c>
      <c r="D36" s="18">
        <v>0.2</v>
      </c>
      <c r="E36" s="19">
        <v>0.1</v>
      </c>
      <c r="F36" s="19">
        <f>S464</f>
        <v>2.1</v>
      </c>
      <c r="G36" s="19">
        <v>0.2</v>
      </c>
      <c r="H36" s="19">
        <v>0.15</v>
      </c>
      <c r="I36" s="19">
        <v>2</v>
      </c>
      <c r="J36" s="19">
        <f t="shared" si="0"/>
        <v>0.24</v>
      </c>
      <c r="CH36" s="5"/>
      <c r="EP36" s="10"/>
    </row>
    <row r="37" spans="1:146" x14ac:dyDescent="0.25">
      <c r="A37" s="18" t="s">
        <v>59</v>
      </c>
      <c r="B37" s="18" t="s">
        <v>60</v>
      </c>
      <c r="C37" s="19">
        <f>C465</f>
        <v>5.9</v>
      </c>
      <c r="D37" s="18">
        <v>0.2</v>
      </c>
      <c r="E37" s="19">
        <v>0.1</v>
      </c>
      <c r="F37" s="19">
        <f>S464</f>
        <v>2.1</v>
      </c>
      <c r="G37" s="19">
        <v>0.2</v>
      </c>
      <c r="H37" s="19">
        <v>0.15</v>
      </c>
      <c r="I37" s="19">
        <v>2</v>
      </c>
      <c r="J37" s="19">
        <f t="shared" si="0"/>
        <v>0.24</v>
      </c>
      <c r="CH37" s="5"/>
      <c r="EP37" s="10"/>
    </row>
    <row r="38" spans="1:146" x14ac:dyDescent="0.25">
      <c r="A38" s="18" t="s">
        <v>61</v>
      </c>
      <c r="B38" s="18" t="s">
        <v>62</v>
      </c>
      <c r="C38" s="19">
        <f>C467</f>
        <v>5.6</v>
      </c>
      <c r="D38" s="18">
        <v>0.2</v>
      </c>
      <c r="E38" s="19">
        <v>0.1</v>
      </c>
      <c r="F38" s="19">
        <f>S466</f>
        <v>2.4</v>
      </c>
      <c r="G38" s="19">
        <v>0.2</v>
      </c>
      <c r="H38" s="19">
        <v>0.15</v>
      </c>
      <c r="I38" s="19">
        <v>2</v>
      </c>
      <c r="J38" s="19">
        <f t="shared" si="0"/>
        <v>0.26</v>
      </c>
      <c r="CH38" s="5"/>
      <c r="EP38" s="10"/>
    </row>
    <row r="39" spans="1:146" x14ac:dyDescent="0.25">
      <c r="A39" s="18" t="s">
        <v>63</v>
      </c>
      <c r="B39" s="18" t="s">
        <v>64</v>
      </c>
      <c r="C39" s="19">
        <f>C467</f>
        <v>5.6</v>
      </c>
      <c r="D39" s="18">
        <v>0.2</v>
      </c>
      <c r="E39" s="19">
        <v>0.1</v>
      </c>
      <c r="F39" s="19">
        <f>S466</f>
        <v>2.4</v>
      </c>
      <c r="G39" s="19">
        <v>0.2</v>
      </c>
      <c r="H39" s="19">
        <v>0.15</v>
      </c>
      <c r="I39" s="19">
        <v>2</v>
      </c>
      <c r="J39" s="19">
        <f t="shared" si="0"/>
        <v>0.26</v>
      </c>
      <c r="CH39" s="5"/>
      <c r="EP39" s="10"/>
    </row>
    <row r="40" spans="1:146" x14ac:dyDescent="0.25">
      <c r="A40" s="18" t="s">
        <v>65</v>
      </c>
      <c r="B40" s="18" t="s">
        <v>66</v>
      </c>
      <c r="C40" s="19">
        <f>C469</f>
        <v>5.2</v>
      </c>
      <c r="D40" s="18">
        <v>0.2</v>
      </c>
      <c r="E40" s="19">
        <v>0.1</v>
      </c>
      <c r="F40" s="19">
        <f>S468</f>
        <v>2.4</v>
      </c>
      <c r="G40" s="19">
        <v>0.2</v>
      </c>
      <c r="H40" s="19">
        <v>0.15</v>
      </c>
      <c r="I40" s="19">
        <v>2</v>
      </c>
      <c r="J40" s="19">
        <f t="shared" si="0"/>
        <v>0.25</v>
      </c>
      <c r="CH40" s="5"/>
      <c r="EP40" s="10"/>
    </row>
    <row r="41" spans="1:146" x14ac:dyDescent="0.25">
      <c r="A41" s="18" t="s">
        <v>67</v>
      </c>
      <c r="B41" s="18" t="s">
        <v>68</v>
      </c>
      <c r="C41" s="19">
        <f>C469</f>
        <v>5.2</v>
      </c>
      <c r="D41" s="18">
        <v>0.2</v>
      </c>
      <c r="E41" s="19">
        <v>0.1</v>
      </c>
      <c r="F41" s="19">
        <f>S468</f>
        <v>2.4</v>
      </c>
      <c r="G41" s="19">
        <v>0.2</v>
      </c>
      <c r="H41" s="19">
        <v>0.15</v>
      </c>
      <c r="I41" s="19">
        <v>2</v>
      </c>
      <c r="J41" s="19">
        <f t="shared" si="0"/>
        <v>0.25</v>
      </c>
      <c r="CH41" s="5"/>
      <c r="EP41" s="10"/>
    </row>
    <row r="42" spans="1:146" x14ac:dyDescent="0.25">
      <c r="A42" s="18" t="s">
        <v>69</v>
      </c>
      <c r="B42" s="18" t="s">
        <v>70</v>
      </c>
      <c r="C42" s="19">
        <f>C471</f>
        <v>5</v>
      </c>
      <c r="D42" s="18">
        <v>0.2</v>
      </c>
      <c r="E42" s="19">
        <v>0.1</v>
      </c>
      <c r="F42" s="19">
        <f>S470</f>
        <v>2.4</v>
      </c>
      <c r="G42" s="19">
        <v>0.2</v>
      </c>
      <c r="H42" s="19">
        <v>0.15</v>
      </c>
      <c r="I42" s="19">
        <v>2</v>
      </c>
      <c r="J42" s="19">
        <f t="shared" si="0"/>
        <v>0.24</v>
      </c>
      <c r="CH42" s="5"/>
      <c r="EP42" s="10"/>
    </row>
    <row r="43" spans="1:146" x14ac:dyDescent="0.25">
      <c r="A43" s="18" t="s">
        <v>71</v>
      </c>
      <c r="B43" s="18" t="s">
        <v>72</v>
      </c>
      <c r="C43" s="19">
        <f>C471</f>
        <v>5</v>
      </c>
      <c r="D43" s="18">
        <v>0.2</v>
      </c>
      <c r="E43" s="19">
        <v>0.1</v>
      </c>
      <c r="F43" s="19">
        <f>S470</f>
        <v>2.4</v>
      </c>
      <c r="G43" s="19">
        <v>0.2</v>
      </c>
      <c r="H43" s="19">
        <v>0.15</v>
      </c>
      <c r="I43" s="19">
        <v>2</v>
      </c>
      <c r="J43" s="19">
        <f t="shared" si="0"/>
        <v>0.24</v>
      </c>
      <c r="CH43" s="5"/>
      <c r="EP43" s="10"/>
    </row>
    <row r="44" spans="1:146" x14ac:dyDescent="0.25">
      <c r="A44" s="18" t="s">
        <v>73</v>
      </c>
      <c r="B44" s="18" t="s">
        <v>74</v>
      </c>
      <c r="C44" s="19">
        <f>C473</f>
        <v>5</v>
      </c>
      <c r="D44" s="18">
        <v>0.2</v>
      </c>
      <c r="E44" s="19">
        <v>0.1</v>
      </c>
      <c r="F44" s="19">
        <f>S472</f>
        <v>2.4</v>
      </c>
      <c r="G44" s="19">
        <v>0.2</v>
      </c>
      <c r="H44" s="19">
        <v>0.15</v>
      </c>
      <c r="I44" s="19">
        <v>2</v>
      </c>
      <c r="J44" s="19">
        <f t="shared" si="0"/>
        <v>0.24</v>
      </c>
      <c r="CH44" s="5"/>
      <c r="EP44" s="10"/>
    </row>
    <row r="45" spans="1:146" x14ac:dyDescent="0.25">
      <c r="A45" s="18" t="s">
        <v>75</v>
      </c>
      <c r="B45" s="18" t="s">
        <v>76</v>
      </c>
      <c r="C45" s="19">
        <f>C473</f>
        <v>5</v>
      </c>
      <c r="D45" s="18">
        <v>0.2</v>
      </c>
      <c r="E45" s="19">
        <v>0.1</v>
      </c>
      <c r="F45" s="19">
        <f>S472</f>
        <v>2.4</v>
      </c>
      <c r="G45" s="19">
        <v>0.2</v>
      </c>
      <c r="H45" s="19">
        <v>0.15</v>
      </c>
      <c r="I45" s="19">
        <v>2</v>
      </c>
      <c r="J45" s="19">
        <f t="shared" si="0"/>
        <v>0.24</v>
      </c>
      <c r="K45" s="21"/>
      <c r="L45" s="21"/>
      <c r="M45" s="21"/>
      <c r="CH45" s="5"/>
      <c r="EP45" s="10"/>
    </row>
    <row r="46" spans="1:146" x14ac:dyDescent="0.25">
      <c r="A46" s="18" t="s">
        <v>77</v>
      </c>
      <c r="B46" s="18" t="s">
        <v>78</v>
      </c>
      <c r="C46" s="19">
        <f>C475</f>
        <v>5</v>
      </c>
      <c r="D46" s="18">
        <v>0.2</v>
      </c>
      <c r="E46" s="19">
        <v>0.1</v>
      </c>
      <c r="F46" s="19">
        <f>S474</f>
        <v>2.6</v>
      </c>
      <c r="G46" s="19">
        <v>0.2</v>
      </c>
      <c r="H46" s="19">
        <v>0.15</v>
      </c>
      <c r="I46" s="19">
        <v>2</v>
      </c>
      <c r="J46" s="19">
        <f t="shared" si="0"/>
        <v>0.26</v>
      </c>
      <c r="K46" s="21"/>
      <c r="L46" s="21"/>
      <c r="M46" s="21"/>
      <c r="CH46" s="5"/>
      <c r="EP46" s="10"/>
    </row>
    <row r="47" spans="1:146" x14ac:dyDescent="0.25">
      <c r="A47" s="18" t="s">
        <v>79</v>
      </c>
      <c r="B47" s="18" t="s">
        <v>80</v>
      </c>
      <c r="C47" s="19">
        <f>C475</f>
        <v>5</v>
      </c>
      <c r="D47" s="18">
        <v>0.2</v>
      </c>
      <c r="E47" s="19">
        <v>0.1</v>
      </c>
      <c r="F47" s="19">
        <f>S474</f>
        <v>2.6</v>
      </c>
      <c r="G47" s="19">
        <v>0.2</v>
      </c>
      <c r="H47" s="19">
        <v>0.15</v>
      </c>
      <c r="I47" s="19">
        <v>2</v>
      </c>
      <c r="J47" s="19">
        <f t="shared" si="0"/>
        <v>0.26</v>
      </c>
      <c r="K47" s="21"/>
      <c r="L47" s="21"/>
      <c r="M47" s="21"/>
      <c r="N47" s="22"/>
      <c r="O47" s="23"/>
      <c r="P47" s="21"/>
      <c r="Q47" s="21"/>
      <c r="R47" s="21"/>
      <c r="S47" s="21"/>
      <c r="T47" s="21"/>
      <c r="U47" s="21"/>
      <c r="V47" s="21"/>
      <c r="CH47" s="5"/>
      <c r="EP47" s="10"/>
    </row>
    <row r="48" spans="1:146" x14ac:dyDescent="0.25">
      <c r="A48" s="18" t="s">
        <v>81</v>
      </c>
      <c r="B48" s="18" t="s">
        <v>82</v>
      </c>
      <c r="C48" s="19">
        <f>C477</f>
        <v>5</v>
      </c>
      <c r="D48" s="18">
        <v>0.2</v>
      </c>
      <c r="E48" s="19">
        <v>0.1</v>
      </c>
      <c r="F48" s="19">
        <f>S476</f>
        <v>2.8</v>
      </c>
      <c r="G48" s="19">
        <v>0.2</v>
      </c>
      <c r="H48" s="19">
        <v>0.15</v>
      </c>
      <c r="I48" s="19">
        <v>2</v>
      </c>
      <c r="J48" s="19">
        <f t="shared" si="0"/>
        <v>0.27</v>
      </c>
      <c r="O48" s="24"/>
      <c r="CH48" s="5"/>
      <c r="EP48" s="10"/>
    </row>
    <row r="49" spans="1:146" x14ac:dyDescent="0.25">
      <c r="A49" s="18" t="s">
        <v>83</v>
      </c>
      <c r="B49" s="18" t="s">
        <v>84</v>
      </c>
      <c r="C49" s="19">
        <f>C477</f>
        <v>5</v>
      </c>
      <c r="D49" s="18">
        <v>0.2</v>
      </c>
      <c r="E49" s="19">
        <v>0.1</v>
      </c>
      <c r="F49" s="19">
        <f>S476</f>
        <v>2.8</v>
      </c>
      <c r="G49" s="19">
        <v>0.2</v>
      </c>
      <c r="H49" s="19">
        <v>0.15</v>
      </c>
      <c r="I49" s="19">
        <v>2</v>
      </c>
      <c r="J49" s="19">
        <f t="shared" si="0"/>
        <v>0.27</v>
      </c>
      <c r="O49" s="23"/>
      <c r="CH49" s="5"/>
      <c r="EP49" s="10"/>
    </row>
    <row r="50" spans="1:146" x14ac:dyDescent="0.25">
      <c r="A50" s="18" t="s">
        <v>85</v>
      </c>
      <c r="B50" s="18" t="s">
        <v>86</v>
      </c>
      <c r="C50" s="19">
        <f>C479</f>
        <v>5</v>
      </c>
      <c r="D50" s="18">
        <v>0.2</v>
      </c>
      <c r="E50" s="19">
        <v>0.1</v>
      </c>
      <c r="F50" s="19">
        <f>S478</f>
        <v>2.8</v>
      </c>
      <c r="G50" s="19">
        <v>0.2</v>
      </c>
      <c r="H50" s="19">
        <v>0.15</v>
      </c>
      <c r="I50" s="19">
        <v>2</v>
      </c>
      <c r="J50" s="19">
        <f t="shared" si="0"/>
        <v>0.27</v>
      </c>
      <c r="O50" s="23"/>
      <c r="CH50" s="5"/>
      <c r="EP50" s="10"/>
    </row>
    <row r="51" spans="1:146" x14ac:dyDescent="0.25">
      <c r="A51" s="18" t="s">
        <v>87</v>
      </c>
      <c r="B51" s="18" t="s">
        <v>88</v>
      </c>
      <c r="C51" s="19">
        <f>C479</f>
        <v>5</v>
      </c>
      <c r="D51" s="18">
        <v>0.2</v>
      </c>
      <c r="E51" s="19">
        <v>0.1</v>
      </c>
      <c r="F51" s="19">
        <f>S478</f>
        <v>2.8</v>
      </c>
      <c r="G51" s="19">
        <v>0.2</v>
      </c>
      <c r="H51" s="19">
        <v>0.15</v>
      </c>
      <c r="I51" s="19">
        <v>2</v>
      </c>
      <c r="J51" s="19">
        <f t="shared" si="0"/>
        <v>0.27</v>
      </c>
      <c r="O51" s="23"/>
      <c r="CH51" s="5"/>
      <c r="EP51" s="10"/>
    </row>
    <row r="52" spans="1:146" x14ac:dyDescent="0.25">
      <c r="A52" s="18" t="s">
        <v>89</v>
      </c>
      <c r="B52" s="18" t="s">
        <v>90</v>
      </c>
      <c r="C52" s="19">
        <f>C481</f>
        <v>5</v>
      </c>
      <c r="D52" s="18">
        <v>0.2</v>
      </c>
      <c r="E52" s="19">
        <v>0.1</v>
      </c>
      <c r="F52" s="19">
        <f>S480</f>
        <v>2.8</v>
      </c>
      <c r="G52" s="19">
        <v>0.2</v>
      </c>
      <c r="H52" s="19">
        <v>0.15</v>
      </c>
      <c r="I52" s="19">
        <v>2</v>
      </c>
      <c r="J52" s="19">
        <f t="shared" si="0"/>
        <v>0.27</v>
      </c>
      <c r="O52" s="24"/>
      <c r="CH52" s="5"/>
      <c r="EP52" s="10"/>
    </row>
    <row r="53" spans="1:146" x14ac:dyDescent="0.25">
      <c r="A53" s="18" t="s">
        <v>91</v>
      </c>
      <c r="B53" s="18" t="s">
        <v>92</v>
      </c>
      <c r="C53" s="19">
        <f>C481</f>
        <v>5</v>
      </c>
      <c r="D53" s="18">
        <v>0.2</v>
      </c>
      <c r="E53" s="19">
        <v>0.1</v>
      </c>
      <c r="F53" s="19">
        <f>S480</f>
        <v>2.8</v>
      </c>
      <c r="G53" s="19">
        <v>0.2</v>
      </c>
      <c r="H53" s="19">
        <v>0.15</v>
      </c>
      <c r="I53" s="19">
        <v>2</v>
      </c>
      <c r="J53" s="19">
        <f t="shared" si="0"/>
        <v>0.27</v>
      </c>
      <c r="O53" s="23"/>
      <c r="CH53" s="5"/>
      <c r="EP53" s="10"/>
    </row>
    <row r="54" spans="1:146" x14ac:dyDescent="0.25">
      <c r="A54" s="18" t="s">
        <v>93</v>
      </c>
      <c r="B54" s="18" t="s">
        <v>94</v>
      </c>
      <c r="C54" s="19">
        <f>C483</f>
        <v>5</v>
      </c>
      <c r="D54" s="18">
        <v>0.2</v>
      </c>
      <c r="E54" s="19">
        <v>0.1</v>
      </c>
      <c r="F54" s="19">
        <f>S482</f>
        <v>2.8</v>
      </c>
      <c r="G54" s="19">
        <v>0.2</v>
      </c>
      <c r="H54" s="19">
        <v>0.15</v>
      </c>
      <c r="I54" s="19">
        <v>2</v>
      </c>
      <c r="J54" s="19">
        <f t="shared" si="0"/>
        <v>0.27</v>
      </c>
      <c r="O54" s="23"/>
      <c r="CH54" s="5"/>
      <c r="EP54" s="10"/>
    </row>
    <row r="55" spans="1:146" x14ac:dyDescent="0.25">
      <c r="A55" s="18" t="s">
        <v>95</v>
      </c>
      <c r="B55" s="18" t="s">
        <v>96</v>
      </c>
      <c r="C55" s="19">
        <f>C483</f>
        <v>5</v>
      </c>
      <c r="D55" s="18">
        <v>0.2</v>
      </c>
      <c r="E55" s="19">
        <v>0.1</v>
      </c>
      <c r="F55" s="19">
        <f>S482</f>
        <v>2.8</v>
      </c>
      <c r="G55" s="19">
        <v>0.2</v>
      </c>
      <c r="H55" s="19">
        <v>0.15</v>
      </c>
      <c r="I55" s="19">
        <v>2</v>
      </c>
      <c r="J55" s="19">
        <f t="shared" si="0"/>
        <v>0.27</v>
      </c>
      <c r="CH55" s="5"/>
      <c r="EP55" s="10"/>
    </row>
    <row r="56" spans="1:146" x14ac:dyDescent="0.25">
      <c r="A56" s="18" t="s">
        <v>97</v>
      </c>
      <c r="B56" s="18" t="s">
        <v>98</v>
      </c>
      <c r="C56" s="19">
        <f>C485</f>
        <v>5</v>
      </c>
      <c r="D56" s="18">
        <v>0.2</v>
      </c>
      <c r="E56" s="19">
        <v>0.1</v>
      </c>
      <c r="F56" s="19">
        <f>S484</f>
        <v>2.8</v>
      </c>
      <c r="G56" s="19">
        <v>0.2</v>
      </c>
      <c r="H56" s="19">
        <v>0.15</v>
      </c>
      <c r="I56" s="19">
        <v>2</v>
      </c>
      <c r="J56" s="19">
        <f t="shared" si="0"/>
        <v>0.27</v>
      </c>
      <c r="CH56" s="5"/>
      <c r="EP56" s="10"/>
    </row>
    <row r="57" spans="1:146" x14ac:dyDescent="0.25">
      <c r="A57" s="18" t="s">
        <v>99</v>
      </c>
      <c r="B57" s="18" t="s">
        <v>100</v>
      </c>
      <c r="C57" s="19">
        <f>C485</f>
        <v>5</v>
      </c>
      <c r="D57" s="18">
        <v>0.2</v>
      </c>
      <c r="E57" s="19">
        <v>0.1</v>
      </c>
      <c r="F57" s="19">
        <f>S484</f>
        <v>2.8</v>
      </c>
      <c r="G57" s="19">
        <v>0.2</v>
      </c>
      <c r="H57" s="19">
        <v>0.15</v>
      </c>
      <c r="I57" s="19">
        <v>2</v>
      </c>
      <c r="J57" s="19">
        <f t="shared" si="0"/>
        <v>0.27</v>
      </c>
      <c r="CH57" s="5"/>
      <c r="EP57" s="10"/>
    </row>
    <row r="58" spans="1:146" x14ac:dyDescent="0.25">
      <c r="A58" s="18" t="s">
        <v>101</v>
      </c>
      <c r="B58" s="18" t="s">
        <v>102</v>
      </c>
      <c r="C58" s="19">
        <f>C487</f>
        <v>5</v>
      </c>
      <c r="D58" s="18">
        <v>0.2</v>
      </c>
      <c r="E58" s="19">
        <v>0.1</v>
      </c>
      <c r="F58" s="19">
        <f>S486</f>
        <v>2.8</v>
      </c>
      <c r="G58" s="19">
        <v>0.2</v>
      </c>
      <c r="H58" s="19">
        <v>0.15</v>
      </c>
      <c r="I58" s="19">
        <v>2</v>
      </c>
      <c r="J58" s="19">
        <f t="shared" si="0"/>
        <v>0.27</v>
      </c>
      <c r="CH58" s="5"/>
      <c r="EP58" s="10"/>
    </row>
    <row r="59" spans="1:146" x14ac:dyDescent="0.25">
      <c r="A59" s="18" t="s">
        <v>103</v>
      </c>
      <c r="B59" s="18" t="s">
        <v>104</v>
      </c>
      <c r="C59" s="19">
        <f>C487</f>
        <v>5</v>
      </c>
      <c r="D59" s="18">
        <v>0.2</v>
      </c>
      <c r="E59" s="19">
        <v>0.1</v>
      </c>
      <c r="F59" s="19">
        <f>S486</f>
        <v>2.8</v>
      </c>
      <c r="G59" s="19">
        <v>0.2</v>
      </c>
      <c r="H59" s="19">
        <v>0.15</v>
      </c>
      <c r="I59" s="19">
        <v>2</v>
      </c>
      <c r="J59" s="19">
        <f t="shared" si="0"/>
        <v>0.27</v>
      </c>
      <c r="CH59" s="5"/>
      <c r="EP59" s="10"/>
    </row>
    <row r="60" spans="1:146" x14ac:dyDescent="0.25">
      <c r="A60" s="18" t="s">
        <v>105</v>
      </c>
      <c r="B60" s="18" t="s">
        <v>106</v>
      </c>
      <c r="C60" s="19">
        <f>C489</f>
        <v>5</v>
      </c>
      <c r="D60" s="18">
        <v>0.2</v>
      </c>
      <c r="E60" s="19">
        <v>0.1</v>
      </c>
      <c r="F60" s="19">
        <f>S488</f>
        <v>2.8</v>
      </c>
      <c r="G60" s="19">
        <v>0.2</v>
      </c>
      <c r="H60" s="19">
        <v>0.15</v>
      </c>
      <c r="I60" s="19">
        <v>2</v>
      </c>
      <c r="J60" s="19">
        <f t="shared" si="0"/>
        <v>0.27</v>
      </c>
      <c r="CH60" s="5"/>
      <c r="EP60" s="10"/>
    </row>
    <row r="61" spans="1:146" x14ac:dyDescent="0.25">
      <c r="A61" s="18" t="s">
        <v>107</v>
      </c>
      <c r="B61" s="18" t="s">
        <v>108</v>
      </c>
      <c r="C61" s="19">
        <f>C489</f>
        <v>5</v>
      </c>
      <c r="D61" s="18">
        <v>0.2</v>
      </c>
      <c r="E61" s="19">
        <v>0.1</v>
      </c>
      <c r="F61" s="19">
        <f>S488</f>
        <v>2.8</v>
      </c>
      <c r="G61" s="19">
        <v>0.2</v>
      </c>
      <c r="H61" s="19">
        <v>0.15</v>
      </c>
      <c r="I61" s="19">
        <v>2</v>
      </c>
      <c r="J61" s="19">
        <f t="shared" si="0"/>
        <v>0.27</v>
      </c>
      <c r="CH61" s="5"/>
      <c r="EP61" s="10"/>
    </row>
    <row r="62" spans="1:146" x14ac:dyDescent="0.25">
      <c r="A62" s="18" t="s">
        <v>109</v>
      </c>
      <c r="B62" s="18" t="s">
        <v>110</v>
      </c>
      <c r="C62" s="19">
        <f>C491</f>
        <v>5</v>
      </c>
      <c r="D62" s="18">
        <v>0.2</v>
      </c>
      <c r="E62" s="19">
        <v>0.1</v>
      </c>
      <c r="F62" s="19">
        <f>S490</f>
        <v>2.8</v>
      </c>
      <c r="G62" s="19">
        <v>0.2</v>
      </c>
      <c r="H62" s="19">
        <v>0.15</v>
      </c>
      <c r="I62" s="19">
        <v>2</v>
      </c>
      <c r="J62" s="19">
        <f t="shared" si="0"/>
        <v>0.27</v>
      </c>
      <c r="CH62" s="5"/>
      <c r="EP62" s="10"/>
    </row>
    <row r="63" spans="1:146" x14ac:dyDescent="0.25">
      <c r="A63" s="18" t="s">
        <v>111</v>
      </c>
      <c r="B63" s="18" t="s">
        <v>112</v>
      </c>
      <c r="C63" s="19">
        <f>C491</f>
        <v>5</v>
      </c>
      <c r="D63" s="18">
        <v>0.2</v>
      </c>
      <c r="E63" s="19">
        <v>0.1</v>
      </c>
      <c r="F63" s="19">
        <f>S490</f>
        <v>2.8</v>
      </c>
      <c r="G63" s="19">
        <v>0.2</v>
      </c>
      <c r="H63" s="19">
        <v>0.15</v>
      </c>
      <c r="I63" s="19">
        <v>2</v>
      </c>
      <c r="J63" s="19">
        <f t="shared" si="0"/>
        <v>0.27</v>
      </c>
      <c r="CH63" s="5"/>
      <c r="EP63" s="10"/>
    </row>
    <row r="64" spans="1:146" x14ac:dyDescent="0.25">
      <c r="A64" s="18" t="s">
        <v>113</v>
      </c>
      <c r="B64" s="18" t="s">
        <v>114</v>
      </c>
      <c r="C64" s="19">
        <f>C493</f>
        <v>5</v>
      </c>
      <c r="D64" s="18">
        <v>0.2</v>
      </c>
      <c r="E64" s="19">
        <v>0.1</v>
      </c>
      <c r="F64" s="19">
        <f>S492</f>
        <v>2.8</v>
      </c>
      <c r="G64" s="19">
        <v>0.2</v>
      </c>
      <c r="H64" s="19">
        <v>0.15</v>
      </c>
      <c r="I64" s="19">
        <v>2</v>
      </c>
      <c r="J64" s="19">
        <f t="shared" si="0"/>
        <v>0.27</v>
      </c>
      <c r="CH64" s="5"/>
      <c r="EP64" s="10"/>
    </row>
    <row r="65" spans="1:146" x14ac:dyDescent="0.25">
      <c r="A65" s="18" t="s">
        <v>115</v>
      </c>
      <c r="B65" s="18" t="s">
        <v>116</v>
      </c>
      <c r="C65" s="19">
        <f>C493</f>
        <v>5</v>
      </c>
      <c r="D65" s="18">
        <v>0.2</v>
      </c>
      <c r="E65" s="19">
        <v>0.1</v>
      </c>
      <c r="F65" s="19">
        <f>S492</f>
        <v>2.8</v>
      </c>
      <c r="G65" s="19">
        <v>0.2</v>
      </c>
      <c r="H65" s="19">
        <v>0.15</v>
      </c>
      <c r="I65" s="19">
        <v>2</v>
      </c>
      <c r="J65" s="19">
        <f t="shared" si="0"/>
        <v>0.27</v>
      </c>
      <c r="CH65" s="5"/>
      <c r="EP65" s="10"/>
    </row>
    <row r="66" spans="1:146" x14ac:dyDescent="0.25">
      <c r="A66" s="18" t="s">
        <v>117</v>
      </c>
      <c r="B66" s="18" t="s">
        <v>118</v>
      </c>
      <c r="C66" s="19">
        <f>C495</f>
        <v>5</v>
      </c>
      <c r="D66" s="18">
        <v>0.2</v>
      </c>
      <c r="E66" s="19">
        <v>0.1</v>
      </c>
      <c r="F66" s="19">
        <f>S494</f>
        <v>2.8</v>
      </c>
      <c r="G66" s="19">
        <v>0.2</v>
      </c>
      <c r="H66" s="19">
        <v>0.15</v>
      </c>
      <c r="I66" s="19">
        <v>2</v>
      </c>
      <c r="J66" s="19">
        <f t="shared" si="0"/>
        <v>0.27</v>
      </c>
      <c r="CH66" s="5"/>
      <c r="EP66" s="10"/>
    </row>
    <row r="67" spans="1:146" x14ac:dyDescent="0.25">
      <c r="A67" s="18" t="s">
        <v>119</v>
      </c>
      <c r="B67" s="18" t="s">
        <v>120</v>
      </c>
      <c r="C67" s="19">
        <f>C495</f>
        <v>5</v>
      </c>
      <c r="D67" s="18">
        <v>0.2</v>
      </c>
      <c r="E67" s="19">
        <v>0.1</v>
      </c>
      <c r="F67" s="19">
        <f>S494</f>
        <v>2.8</v>
      </c>
      <c r="G67" s="19">
        <v>0.2</v>
      </c>
      <c r="H67" s="19">
        <v>0.15</v>
      </c>
      <c r="I67" s="19">
        <v>2</v>
      </c>
      <c r="J67" s="19">
        <f t="shared" si="0"/>
        <v>0.27</v>
      </c>
      <c r="CH67" s="5"/>
      <c r="EP67" s="10"/>
    </row>
    <row r="68" spans="1:146" x14ac:dyDescent="0.25">
      <c r="A68" s="18" t="s">
        <v>121</v>
      </c>
      <c r="B68" s="18" t="s">
        <v>122</v>
      </c>
      <c r="C68" s="19">
        <f>C497</f>
        <v>5</v>
      </c>
      <c r="D68" s="18">
        <v>0.2</v>
      </c>
      <c r="E68" s="19">
        <v>0.1</v>
      </c>
      <c r="F68" s="19">
        <f>S496</f>
        <v>2.8</v>
      </c>
      <c r="G68" s="19">
        <v>0.2</v>
      </c>
      <c r="H68" s="19">
        <v>0.15</v>
      </c>
      <c r="I68" s="19">
        <v>2</v>
      </c>
      <c r="J68" s="19">
        <f t="shared" si="0"/>
        <v>0.27</v>
      </c>
      <c r="CH68" s="5"/>
      <c r="EP68" s="10"/>
    </row>
    <row r="69" spans="1:146" x14ac:dyDescent="0.25">
      <c r="A69" s="18" t="s">
        <v>123</v>
      </c>
      <c r="B69" s="18" t="s">
        <v>124</v>
      </c>
      <c r="C69" s="19">
        <f>C497</f>
        <v>5</v>
      </c>
      <c r="D69" s="18">
        <v>0.2</v>
      </c>
      <c r="E69" s="19">
        <v>0.1</v>
      </c>
      <c r="F69" s="19">
        <f>S496</f>
        <v>2.8</v>
      </c>
      <c r="G69" s="19">
        <v>0.2</v>
      </c>
      <c r="H69" s="19">
        <v>0.15</v>
      </c>
      <c r="I69" s="19">
        <v>2</v>
      </c>
      <c r="J69" s="19">
        <f t="shared" si="0"/>
        <v>0.27</v>
      </c>
      <c r="CH69" s="5"/>
      <c r="EP69" s="10"/>
    </row>
    <row r="70" spans="1:146" x14ac:dyDescent="0.25">
      <c r="A70" s="18" t="s">
        <v>125</v>
      </c>
      <c r="B70" s="18" t="s">
        <v>126</v>
      </c>
      <c r="C70" s="19">
        <f>C499</f>
        <v>5</v>
      </c>
      <c r="D70" s="18">
        <v>0.2</v>
      </c>
      <c r="E70" s="19">
        <v>0.1</v>
      </c>
      <c r="F70" s="19">
        <f>S498</f>
        <v>2.8</v>
      </c>
      <c r="G70" s="19">
        <v>0.2</v>
      </c>
      <c r="H70" s="19">
        <v>0.15</v>
      </c>
      <c r="I70" s="19">
        <v>2</v>
      </c>
      <c r="J70" s="19">
        <f t="shared" si="0"/>
        <v>0.27</v>
      </c>
      <c r="CH70" s="5"/>
      <c r="EP70" s="10"/>
    </row>
    <row r="71" spans="1:146" x14ac:dyDescent="0.25">
      <c r="A71" s="18" t="s">
        <v>127</v>
      </c>
      <c r="B71" s="18" t="s">
        <v>128</v>
      </c>
      <c r="C71" s="19">
        <f>C499</f>
        <v>5</v>
      </c>
      <c r="D71" s="18">
        <v>0.2</v>
      </c>
      <c r="E71" s="19">
        <v>0.1</v>
      </c>
      <c r="F71" s="19">
        <f>S498</f>
        <v>2.8</v>
      </c>
      <c r="G71" s="19">
        <v>0.2</v>
      </c>
      <c r="H71" s="19">
        <v>0.15</v>
      </c>
      <c r="I71" s="19">
        <v>2</v>
      </c>
      <c r="J71" s="19">
        <f t="shared" si="0"/>
        <v>0.27</v>
      </c>
      <c r="CH71" s="5"/>
      <c r="EP71" s="10"/>
    </row>
    <row r="72" spans="1:146" x14ac:dyDescent="0.25">
      <c r="A72" s="18" t="s">
        <v>129</v>
      </c>
      <c r="B72" s="18" t="s">
        <v>130</v>
      </c>
      <c r="C72" s="19">
        <f>C501</f>
        <v>5</v>
      </c>
      <c r="D72" s="18">
        <v>0.2</v>
      </c>
      <c r="E72" s="19">
        <v>0.1</v>
      </c>
      <c r="F72" s="19">
        <f>S500</f>
        <v>2.8</v>
      </c>
      <c r="G72" s="19">
        <v>0.2</v>
      </c>
      <c r="H72" s="19">
        <v>0.15</v>
      </c>
      <c r="I72" s="19">
        <v>2</v>
      </c>
      <c r="J72" s="19">
        <f t="shared" si="0"/>
        <v>0.27</v>
      </c>
      <c r="CH72" s="5"/>
      <c r="EP72" s="10"/>
    </row>
    <row r="73" spans="1:146" x14ac:dyDescent="0.25">
      <c r="A73" s="18" t="s">
        <v>131</v>
      </c>
      <c r="B73" s="18" t="s">
        <v>132</v>
      </c>
      <c r="C73" s="19">
        <f>C501</f>
        <v>5</v>
      </c>
      <c r="D73" s="18">
        <v>0.2</v>
      </c>
      <c r="E73" s="19">
        <v>0.1</v>
      </c>
      <c r="F73" s="19">
        <f>S500</f>
        <v>2.8</v>
      </c>
      <c r="G73" s="19">
        <v>0.2</v>
      </c>
      <c r="H73" s="19">
        <v>0.15</v>
      </c>
      <c r="I73" s="19">
        <v>2</v>
      </c>
      <c r="J73" s="19">
        <f t="shared" si="0"/>
        <v>0.27</v>
      </c>
      <c r="AB73" s="10"/>
      <c r="AC73" s="10"/>
      <c r="CH73" s="5"/>
      <c r="EP73" s="10"/>
    </row>
    <row r="74" spans="1:146" x14ac:dyDescent="0.25">
      <c r="A74" s="18" t="s">
        <v>133</v>
      </c>
      <c r="B74" s="18" t="s">
        <v>134</v>
      </c>
      <c r="C74" s="19">
        <f>C503</f>
        <v>5</v>
      </c>
      <c r="D74" s="18">
        <v>0.2</v>
      </c>
      <c r="E74" s="19">
        <v>0.1</v>
      </c>
      <c r="F74" s="19">
        <f>S502</f>
        <v>2.8</v>
      </c>
      <c r="G74" s="19">
        <v>0.2</v>
      </c>
      <c r="H74" s="19">
        <v>0.15</v>
      </c>
      <c r="I74" s="19">
        <v>2</v>
      </c>
      <c r="J74" s="19">
        <f t="shared" si="0"/>
        <v>0.27</v>
      </c>
      <c r="CH74" s="5"/>
      <c r="EP74" s="10"/>
    </row>
    <row r="75" spans="1:146" x14ac:dyDescent="0.25">
      <c r="A75" s="18" t="s">
        <v>135</v>
      </c>
      <c r="B75" s="18" t="s">
        <v>136</v>
      </c>
      <c r="C75" s="19">
        <f>C503</f>
        <v>5</v>
      </c>
      <c r="D75" s="18">
        <v>0.2</v>
      </c>
      <c r="E75" s="19">
        <v>0.1</v>
      </c>
      <c r="F75" s="19">
        <f>S502</f>
        <v>2.8</v>
      </c>
      <c r="G75" s="19">
        <v>0.2</v>
      </c>
      <c r="H75" s="19">
        <v>0.15</v>
      </c>
      <c r="I75" s="19">
        <v>2</v>
      </c>
      <c r="J75" s="19">
        <f t="shared" si="0"/>
        <v>0.27</v>
      </c>
      <c r="CH75" s="5"/>
      <c r="EP75" s="10"/>
    </row>
    <row r="76" spans="1:146" x14ac:dyDescent="0.25">
      <c r="A76" s="18" t="s">
        <v>137</v>
      </c>
      <c r="B76" s="18" t="s">
        <v>138</v>
      </c>
      <c r="C76" s="19">
        <f>C505</f>
        <v>5</v>
      </c>
      <c r="D76" s="18">
        <v>0.2</v>
      </c>
      <c r="E76" s="19">
        <v>0.1</v>
      </c>
      <c r="F76" s="19">
        <f>S504</f>
        <v>2.8</v>
      </c>
      <c r="G76" s="19">
        <v>0.2</v>
      </c>
      <c r="H76" s="19">
        <v>0.15</v>
      </c>
      <c r="I76" s="19">
        <v>2</v>
      </c>
      <c r="J76" s="19">
        <f t="shared" si="0"/>
        <v>0.27</v>
      </c>
      <c r="CH76" s="5"/>
      <c r="EP76" s="10"/>
    </row>
    <row r="77" spans="1:146" x14ac:dyDescent="0.25">
      <c r="A77" s="18" t="s">
        <v>139</v>
      </c>
      <c r="B77" s="18" t="s">
        <v>140</v>
      </c>
      <c r="C77" s="19">
        <f>C505</f>
        <v>5</v>
      </c>
      <c r="D77" s="18">
        <v>0.2</v>
      </c>
      <c r="E77" s="19">
        <v>0.1</v>
      </c>
      <c r="F77" s="19">
        <f>S564</f>
        <v>2.75</v>
      </c>
      <c r="G77" s="19">
        <v>0.2</v>
      </c>
      <c r="H77" s="19">
        <v>0.15</v>
      </c>
      <c r="I77" s="19">
        <v>2</v>
      </c>
      <c r="J77" s="19">
        <f t="shared" si="0"/>
        <v>0.27</v>
      </c>
      <c r="CH77" s="5"/>
      <c r="EP77" s="10"/>
    </row>
    <row r="78" spans="1:146" x14ac:dyDescent="0.25">
      <c r="A78" s="18" t="s">
        <v>141</v>
      </c>
      <c r="B78" s="18" t="s">
        <v>142</v>
      </c>
      <c r="C78" s="19">
        <f>C507</f>
        <v>5</v>
      </c>
      <c r="D78" s="18">
        <v>0.2</v>
      </c>
      <c r="E78" s="19">
        <v>0.1</v>
      </c>
      <c r="F78" s="19">
        <f>S506</f>
        <v>2.8</v>
      </c>
      <c r="G78" s="19">
        <v>0.2</v>
      </c>
      <c r="H78" s="19">
        <v>0.15</v>
      </c>
      <c r="I78" s="19">
        <v>2</v>
      </c>
      <c r="J78" s="19">
        <f t="shared" si="0"/>
        <v>0.27</v>
      </c>
      <c r="CH78" s="5"/>
      <c r="EP78" s="10"/>
    </row>
    <row r="79" spans="1:146" x14ac:dyDescent="0.25">
      <c r="A79" s="18" t="s">
        <v>143</v>
      </c>
      <c r="B79" s="18" t="s">
        <v>144</v>
      </c>
      <c r="C79" s="19">
        <f>C507</f>
        <v>5</v>
      </c>
      <c r="D79" s="18">
        <v>0.2</v>
      </c>
      <c r="E79" s="19">
        <v>0.1</v>
      </c>
      <c r="F79" s="19">
        <f>S506</f>
        <v>2.8</v>
      </c>
      <c r="G79" s="19">
        <v>0.2</v>
      </c>
      <c r="H79" s="19">
        <v>0.15</v>
      </c>
      <c r="I79" s="19">
        <v>2</v>
      </c>
      <c r="J79" s="19">
        <f t="shared" si="0"/>
        <v>0.27</v>
      </c>
      <c r="CH79" s="5"/>
      <c r="EP79" s="10"/>
    </row>
    <row r="80" spans="1:146" x14ac:dyDescent="0.25">
      <c r="A80" s="18" t="s">
        <v>145</v>
      </c>
      <c r="B80" s="18" t="s">
        <v>146</v>
      </c>
      <c r="C80" s="19">
        <f>C509</f>
        <v>5</v>
      </c>
      <c r="D80" s="18">
        <v>0.2</v>
      </c>
      <c r="E80" s="19">
        <v>0.1</v>
      </c>
      <c r="F80" s="19">
        <f>S508</f>
        <v>2.8</v>
      </c>
      <c r="G80" s="19">
        <v>0.2</v>
      </c>
      <c r="H80" s="19">
        <v>0.15</v>
      </c>
      <c r="I80" s="19">
        <v>2</v>
      </c>
      <c r="J80" s="19">
        <f t="shared" si="0"/>
        <v>0.27</v>
      </c>
      <c r="CH80" s="5"/>
      <c r="EP80" s="10"/>
    </row>
    <row r="81" spans="1:146" x14ac:dyDescent="0.25">
      <c r="A81" s="18" t="s">
        <v>147</v>
      </c>
      <c r="B81" s="18" t="s">
        <v>148</v>
      </c>
      <c r="C81" s="19">
        <f>C509</f>
        <v>5</v>
      </c>
      <c r="D81" s="18">
        <v>0.2</v>
      </c>
      <c r="E81" s="19">
        <v>0.1</v>
      </c>
      <c r="F81" s="19">
        <f>S508</f>
        <v>2.8</v>
      </c>
      <c r="G81" s="19">
        <v>0.2</v>
      </c>
      <c r="H81" s="19">
        <v>0.15</v>
      </c>
      <c r="I81" s="19">
        <v>2</v>
      </c>
      <c r="J81" s="19">
        <f t="shared" si="0"/>
        <v>0.27</v>
      </c>
      <c r="CH81" s="5"/>
      <c r="EP81" s="10"/>
    </row>
    <row r="82" spans="1:146" x14ac:dyDescent="0.25">
      <c r="A82" s="18" t="s">
        <v>149</v>
      </c>
      <c r="B82" s="18" t="s">
        <v>150</v>
      </c>
      <c r="C82" s="19">
        <f>C511</f>
        <v>5</v>
      </c>
      <c r="D82" s="18">
        <v>0.2</v>
      </c>
      <c r="E82" s="19">
        <v>0.1</v>
      </c>
      <c r="F82" s="19">
        <f>S510</f>
        <v>2.9</v>
      </c>
      <c r="G82" s="19">
        <v>0.2</v>
      </c>
      <c r="H82" s="19">
        <v>0.15</v>
      </c>
      <c r="I82" s="19">
        <v>2</v>
      </c>
      <c r="J82" s="19">
        <f t="shared" si="0"/>
        <v>0.27</v>
      </c>
      <c r="CH82" s="5"/>
      <c r="EP82" s="10"/>
    </row>
    <row r="83" spans="1:146" x14ac:dyDescent="0.25">
      <c r="A83" s="18" t="s">
        <v>151</v>
      </c>
      <c r="B83" s="18" t="s">
        <v>152</v>
      </c>
      <c r="C83" s="19">
        <f>C511</f>
        <v>5</v>
      </c>
      <c r="D83" s="18">
        <v>0.2</v>
      </c>
      <c r="E83" s="19">
        <v>0.1</v>
      </c>
      <c r="F83" s="19">
        <f>S510</f>
        <v>2.9</v>
      </c>
      <c r="G83" s="19">
        <v>0.2</v>
      </c>
      <c r="H83" s="19">
        <v>0.15</v>
      </c>
      <c r="I83" s="19">
        <v>2</v>
      </c>
      <c r="J83" s="19">
        <f t="shared" si="0"/>
        <v>0.27</v>
      </c>
      <c r="CH83" s="5"/>
      <c r="EP83" s="10"/>
    </row>
    <row r="84" spans="1:146" x14ac:dyDescent="0.25">
      <c r="A84" s="18" t="s">
        <v>153</v>
      </c>
      <c r="B84" s="18" t="s">
        <v>154</v>
      </c>
      <c r="C84" s="19">
        <f>C513</f>
        <v>5</v>
      </c>
      <c r="D84" s="18">
        <v>0.2</v>
      </c>
      <c r="E84" s="19">
        <v>0.1</v>
      </c>
      <c r="F84" s="19">
        <f>S578</f>
        <v>2.5</v>
      </c>
      <c r="G84" s="19">
        <v>0.2</v>
      </c>
      <c r="H84" s="19">
        <v>0.15</v>
      </c>
      <c r="I84" s="19">
        <v>2</v>
      </c>
      <c r="J84" s="19">
        <f t="shared" ref="J84:J108" si="1">+ROUND((C84*D84*E84)+(F84*G84*H84*I84),2)</f>
        <v>0.25</v>
      </c>
      <c r="CH84" s="5"/>
      <c r="EP84" s="10"/>
    </row>
    <row r="85" spans="1:146" x14ac:dyDescent="0.25">
      <c r="A85" s="18" t="s">
        <v>155</v>
      </c>
      <c r="B85" s="18" t="s">
        <v>156</v>
      </c>
      <c r="C85" s="19">
        <f>C513</f>
        <v>5</v>
      </c>
      <c r="D85" s="18">
        <v>0.2</v>
      </c>
      <c r="E85" s="19">
        <v>0.1</v>
      </c>
      <c r="F85" s="19">
        <f>S580</f>
        <v>2.5</v>
      </c>
      <c r="G85" s="19">
        <v>0.2</v>
      </c>
      <c r="H85" s="19">
        <v>0.15</v>
      </c>
      <c r="I85" s="19">
        <v>2</v>
      </c>
      <c r="J85" s="19">
        <f t="shared" si="1"/>
        <v>0.25</v>
      </c>
      <c r="CH85" s="5"/>
      <c r="EP85" s="10"/>
    </row>
    <row r="86" spans="1:146" x14ac:dyDescent="0.25">
      <c r="A86" s="18" t="s">
        <v>157</v>
      </c>
      <c r="B86" s="18" t="s">
        <v>158</v>
      </c>
      <c r="C86" s="19">
        <f>C515</f>
        <v>5</v>
      </c>
      <c r="D86" s="18">
        <v>0.2</v>
      </c>
      <c r="E86" s="19">
        <v>0.1</v>
      </c>
      <c r="F86" s="19">
        <f>S514</f>
        <v>2.9</v>
      </c>
      <c r="G86" s="19">
        <v>0.2</v>
      </c>
      <c r="H86" s="19">
        <v>0.15</v>
      </c>
      <c r="I86" s="19">
        <v>2</v>
      </c>
      <c r="J86" s="19">
        <f t="shared" si="1"/>
        <v>0.27</v>
      </c>
      <c r="CH86" s="5"/>
      <c r="EP86" s="10"/>
    </row>
    <row r="87" spans="1:146" x14ac:dyDescent="0.25">
      <c r="A87" s="18" t="s">
        <v>159</v>
      </c>
      <c r="B87" s="18" t="s">
        <v>160</v>
      </c>
      <c r="C87" s="19">
        <f>C515</f>
        <v>5</v>
      </c>
      <c r="D87" s="18">
        <v>0.2</v>
      </c>
      <c r="E87" s="19">
        <v>0.1</v>
      </c>
      <c r="F87" s="19">
        <f>S514</f>
        <v>2.9</v>
      </c>
      <c r="G87" s="19">
        <v>0.2</v>
      </c>
      <c r="H87" s="19">
        <v>0.15</v>
      </c>
      <c r="I87" s="19">
        <v>2</v>
      </c>
      <c r="J87" s="19">
        <f t="shared" si="1"/>
        <v>0.27</v>
      </c>
      <c r="CH87" s="5"/>
    </row>
    <row r="88" spans="1:146" x14ac:dyDescent="0.25">
      <c r="A88" s="18" t="s">
        <v>161</v>
      </c>
      <c r="B88" s="18" t="s">
        <v>162</v>
      </c>
      <c r="C88" s="19">
        <f>C517</f>
        <v>5</v>
      </c>
      <c r="D88" s="18">
        <v>0.2</v>
      </c>
      <c r="E88" s="19">
        <v>0.1</v>
      </c>
      <c r="F88" s="19">
        <f>S516</f>
        <v>2.9</v>
      </c>
      <c r="G88" s="19">
        <v>0.2</v>
      </c>
      <c r="H88" s="19">
        <v>0.15</v>
      </c>
      <c r="I88" s="19">
        <v>2</v>
      </c>
      <c r="J88" s="19">
        <f t="shared" si="1"/>
        <v>0.27</v>
      </c>
      <c r="CH88" s="5"/>
    </row>
    <row r="89" spans="1:146" x14ac:dyDescent="0.25">
      <c r="A89" s="18" t="s">
        <v>163</v>
      </c>
      <c r="B89" s="18" t="s">
        <v>164</v>
      </c>
      <c r="C89" s="19">
        <f>C517</f>
        <v>5</v>
      </c>
      <c r="D89" s="18">
        <v>0.2</v>
      </c>
      <c r="E89" s="19">
        <v>0.1</v>
      </c>
      <c r="F89" s="19">
        <f>S516</f>
        <v>2.9</v>
      </c>
      <c r="G89" s="19">
        <v>0.2</v>
      </c>
      <c r="H89" s="19">
        <v>0.15</v>
      </c>
      <c r="I89" s="19">
        <v>2</v>
      </c>
      <c r="J89" s="19">
        <f t="shared" si="1"/>
        <v>0.27</v>
      </c>
      <c r="CH89" s="5"/>
    </row>
    <row r="90" spans="1:146" x14ac:dyDescent="0.25">
      <c r="A90" s="18" t="s">
        <v>165</v>
      </c>
      <c r="B90" s="18" t="s">
        <v>166</v>
      </c>
      <c r="C90" s="19">
        <f>C519</f>
        <v>5.46</v>
      </c>
      <c r="D90" s="18">
        <v>0.2</v>
      </c>
      <c r="E90" s="19">
        <v>0.1</v>
      </c>
      <c r="F90" s="19">
        <f>S518</f>
        <v>2.7</v>
      </c>
      <c r="G90" s="19">
        <v>0.2</v>
      </c>
      <c r="H90" s="19">
        <v>0.15</v>
      </c>
      <c r="I90" s="19">
        <v>2</v>
      </c>
      <c r="J90" s="19">
        <f t="shared" si="1"/>
        <v>0.27</v>
      </c>
      <c r="CH90" s="5"/>
    </row>
    <row r="91" spans="1:146" x14ac:dyDescent="0.25">
      <c r="A91" s="18" t="s">
        <v>167</v>
      </c>
      <c r="B91" s="18" t="s">
        <v>168</v>
      </c>
      <c r="C91" s="19">
        <f>C519</f>
        <v>5.46</v>
      </c>
      <c r="D91" s="18">
        <v>0.2</v>
      </c>
      <c r="E91" s="19">
        <v>0.1</v>
      </c>
      <c r="F91" s="19">
        <f>S518</f>
        <v>2.7</v>
      </c>
      <c r="G91" s="19">
        <v>0.2</v>
      </c>
      <c r="H91" s="19">
        <v>0.15</v>
      </c>
      <c r="I91" s="19">
        <v>2</v>
      </c>
      <c r="J91" s="19">
        <f t="shared" si="1"/>
        <v>0.27</v>
      </c>
      <c r="CH91" s="5"/>
    </row>
    <row r="92" spans="1:146" x14ac:dyDescent="0.25">
      <c r="A92" s="18" t="s">
        <v>169</v>
      </c>
      <c r="B92" s="18" t="s">
        <v>170</v>
      </c>
      <c r="C92" s="19">
        <f>C521</f>
        <v>5.46</v>
      </c>
      <c r="D92" s="18">
        <v>0.2</v>
      </c>
      <c r="E92" s="19">
        <v>0.1</v>
      </c>
      <c r="F92" s="19">
        <f>S520</f>
        <v>3.2</v>
      </c>
      <c r="G92" s="19">
        <v>0.2</v>
      </c>
      <c r="H92" s="19">
        <v>0.15</v>
      </c>
      <c r="I92" s="19">
        <v>2</v>
      </c>
      <c r="J92" s="19">
        <f t="shared" si="1"/>
        <v>0.3</v>
      </c>
      <c r="CH92" s="5"/>
    </row>
    <row r="93" spans="1:146" x14ac:dyDescent="0.25">
      <c r="A93" s="18" t="s">
        <v>171</v>
      </c>
      <c r="B93" s="18" t="s">
        <v>172</v>
      </c>
      <c r="C93" s="19">
        <f>C521</f>
        <v>5.46</v>
      </c>
      <c r="D93" s="18">
        <v>0.2</v>
      </c>
      <c r="E93" s="19">
        <v>0.1</v>
      </c>
      <c r="F93" s="19">
        <f>S520</f>
        <v>3.2</v>
      </c>
      <c r="G93" s="19">
        <v>0.2</v>
      </c>
      <c r="H93" s="19">
        <v>0.15</v>
      </c>
      <c r="I93" s="19">
        <v>2</v>
      </c>
      <c r="J93" s="19">
        <f t="shared" si="1"/>
        <v>0.3</v>
      </c>
      <c r="CH93" s="5"/>
    </row>
    <row r="94" spans="1:146" x14ac:dyDescent="0.25">
      <c r="A94" s="18" t="s">
        <v>173</v>
      </c>
      <c r="B94" s="18" t="s">
        <v>174</v>
      </c>
      <c r="C94" s="19">
        <f>C523</f>
        <v>5.46</v>
      </c>
      <c r="D94" s="18">
        <v>0.2</v>
      </c>
      <c r="E94" s="19">
        <v>0.1</v>
      </c>
      <c r="F94" s="19">
        <f>S522</f>
        <v>3.2</v>
      </c>
      <c r="G94" s="19">
        <v>0.2</v>
      </c>
      <c r="H94" s="19">
        <v>0.15</v>
      </c>
      <c r="I94" s="19">
        <v>2</v>
      </c>
      <c r="J94" s="19">
        <f t="shared" si="1"/>
        <v>0.3</v>
      </c>
      <c r="CH94" s="5"/>
    </row>
    <row r="95" spans="1:146" x14ac:dyDescent="0.25">
      <c r="A95" s="18" t="s">
        <v>175</v>
      </c>
      <c r="B95" s="18" t="s">
        <v>176</v>
      </c>
      <c r="C95" s="19">
        <f>C523</f>
        <v>5.46</v>
      </c>
      <c r="D95" s="18">
        <v>0.2</v>
      </c>
      <c r="E95" s="19">
        <v>0.1</v>
      </c>
      <c r="F95" s="19">
        <f>S522</f>
        <v>3.2</v>
      </c>
      <c r="G95" s="19">
        <v>0.2</v>
      </c>
      <c r="H95" s="19">
        <v>0.15</v>
      </c>
      <c r="I95" s="19">
        <v>2</v>
      </c>
      <c r="J95" s="19">
        <f t="shared" si="1"/>
        <v>0.3</v>
      </c>
      <c r="CH95" s="5"/>
    </row>
    <row r="96" spans="1:146" x14ac:dyDescent="0.25">
      <c r="A96" s="18" t="s">
        <v>177</v>
      </c>
      <c r="B96" s="18" t="s">
        <v>178</v>
      </c>
      <c r="C96" s="19">
        <f>C525</f>
        <v>5.17</v>
      </c>
      <c r="D96" s="18">
        <v>0.2</v>
      </c>
      <c r="E96" s="19">
        <v>0.1</v>
      </c>
      <c r="F96" s="19">
        <f>S602</f>
        <v>2.5839999999999996</v>
      </c>
      <c r="G96" s="19">
        <v>0.2</v>
      </c>
      <c r="H96" s="19">
        <v>0.15</v>
      </c>
      <c r="I96" s="19">
        <v>2</v>
      </c>
      <c r="J96" s="19">
        <f t="shared" si="1"/>
        <v>0.26</v>
      </c>
      <c r="CH96" s="5"/>
    </row>
    <row r="97" spans="1:86" x14ac:dyDescent="0.25">
      <c r="A97" s="18" t="s">
        <v>179</v>
      </c>
      <c r="B97" s="18" t="s">
        <v>180</v>
      </c>
      <c r="C97" s="19">
        <f>C525</f>
        <v>5.17</v>
      </c>
      <c r="D97" s="18">
        <v>0.2</v>
      </c>
      <c r="E97" s="19">
        <v>0.1</v>
      </c>
      <c r="F97" s="19">
        <f>S604</f>
        <v>2.7369999999999997</v>
      </c>
      <c r="G97" s="19">
        <v>0.2</v>
      </c>
      <c r="H97" s="19">
        <v>0.15</v>
      </c>
      <c r="I97" s="19">
        <v>2</v>
      </c>
      <c r="J97" s="19">
        <f t="shared" si="1"/>
        <v>0.27</v>
      </c>
      <c r="CH97" s="5"/>
    </row>
    <row r="98" spans="1:86" x14ac:dyDescent="0.25">
      <c r="A98" s="18" t="s">
        <v>181</v>
      </c>
      <c r="B98" s="18" t="s">
        <v>182</v>
      </c>
      <c r="C98" s="19">
        <f>C527</f>
        <v>5</v>
      </c>
      <c r="D98" s="18">
        <v>0.2</v>
      </c>
      <c r="E98" s="19">
        <v>0.1</v>
      </c>
      <c r="F98" s="19">
        <f>S526</f>
        <v>3.2</v>
      </c>
      <c r="G98" s="19">
        <v>0.2</v>
      </c>
      <c r="H98" s="19">
        <v>0.15</v>
      </c>
      <c r="I98" s="19">
        <v>2</v>
      </c>
      <c r="J98" s="19">
        <f t="shared" si="1"/>
        <v>0.28999999999999998</v>
      </c>
      <c r="CH98" s="5"/>
    </row>
    <row r="99" spans="1:86" x14ac:dyDescent="0.25">
      <c r="A99" s="18" t="s">
        <v>183</v>
      </c>
      <c r="B99" s="18" t="s">
        <v>184</v>
      </c>
      <c r="C99" s="19">
        <f>C527</f>
        <v>5</v>
      </c>
      <c r="D99" s="18">
        <v>0.2</v>
      </c>
      <c r="E99" s="19">
        <v>0.1</v>
      </c>
      <c r="F99" s="19">
        <f>S526</f>
        <v>3.2</v>
      </c>
      <c r="G99" s="19">
        <v>0.2</v>
      </c>
      <c r="H99" s="19">
        <v>0.15</v>
      </c>
      <c r="I99" s="19">
        <v>2</v>
      </c>
      <c r="J99" s="19">
        <f t="shared" si="1"/>
        <v>0.28999999999999998</v>
      </c>
      <c r="CH99" s="5"/>
    </row>
    <row r="100" spans="1:86" x14ac:dyDescent="0.25">
      <c r="A100" s="18" t="s">
        <v>185</v>
      </c>
      <c r="B100" s="18" t="s">
        <v>186</v>
      </c>
      <c r="C100" s="19">
        <f>C529</f>
        <v>5</v>
      </c>
      <c r="D100" s="18">
        <v>0.2</v>
      </c>
      <c r="E100" s="19">
        <v>0.1</v>
      </c>
      <c r="F100" s="19">
        <f>S528</f>
        <v>2.96</v>
      </c>
      <c r="G100" s="19">
        <v>0.2</v>
      </c>
      <c r="H100" s="19">
        <v>0.15</v>
      </c>
      <c r="I100" s="19">
        <v>2</v>
      </c>
      <c r="J100" s="19">
        <f t="shared" si="1"/>
        <v>0.28000000000000003</v>
      </c>
      <c r="CH100" s="5"/>
    </row>
    <row r="101" spans="1:86" x14ac:dyDescent="0.25">
      <c r="A101" s="18" t="s">
        <v>187</v>
      </c>
      <c r="B101" s="18" t="s">
        <v>188</v>
      </c>
      <c r="C101" s="19">
        <f>C529</f>
        <v>5</v>
      </c>
      <c r="D101" s="18">
        <v>0.2</v>
      </c>
      <c r="E101" s="19">
        <v>0.1</v>
      </c>
      <c r="F101" s="19">
        <f>S528</f>
        <v>2.96</v>
      </c>
      <c r="G101" s="19">
        <v>0.2</v>
      </c>
      <c r="H101" s="19">
        <v>0.15</v>
      </c>
      <c r="I101" s="19">
        <v>2</v>
      </c>
      <c r="J101" s="19">
        <f t="shared" si="1"/>
        <v>0.28000000000000003</v>
      </c>
      <c r="CH101" s="5"/>
    </row>
    <row r="102" spans="1:86" x14ac:dyDescent="0.25">
      <c r="A102" s="18" t="s">
        <v>189</v>
      </c>
      <c r="B102" s="18" t="s">
        <v>190</v>
      </c>
      <c r="C102" s="19">
        <f>C531</f>
        <v>5</v>
      </c>
      <c r="D102" s="18">
        <v>0.2</v>
      </c>
      <c r="E102" s="19">
        <v>0.1</v>
      </c>
      <c r="F102" s="19">
        <f>S530</f>
        <v>2.8</v>
      </c>
      <c r="G102" s="19">
        <v>0.2</v>
      </c>
      <c r="H102" s="19">
        <v>0.15</v>
      </c>
      <c r="I102" s="19">
        <v>2</v>
      </c>
      <c r="J102" s="19">
        <f t="shared" si="1"/>
        <v>0.27</v>
      </c>
      <c r="CH102" s="5"/>
    </row>
    <row r="103" spans="1:86" x14ac:dyDescent="0.25">
      <c r="A103" s="18" t="s">
        <v>191</v>
      </c>
      <c r="B103" s="18" t="s">
        <v>192</v>
      </c>
      <c r="C103" s="19">
        <f>C531</f>
        <v>5</v>
      </c>
      <c r="D103" s="18">
        <v>0.2</v>
      </c>
      <c r="E103" s="19">
        <v>0.1</v>
      </c>
      <c r="F103" s="19">
        <f>S530</f>
        <v>2.8</v>
      </c>
      <c r="G103" s="19">
        <v>0.2</v>
      </c>
      <c r="H103" s="19">
        <v>0.15</v>
      </c>
      <c r="I103" s="19">
        <v>2</v>
      </c>
      <c r="J103" s="19">
        <f t="shared" si="1"/>
        <v>0.27</v>
      </c>
      <c r="CH103" s="5"/>
    </row>
    <row r="104" spans="1:86" x14ac:dyDescent="0.25">
      <c r="A104" s="18" t="s">
        <v>193</v>
      </c>
      <c r="B104" s="18" t="s">
        <v>194</v>
      </c>
      <c r="C104" s="19">
        <f>C533</f>
        <v>5</v>
      </c>
      <c r="D104" s="18">
        <v>0.2</v>
      </c>
      <c r="E104" s="19">
        <v>0.1</v>
      </c>
      <c r="F104" s="19">
        <f>S532</f>
        <v>2.8</v>
      </c>
      <c r="G104" s="19">
        <v>0.2</v>
      </c>
      <c r="H104" s="19">
        <v>0.15</v>
      </c>
      <c r="I104" s="19">
        <v>2</v>
      </c>
      <c r="J104" s="19">
        <f t="shared" si="1"/>
        <v>0.27</v>
      </c>
      <c r="CH104" s="5"/>
    </row>
    <row r="105" spans="1:86" x14ac:dyDescent="0.25">
      <c r="A105" s="18" t="s">
        <v>195</v>
      </c>
      <c r="B105" s="18" t="s">
        <v>196</v>
      </c>
      <c r="C105" s="19">
        <f>C533</f>
        <v>5</v>
      </c>
      <c r="D105" s="18">
        <v>0.2</v>
      </c>
      <c r="E105" s="19">
        <v>0.1</v>
      </c>
      <c r="F105" s="19">
        <f>S532</f>
        <v>2.8</v>
      </c>
      <c r="G105" s="19">
        <v>0.2</v>
      </c>
      <c r="H105" s="19">
        <v>0.15</v>
      </c>
      <c r="I105" s="19">
        <v>2</v>
      </c>
      <c r="J105" s="19">
        <f t="shared" si="1"/>
        <v>0.27</v>
      </c>
      <c r="CH105" s="5"/>
    </row>
    <row r="106" spans="1:86" x14ac:dyDescent="0.25">
      <c r="A106" s="18" t="s">
        <v>197</v>
      </c>
      <c r="B106" s="18" t="s">
        <v>198</v>
      </c>
      <c r="C106" s="19">
        <f>C535</f>
        <v>5</v>
      </c>
      <c r="D106" s="18">
        <v>0.2</v>
      </c>
      <c r="E106" s="19">
        <v>0.1</v>
      </c>
      <c r="F106" s="19">
        <f>S534</f>
        <v>2.8</v>
      </c>
      <c r="G106" s="19">
        <v>0.2</v>
      </c>
      <c r="H106" s="19">
        <v>0.15</v>
      </c>
      <c r="I106" s="19">
        <v>2</v>
      </c>
      <c r="J106" s="19">
        <f t="shared" si="1"/>
        <v>0.27</v>
      </c>
      <c r="CH106" s="5"/>
    </row>
    <row r="107" spans="1:86" x14ac:dyDescent="0.25">
      <c r="A107" s="18" t="s">
        <v>199</v>
      </c>
      <c r="B107" s="18" t="s">
        <v>200</v>
      </c>
      <c r="C107" s="19">
        <f>C535</f>
        <v>5</v>
      </c>
      <c r="D107" s="18">
        <v>0.2</v>
      </c>
      <c r="E107" s="19">
        <v>0.1</v>
      </c>
      <c r="F107" s="19">
        <f>S534</f>
        <v>2.8</v>
      </c>
      <c r="G107" s="19">
        <v>0.2</v>
      </c>
      <c r="H107" s="19">
        <v>0.15</v>
      </c>
      <c r="I107" s="19">
        <v>2</v>
      </c>
      <c r="J107" s="19">
        <f t="shared" si="1"/>
        <v>0.27</v>
      </c>
      <c r="CH107" s="5"/>
    </row>
    <row r="108" spans="1:86" x14ac:dyDescent="0.25">
      <c r="A108" s="18" t="s">
        <v>201</v>
      </c>
      <c r="B108" s="18" t="s">
        <v>202</v>
      </c>
      <c r="C108" s="19">
        <f>C537</f>
        <v>5</v>
      </c>
      <c r="D108" s="18">
        <v>0.2</v>
      </c>
      <c r="E108" s="19">
        <v>0.1</v>
      </c>
      <c r="F108" s="19">
        <f>S536</f>
        <v>2.8</v>
      </c>
      <c r="G108" s="19">
        <v>0.2</v>
      </c>
      <c r="H108" s="19">
        <v>0.15</v>
      </c>
      <c r="I108" s="19">
        <v>2</v>
      </c>
      <c r="J108" s="19">
        <f t="shared" si="1"/>
        <v>0.27</v>
      </c>
      <c r="CH108" s="5"/>
    </row>
    <row r="109" spans="1:86" x14ac:dyDescent="0.25">
      <c r="A109" s="18" t="s">
        <v>203</v>
      </c>
      <c r="B109" s="18" t="s">
        <v>204</v>
      </c>
      <c r="C109" s="19">
        <f>C537</f>
        <v>5</v>
      </c>
      <c r="D109" s="18">
        <v>0.2</v>
      </c>
      <c r="E109" s="19">
        <v>0.1</v>
      </c>
      <c r="F109" s="19">
        <f t="shared" ref="F109:F148" si="2">VLOOKUP(A109,$B$441:$U$707,18,FALSE)</f>
        <v>2.82</v>
      </c>
      <c r="G109" s="19">
        <v>0.2</v>
      </c>
      <c r="H109" s="19">
        <v>0.15</v>
      </c>
      <c r="I109" s="19">
        <v>2</v>
      </c>
      <c r="J109" s="19">
        <f>+ROUND((C109*D109*E109)+(F109*G109*H109*I109),2)</f>
        <v>0.27</v>
      </c>
      <c r="CH109" s="5"/>
    </row>
    <row r="110" spans="1:86" x14ac:dyDescent="0.25">
      <c r="A110" s="18" t="s">
        <v>205</v>
      </c>
      <c r="B110" s="18" t="s">
        <v>206</v>
      </c>
      <c r="C110" s="19">
        <f>C539</f>
        <v>5</v>
      </c>
      <c r="D110" s="18">
        <v>0.2</v>
      </c>
      <c r="E110" s="19">
        <v>0.1</v>
      </c>
      <c r="F110" s="19">
        <f t="shared" si="2"/>
        <v>2.8</v>
      </c>
      <c r="G110" s="19">
        <v>0.2</v>
      </c>
      <c r="H110" s="19">
        <v>0.15</v>
      </c>
      <c r="I110" s="19">
        <v>2</v>
      </c>
      <c r="J110" s="19">
        <f t="shared" ref="J110:J131" si="3">+ROUND((C110*D110*E110)+(F110*G110*H110*I110),2)</f>
        <v>0.27</v>
      </c>
      <c r="CH110" s="5"/>
    </row>
    <row r="111" spans="1:86" x14ac:dyDescent="0.25">
      <c r="A111" s="18" t="s">
        <v>207</v>
      </c>
      <c r="B111" s="18" t="s">
        <v>208</v>
      </c>
      <c r="C111" s="19">
        <f>C539</f>
        <v>5</v>
      </c>
      <c r="D111" s="18">
        <v>0.2</v>
      </c>
      <c r="E111" s="19">
        <v>0.1</v>
      </c>
      <c r="F111" s="19">
        <f t="shared" si="2"/>
        <v>2.8</v>
      </c>
      <c r="G111" s="19">
        <v>0.2</v>
      </c>
      <c r="H111" s="19">
        <v>0.15</v>
      </c>
      <c r="I111" s="19">
        <v>2</v>
      </c>
      <c r="J111" s="19">
        <f t="shared" si="3"/>
        <v>0.27</v>
      </c>
      <c r="CH111" s="5"/>
    </row>
    <row r="112" spans="1:86" x14ac:dyDescent="0.25">
      <c r="A112" s="18" t="s">
        <v>209</v>
      </c>
      <c r="B112" s="18" t="s">
        <v>210</v>
      </c>
      <c r="C112" s="19">
        <f>C541</f>
        <v>5</v>
      </c>
      <c r="D112" s="18">
        <v>0.2</v>
      </c>
      <c r="E112" s="19">
        <v>0.1</v>
      </c>
      <c r="F112" s="19">
        <f t="shared" si="2"/>
        <v>2.8</v>
      </c>
      <c r="G112" s="19">
        <v>0.2</v>
      </c>
      <c r="H112" s="19">
        <v>0.15</v>
      </c>
      <c r="I112" s="19">
        <v>2</v>
      </c>
      <c r="J112" s="19">
        <f t="shared" si="3"/>
        <v>0.27</v>
      </c>
      <c r="CH112" s="5"/>
    </row>
    <row r="113" spans="1:86" x14ac:dyDescent="0.25">
      <c r="A113" s="18" t="s">
        <v>211</v>
      </c>
      <c r="B113" s="18" t="s">
        <v>212</v>
      </c>
      <c r="C113" s="19">
        <f>C541</f>
        <v>5</v>
      </c>
      <c r="D113" s="18">
        <v>0.2</v>
      </c>
      <c r="E113" s="19">
        <v>0.1</v>
      </c>
      <c r="F113" s="19">
        <f t="shared" si="2"/>
        <v>2.8</v>
      </c>
      <c r="G113" s="19">
        <v>0.2</v>
      </c>
      <c r="H113" s="19">
        <v>0.15</v>
      </c>
      <c r="I113" s="19">
        <v>2</v>
      </c>
      <c r="J113" s="19">
        <f t="shared" si="3"/>
        <v>0.27</v>
      </c>
      <c r="CH113" s="5"/>
    </row>
    <row r="114" spans="1:86" x14ac:dyDescent="0.25">
      <c r="A114" s="18" t="s">
        <v>213</v>
      </c>
      <c r="B114" s="18" t="s">
        <v>214</v>
      </c>
      <c r="C114" s="19">
        <f>C543</f>
        <v>5</v>
      </c>
      <c r="D114" s="18">
        <v>0.2</v>
      </c>
      <c r="E114" s="19">
        <v>0.1</v>
      </c>
      <c r="F114" s="19">
        <f t="shared" si="2"/>
        <v>3</v>
      </c>
      <c r="G114" s="19">
        <v>0.2</v>
      </c>
      <c r="H114" s="19">
        <v>0.15</v>
      </c>
      <c r="I114" s="19">
        <v>2</v>
      </c>
      <c r="J114" s="19">
        <f t="shared" si="3"/>
        <v>0.28000000000000003</v>
      </c>
      <c r="CH114" s="5"/>
    </row>
    <row r="115" spans="1:86" x14ac:dyDescent="0.25">
      <c r="A115" s="18" t="s">
        <v>215</v>
      </c>
      <c r="B115" s="18" t="s">
        <v>216</v>
      </c>
      <c r="C115" s="19">
        <f>C543</f>
        <v>5</v>
      </c>
      <c r="D115" s="18">
        <v>0.2</v>
      </c>
      <c r="E115" s="19">
        <v>0.1</v>
      </c>
      <c r="F115" s="19">
        <f t="shared" si="2"/>
        <v>2.9</v>
      </c>
      <c r="G115" s="19">
        <v>0.2</v>
      </c>
      <c r="H115" s="19">
        <v>0.15</v>
      </c>
      <c r="I115" s="19">
        <v>2</v>
      </c>
      <c r="J115" s="19">
        <f t="shared" si="3"/>
        <v>0.27</v>
      </c>
      <c r="CH115" s="5"/>
    </row>
    <row r="116" spans="1:86" x14ac:dyDescent="0.25">
      <c r="A116" s="18" t="s">
        <v>217</v>
      </c>
      <c r="B116" s="18" t="s">
        <v>218</v>
      </c>
      <c r="C116" s="19">
        <f>C545</f>
        <v>5</v>
      </c>
      <c r="D116" s="18">
        <v>0.2</v>
      </c>
      <c r="E116" s="19">
        <v>0.1</v>
      </c>
      <c r="F116" s="19">
        <f t="shared" si="2"/>
        <v>2.8</v>
      </c>
      <c r="G116" s="19">
        <v>0.2</v>
      </c>
      <c r="H116" s="19">
        <v>0.15</v>
      </c>
      <c r="I116" s="19">
        <v>2</v>
      </c>
      <c r="J116" s="19">
        <f t="shared" si="3"/>
        <v>0.27</v>
      </c>
      <c r="CH116" s="5"/>
    </row>
    <row r="117" spans="1:86" x14ac:dyDescent="0.25">
      <c r="A117" s="18" t="s">
        <v>219</v>
      </c>
      <c r="B117" s="18" t="s">
        <v>220</v>
      </c>
      <c r="C117" s="19">
        <f>C545</f>
        <v>5</v>
      </c>
      <c r="D117" s="18">
        <v>0.2</v>
      </c>
      <c r="E117" s="19">
        <v>0.1</v>
      </c>
      <c r="F117" s="19">
        <f t="shared" si="2"/>
        <v>2.8</v>
      </c>
      <c r="G117" s="19">
        <v>0.2</v>
      </c>
      <c r="H117" s="19">
        <v>0.15</v>
      </c>
      <c r="I117" s="19">
        <v>2</v>
      </c>
      <c r="J117" s="19">
        <f t="shared" si="3"/>
        <v>0.27</v>
      </c>
      <c r="CH117" s="5"/>
    </row>
    <row r="118" spans="1:86" x14ac:dyDescent="0.25">
      <c r="A118" s="18" t="s">
        <v>221</v>
      </c>
      <c r="B118" s="18" t="s">
        <v>222</v>
      </c>
      <c r="C118" s="19">
        <f>C547</f>
        <v>5</v>
      </c>
      <c r="D118" s="18">
        <v>0.2</v>
      </c>
      <c r="E118" s="19">
        <v>0.1</v>
      </c>
      <c r="F118" s="19">
        <f t="shared" si="2"/>
        <v>2.8</v>
      </c>
      <c r="G118" s="19">
        <v>0.2</v>
      </c>
      <c r="H118" s="19">
        <v>0.15</v>
      </c>
      <c r="I118" s="19">
        <v>2</v>
      </c>
      <c r="J118" s="19">
        <f t="shared" si="3"/>
        <v>0.27</v>
      </c>
      <c r="CH118" s="5"/>
    </row>
    <row r="119" spans="1:86" x14ac:dyDescent="0.25">
      <c r="A119" s="18" t="s">
        <v>223</v>
      </c>
      <c r="B119" s="18" t="s">
        <v>224</v>
      </c>
      <c r="C119" s="19">
        <f>C547</f>
        <v>5</v>
      </c>
      <c r="D119" s="18">
        <v>0.2</v>
      </c>
      <c r="E119" s="19">
        <v>0.1</v>
      </c>
      <c r="F119" s="19">
        <f t="shared" si="2"/>
        <v>3.1</v>
      </c>
      <c r="G119" s="19">
        <v>0.2</v>
      </c>
      <c r="H119" s="19">
        <v>0.15</v>
      </c>
      <c r="I119" s="19">
        <v>2</v>
      </c>
      <c r="J119" s="19">
        <f t="shared" si="3"/>
        <v>0.28999999999999998</v>
      </c>
      <c r="CH119" s="5"/>
    </row>
    <row r="120" spans="1:86" x14ac:dyDescent="0.25">
      <c r="A120" s="18" t="s">
        <v>225</v>
      </c>
      <c r="B120" s="18" t="s">
        <v>226</v>
      </c>
      <c r="C120" s="19">
        <f>C549</f>
        <v>5</v>
      </c>
      <c r="D120" s="18">
        <v>0.2</v>
      </c>
      <c r="E120" s="19">
        <v>0.1</v>
      </c>
      <c r="F120" s="19">
        <f t="shared" si="2"/>
        <v>3</v>
      </c>
      <c r="G120" s="19">
        <v>0.2</v>
      </c>
      <c r="H120" s="19">
        <v>0.15</v>
      </c>
      <c r="I120" s="19">
        <v>2</v>
      </c>
      <c r="J120" s="19">
        <f t="shared" si="3"/>
        <v>0.28000000000000003</v>
      </c>
      <c r="CH120" s="5"/>
    </row>
    <row r="121" spans="1:86" x14ac:dyDescent="0.25">
      <c r="A121" s="18" t="s">
        <v>227</v>
      </c>
      <c r="B121" s="18" t="s">
        <v>228</v>
      </c>
      <c r="C121" s="19">
        <f>C549</f>
        <v>5</v>
      </c>
      <c r="D121" s="18">
        <v>0.2</v>
      </c>
      <c r="E121" s="19">
        <v>0.1</v>
      </c>
      <c r="F121" s="19">
        <f t="shared" si="2"/>
        <v>2.8</v>
      </c>
      <c r="G121" s="19">
        <v>0.2</v>
      </c>
      <c r="H121" s="19">
        <v>0.15</v>
      </c>
      <c r="I121" s="19">
        <v>2</v>
      </c>
      <c r="J121" s="19">
        <f t="shared" si="3"/>
        <v>0.27</v>
      </c>
      <c r="CH121" s="5"/>
    </row>
    <row r="122" spans="1:86" x14ac:dyDescent="0.25">
      <c r="A122" s="18" t="s">
        <v>229</v>
      </c>
      <c r="B122" s="18" t="s">
        <v>230</v>
      </c>
      <c r="C122" s="19">
        <f>C551</f>
        <v>5</v>
      </c>
      <c r="D122" s="18">
        <v>0.2</v>
      </c>
      <c r="E122" s="19">
        <v>0.1</v>
      </c>
      <c r="F122" s="19">
        <f t="shared" si="2"/>
        <v>2.8</v>
      </c>
      <c r="G122" s="19">
        <v>0.2</v>
      </c>
      <c r="H122" s="19">
        <v>0.15</v>
      </c>
      <c r="I122" s="19">
        <v>2</v>
      </c>
      <c r="J122" s="19">
        <f t="shared" si="3"/>
        <v>0.27</v>
      </c>
      <c r="CH122" s="5"/>
    </row>
    <row r="123" spans="1:86" x14ac:dyDescent="0.25">
      <c r="A123" s="18" t="s">
        <v>231</v>
      </c>
      <c r="B123" s="18" t="s">
        <v>232</v>
      </c>
      <c r="C123" s="19">
        <f>C551</f>
        <v>5</v>
      </c>
      <c r="D123" s="18">
        <v>0.2</v>
      </c>
      <c r="E123" s="19">
        <v>0.1</v>
      </c>
      <c r="F123" s="19">
        <f t="shared" si="2"/>
        <v>2.8</v>
      </c>
      <c r="G123" s="19">
        <v>0.2</v>
      </c>
      <c r="H123" s="19">
        <v>0.15</v>
      </c>
      <c r="I123" s="19">
        <v>2</v>
      </c>
      <c r="J123" s="19">
        <f t="shared" si="3"/>
        <v>0.27</v>
      </c>
      <c r="CH123" s="5"/>
    </row>
    <row r="124" spans="1:86" x14ac:dyDescent="0.25">
      <c r="A124" s="18" t="s">
        <v>233</v>
      </c>
      <c r="B124" s="18" t="s">
        <v>234</v>
      </c>
      <c r="C124" s="19">
        <f>C553</f>
        <v>5</v>
      </c>
      <c r="D124" s="18">
        <v>0.2</v>
      </c>
      <c r="E124" s="19">
        <v>0.1</v>
      </c>
      <c r="F124" s="19">
        <f t="shared" si="2"/>
        <v>2.8</v>
      </c>
      <c r="G124" s="19">
        <v>0.2</v>
      </c>
      <c r="H124" s="19">
        <v>0.15</v>
      </c>
      <c r="I124" s="19">
        <v>2</v>
      </c>
      <c r="J124" s="19">
        <f t="shared" si="3"/>
        <v>0.27</v>
      </c>
      <c r="CH124" s="5"/>
    </row>
    <row r="125" spans="1:86" x14ac:dyDescent="0.25">
      <c r="A125" s="18" t="s">
        <v>235</v>
      </c>
      <c r="B125" s="18" t="s">
        <v>236</v>
      </c>
      <c r="C125" s="19">
        <f>C553</f>
        <v>5</v>
      </c>
      <c r="D125" s="18">
        <v>0.2</v>
      </c>
      <c r="E125" s="19">
        <v>0.1</v>
      </c>
      <c r="F125" s="19">
        <f t="shared" si="2"/>
        <v>2.8</v>
      </c>
      <c r="G125" s="19">
        <v>0.2</v>
      </c>
      <c r="H125" s="19">
        <v>0.15</v>
      </c>
      <c r="I125" s="19">
        <v>2</v>
      </c>
      <c r="J125" s="19">
        <f t="shared" si="3"/>
        <v>0.27</v>
      </c>
      <c r="CH125" s="5"/>
    </row>
    <row r="126" spans="1:86" x14ac:dyDescent="0.25">
      <c r="A126" s="18" t="s">
        <v>237</v>
      </c>
      <c r="B126" s="18" t="s">
        <v>238</v>
      </c>
      <c r="C126" s="19">
        <f>C555</f>
        <v>5.12</v>
      </c>
      <c r="D126" s="18">
        <v>0.2</v>
      </c>
      <c r="E126" s="19">
        <v>0.1</v>
      </c>
      <c r="F126" s="19">
        <f t="shared" si="2"/>
        <v>2.8</v>
      </c>
      <c r="G126" s="19">
        <v>0.2</v>
      </c>
      <c r="H126" s="19">
        <v>0.15</v>
      </c>
      <c r="I126" s="19">
        <v>2</v>
      </c>
      <c r="J126" s="19">
        <f t="shared" si="3"/>
        <v>0.27</v>
      </c>
      <c r="CH126" s="5"/>
    </row>
    <row r="127" spans="1:86" x14ac:dyDescent="0.25">
      <c r="A127" s="18" t="s">
        <v>239</v>
      </c>
      <c r="B127" s="18" t="s">
        <v>240</v>
      </c>
      <c r="C127" s="19">
        <f>C555</f>
        <v>5.12</v>
      </c>
      <c r="D127" s="18">
        <v>0.2</v>
      </c>
      <c r="E127" s="19">
        <v>0.1</v>
      </c>
      <c r="F127" s="19">
        <f t="shared" si="2"/>
        <v>2.8</v>
      </c>
      <c r="G127" s="19">
        <v>0.2</v>
      </c>
      <c r="H127" s="19">
        <v>0.15</v>
      </c>
      <c r="I127" s="19">
        <v>2</v>
      </c>
      <c r="J127" s="19">
        <f t="shared" si="3"/>
        <v>0.27</v>
      </c>
      <c r="CH127" s="5"/>
    </row>
    <row r="128" spans="1:86" x14ac:dyDescent="0.25">
      <c r="A128" s="18" t="s">
        <v>241</v>
      </c>
      <c r="B128" s="18" t="s">
        <v>242</v>
      </c>
      <c r="C128" s="19">
        <f>C557</f>
        <v>5.45</v>
      </c>
      <c r="D128" s="18">
        <v>0.2</v>
      </c>
      <c r="E128" s="19">
        <v>0.1</v>
      </c>
      <c r="F128" s="19">
        <f t="shared" si="2"/>
        <v>2.8</v>
      </c>
      <c r="G128" s="19">
        <v>0.2</v>
      </c>
      <c r="H128" s="19">
        <v>0.15</v>
      </c>
      <c r="I128" s="19">
        <v>2</v>
      </c>
      <c r="J128" s="19">
        <f t="shared" si="3"/>
        <v>0.28000000000000003</v>
      </c>
      <c r="CH128" s="5"/>
    </row>
    <row r="129" spans="1:86" x14ac:dyDescent="0.25">
      <c r="A129" s="18" t="s">
        <v>243</v>
      </c>
      <c r="B129" s="18" t="s">
        <v>244</v>
      </c>
      <c r="C129" s="19">
        <f>C557</f>
        <v>5.45</v>
      </c>
      <c r="D129" s="18">
        <v>0.2</v>
      </c>
      <c r="E129" s="19">
        <v>0.1</v>
      </c>
      <c r="F129" s="19">
        <f t="shared" si="2"/>
        <v>2.8</v>
      </c>
      <c r="G129" s="19">
        <v>0.2</v>
      </c>
      <c r="H129" s="19">
        <v>0.15</v>
      </c>
      <c r="I129" s="19">
        <v>2</v>
      </c>
      <c r="J129" s="19">
        <f t="shared" si="3"/>
        <v>0.28000000000000003</v>
      </c>
      <c r="CH129" s="5"/>
    </row>
    <row r="130" spans="1:86" x14ac:dyDescent="0.25">
      <c r="A130" s="18" t="s">
        <v>245</v>
      </c>
      <c r="B130" s="18" t="s">
        <v>246</v>
      </c>
      <c r="C130" s="19">
        <f>C559</f>
        <v>5.45</v>
      </c>
      <c r="D130" s="18">
        <v>0.2</v>
      </c>
      <c r="E130" s="19">
        <v>0.1</v>
      </c>
      <c r="F130" s="19">
        <f t="shared" si="2"/>
        <v>2.87</v>
      </c>
      <c r="G130" s="19">
        <v>0.2</v>
      </c>
      <c r="H130" s="19">
        <v>0.15</v>
      </c>
      <c r="I130" s="19">
        <v>2</v>
      </c>
      <c r="J130" s="19">
        <f t="shared" si="3"/>
        <v>0.28000000000000003</v>
      </c>
      <c r="CH130" s="5"/>
    </row>
    <row r="131" spans="1:86" x14ac:dyDescent="0.25">
      <c r="A131" s="18" t="s">
        <v>247</v>
      </c>
      <c r="B131" s="18" t="s">
        <v>248</v>
      </c>
      <c r="C131" s="19">
        <f>C559</f>
        <v>5.45</v>
      </c>
      <c r="D131" s="18">
        <v>0.2</v>
      </c>
      <c r="E131" s="19">
        <v>0.1</v>
      </c>
      <c r="F131" s="19">
        <f t="shared" si="2"/>
        <v>3.36</v>
      </c>
      <c r="G131" s="19">
        <v>0.2</v>
      </c>
      <c r="H131" s="19">
        <v>0.15</v>
      </c>
      <c r="I131" s="19">
        <v>2</v>
      </c>
      <c r="J131" s="19">
        <f t="shared" si="3"/>
        <v>0.31</v>
      </c>
      <c r="CH131" s="5"/>
    </row>
    <row r="132" spans="1:86" x14ac:dyDescent="0.25">
      <c r="A132" s="18" t="s">
        <v>249</v>
      </c>
      <c r="B132" s="18" t="s">
        <v>250</v>
      </c>
      <c r="C132" s="19">
        <f>C561</f>
        <v>5.45</v>
      </c>
      <c r="D132" s="18">
        <v>0.2</v>
      </c>
      <c r="E132" s="19">
        <v>0.1</v>
      </c>
      <c r="F132" s="19">
        <f t="shared" si="2"/>
        <v>3.36</v>
      </c>
      <c r="G132" s="19">
        <v>0.2</v>
      </c>
      <c r="H132" s="19">
        <v>0.15</v>
      </c>
      <c r="I132" s="19">
        <v>2</v>
      </c>
      <c r="J132" s="19">
        <f>+ROUND((C132*D132*E132)+(F132*G132*H132*I132),2)</f>
        <v>0.31</v>
      </c>
      <c r="CH132" s="5"/>
    </row>
    <row r="133" spans="1:86" x14ac:dyDescent="0.25">
      <c r="A133" s="18" t="s">
        <v>251</v>
      </c>
      <c r="B133" s="18" t="s">
        <v>252</v>
      </c>
      <c r="C133" s="19">
        <f>C561</f>
        <v>5.45</v>
      </c>
      <c r="D133" s="18">
        <v>0.2</v>
      </c>
      <c r="E133" s="19">
        <v>0.1</v>
      </c>
      <c r="F133" s="19">
        <f t="shared" si="2"/>
        <v>3.36</v>
      </c>
      <c r="G133" s="19">
        <v>0.2</v>
      </c>
      <c r="H133" s="19">
        <v>0.15</v>
      </c>
      <c r="I133" s="19">
        <v>2</v>
      </c>
      <c r="J133" s="19">
        <f t="shared" ref="J133:J148" si="4">+ROUND((C133*D133*E133)+(F133*G133*H133*I133),2)</f>
        <v>0.31</v>
      </c>
      <c r="CH133" s="5"/>
    </row>
    <row r="134" spans="1:86" x14ac:dyDescent="0.25">
      <c r="A134" s="18" t="s">
        <v>253</v>
      </c>
      <c r="B134" s="18" t="s">
        <v>254</v>
      </c>
      <c r="C134" s="19">
        <f>C563</f>
        <v>5.45</v>
      </c>
      <c r="D134" s="18">
        <v>0.2</v>
      </c>
      <c r="E134" s="19">
        <v>0.1</v>
      </c>
      <c r="F134" s="19">
        <f t="shared" si="2"/>
        <v>3.39</v>
      </c>
      <c r="G134" s="19">
        <v>0.2</v>
      </c>
      <c r="H134" s="19">
        <v>0.15</v>
      </c>
      <c r="I134" s="19">
        <v>2</v>
      </c>
      <c r="J134" s="19">
        <f t="shared" si="4"/>
        <v>0.31</v>
      </c>
      <c r="CH134" s="5"/>
    </row>
    <row r="135" spans="1:86" x14ac:dyDescent="0.25">
      <c r="A135" s="18" t="s">
        <v>255</v>
      </c>
      <c r="B135" s="18" t="s">
        <v>256</v>
      </c>
      <c r="C135" s="19">
        <f>C563</f>
        <v>5.45</v>
      </c>
      <c r="D135" s="18">
        <v>0.2</v>
      </c>
      <c r="E135" s="19">
        <v>0.1</v>
      </c>
      <c r="F135" s="19">
        <f t="shared" si="2"/>
        <v>3.39</v>
      </c>
      <c r="G135" s="19">
        <v>0.2</v>
      </c>
      <c r="H135" s="19">
        <v>0.15</v>
      </c>
      <c r="I135" s="19">
        <v>2</v>
      </c>
      <c r="J135" s="19">
        <f t="shared" si="4"/>
        <v>0.31</v>
      </c>
      <c r="CH135" s="5"/>
    </row>
    <row r="136" spans="1:86" x14ac:dyDescent="0.25">
      <c r="A136" s="18" t="s">
        <v>257</v>
      </c>
      <c r="B136" s="18" t="s">
        <v>258</v>
      </c>
      <c r="C136" s="19">
        <f>C565</f>
        <v>5.0999999999999996</v>
      </c>
      <c r="D136" s="18">
        <v>0.2</v>
      </c>
      <c r="E136" s="19">
        <v>0.1</v>
      </c>
      <c r="F136" s="19">
        <f t="shared" si="2"/>
        <v>3.39</v>
      </c>
      <c r="G136" s="19">
        <v>0.2</v>
      </c>
      <c r="H136" s="19">
        <v>0.15</v>
      </c>
      <c r="I136" s="19">
        <v>2</v>
      </c>
      <c r="J136" s="19">
        <f t="shared" si="4"/>
        <v>0.31</v>
      </c>
      <c r="CH136" s="5"/>
    </row>
    <row r="137" spans="1:86" x14ac:dyDescent="0.25">
      <c r="A137" s="18" t="s">
        <v>259</v>
      </c>
      <c r="B137" s="18" t="s">
        <v>260</v>
      </c>
      <c r="C137" s="19">
        <f>C565</f>
        <v>5.0999999999999996</v>
      </c>
      <c r="D137" s="18">
        <v>0.2</v>
      </c>
      <c r="E137" s="19">
        <v>0.1</v>
      </c>
      <c r="F137" s="19">
        <f t="shared" si="2"/>
        <v>3.39</v>
      </c>
      <c r="G137" s="19">
        <v>0.2</v>
      </c>
      <c r="H137" s="19">
        <v>0.15</v>
      </c>
      <c r="I137" s="19">
        <v>2</v>
      </c>
      <c r="J137" s="19">
        <f t="shared" si="4"/>
        <v>0.31</v>
      </c>
      <c r="CH137" s="5"/>
    </row>
    <row r="138" spans="1:86" x14ac:dyDescent="0.25">
      <c r="A138" s="18" t="s">
        <v>261</v>
      </c>
      <c r="B138" s="18" t="s">
        <v>262</v>
      </c>
      <c r="C138" s="19">
        <f>C567</f>
        <v>5</v>
      </c>
      <c r="D138" s="18">
        <v>0.2</v>
      </c>
      <c r="E138" s="19">
        <v>0.1</v>
      </c>
      <c r="F138" s="19">
        <f t="shared" si="2"/>
        <v>3.31</v>
      </c>
      <c r="G138" s="19">
        <v>0.2</v>
      </c>
      <c r="H138" s="19">
        <v>0.15</v>
      </c>
      <c r="I138" s="19">
        <v>2</v>
      </c>
      <c r="J138" s="19">
        <f t="shared" si="4"/>
        <v>0.3</v>
      </c>
      <c r="CH138" s="5"/>
    </row>
    <row r="139" spans="1:86" x14ac:dyDescent="0.25">
      <c r="A139" s="18" t="s">
        <v>263</v>
      </c>
      <c r="B139" s="18" t="s">
        <v>264</v>
      </c>
      <c r="C139" s="19">
        <f>C567</f>
        <v>5</v>
      </c>
      <c r="D139" s="18">
        <v>0.2</v>
      </c>
      <c r="E139" s="19">
        <v>0.1</v>
      </c>
      <c r="F139" s="19">
        <f t="shared" si="2"/>
        <v>2.9</v>
      </c>
      <c r="G139" s="19">
        <v>0.2</v>
      </c>
      <c r="H139" s="19">
        <v>0.15</v>
      </c>
      <c r="I139" s="19">
        <v>2</v>
      </c>
      <c r="J139" s="19">
        <f t="shared" si="4"/>
        <v>0.27</v>
      </c>
      <c r="CH139" s="5"/>
    </row>
    <row r="140" spans="1:86" x14ac:dyDescent="0.25">
      <c r="A140" s="18" t="s">
        <v>265</v>
      </c>
      <c r="B140" s="18" t="s">
        <v>266</v>
      </c>
      <c r="C140" s="19">
        <f>C569</f>
        <v>5</v>
      </c>
      <c r="D140" s="18">
        <v>0.2</v>
      </c>
      <c r="E140" s="19">
        <v>0.1</v>
      </c>
      <c r="F140" s="19">
        <f t="shared" si="2"/>
        <v>2.4</v>
      </c>
      <c r="G140" s="19">
        <v>0.2</v>
      </c>
      <c r="H140" s="19">
        <v>0.15</v>
      </c>
      <c r="I140" s="19">
        <v>2</v>
      </c>
      <c r="J140" s="19">
        <f t="shared" si="4"/>
        <v>0.24</v>
      </c>
      <c r="CH140" s="5"/>
    </row>
    <row r="141" spans="1:86" x14ac:dyDescent="0.25">
      <c r="A141" s="18" t="s">
        <v>267</v>
      </c>
      <c r="B141" s="18" t="s">
        <v>268</v>
      </c>
      <c r="C141" s="19">
        <f>C569</f>
        <v>5</v>
      </c>
      <c r="D141" s="18">
        <v>0.2</v>
      </c>
      <c r="E141" s="19">
        <v>0.1</v>
      </c>
      <c r="F141" s="19">
        <f t="shared" si="2"/>
        <v>2.4</v>
      </c>
      <c r="G141" s="19">
        <v>0.2</v>
      </c>
      <c r="H141" s="19">
        <v>0.15</v>
      </c>
      <c r="I141" s="19">
        <v>2</v>
      </c>
      <c r="J141" s="19">
        <f t="shared" si="4"/>
        <v>0.24</v>
      </c>
      <c r="CH141" s="5"/>
    </row>
    <row r="142" spans="1:86" x14ac:dyDescent="0.25">
      <c r="A142" s="18" t="s">
        <v>269</v>
      </c>
      <c r="B142" s="18" t="s">
        <v>270</v>
      </c>
      <c r="C142" s="19">
        <f>C571</f>
        <v>5</v>
      </c>
      <c r="D142" s="18">
        <v>0.2</v>
      </c>
      <c r="E142" s="19">
        <v>0.1</v>
      </c>
      <c r="F142" s="19">
        <f t="shared" si="2"/>
        <v>2.4</v>
      </c>
      <c r="G142" s="19">
        <v>0.2</v>
      </c>
      <c r="H142" s="19">
        <v>0.15</v>
      </c>
      <c r="I142" s="19">
        <v>2</v>
      </c>
      <c r="J142" s="19">
        <f t="shared" si="4"/>
        <v>0.24</v>
      </c>
      <c r="CH142" s="5"/>
    </row>
    <row r="143" spans="1:86" x14ac:dyDescent="0.25">
      <c r="A143" s="18" t="s">
        <v>271</v>
      </c>
      <c r="B143" s="18" t="s">
        <v>272</v>
      </c>
      <c r="C143" s="19">
        <f>C571</f>
        <v>5</v>
      </c>
      <c r="D143" s="18">
        <v>0.2</v>
      </c>
      <c r="E143" s="19">
        <v>0.1</v>
      </c>
      <c r="F143" s="19">
        <f t="shared" si="2"/>
        <v>2.4</v>
      </c>
      <c r="G143" s="19">
        <v>0.2</v>
      </c>
      <c r="H143" s="19">
        <v>0.15</v>
      </c>
      <c r="I143" s="19">
        <v>2</v>
      </c>
      <c r="J143" s="19">
        <f t="shared" si="4"/>
        <v>0.24</v>
      </c>
      <c r="CH143" s="5"/>
    </row>
    <row r="144" spans="1:86" x14ac:dyDescent="0.25">
      <c r="A144" s="18" t="s">
        <v>273</v>
      </c>
      <c r="B144" s="18" t="s">
        <v>274</v>
      </c>
      <c r="C144" s="19">
        <f>C573</f>
        <v>5</v>
      </c>
      <c r="D144" s="18">
        <v>0.2</v>
      </c>
      <c r="E144" s="19">
        <v>0.1</v>
      </c>
      <c r="F144" s="19">
        <f t="shared" si="2"/>
        <v>2.4</v>
      </c>
      <c r="G144" s="19">
        <v>0.2</v>
      </c>
      <c r="H144" s="19">
        <v>0.15</v>
      </c>
      <c r="I144" s="19">
        <v>2</v>
      </c>
      <c r="J144" s="19">
        <f t="shared" si="4"/>
        <v>0.24</v>
      </c>
      <c r="CH144" s="5"/>
    </row>
    <row r="145" spans="1:146" x14ac:dyDescent="0.25">
      <c r="A145" s="18" t="s">
        <v>275</v>
      </c>
      <c r="B145" s="18" t="s">
        <v>276</v>
      </c>
      <c r="C145" s="19">
        <f>C573</f>
        <v>5</v>
      </c>
      <c r="D145" s="18">
        <v>0.2</v>
      </c>
      <c r="E145" s="19">
        <v>0.1</v>
      </c>
      <c r="F145" s="19">
        <f t="shared" si="2"/>
        <v>2.4</v>
      </c>
      <c r="G145" s="19">
        <v>0.2</v>
      </c>
      <c r="H145" s="19">
        <v>0.15</v>
      </c>
      <c r="I145" s="19">
        <v>2</v>
      </c>
      <c r="J145" s="19">
        <f t="shared" si="4"/>
        <v>0.24</v>
      </c>
      <c r="CH145" s="5"/>
    </row>
    <row r="146" spans="1:146" x14ac:dyDescent="0.25">
      <c r="A146" s="18" t="s">
        <v>277</v>
      </c>
      <c r="B146" s="18" t="s">
        <v>278</v>
      </c>
      <c r="C146" s="19">
        <f>C5525</f>
        <v>0</v>
      </c>
      <c r="D146" s="18">
        <v>0.2</v>
      </c>
      <c r="E146" s="19">
        <v>0.1</v>
      </c>
      <c r="F146" s="19">
        <f t="shared" si="2"/>
        <v>2.4</v>
      </c>
      <c r="G146" s="19">
        <v>0.2</v>
      </c>
      <c r="H146" s="19">
        <v>0.15</v>
      </c>
      <c r="I146" s="19">
        <v>2</v>
      </c>
      <c r="J146" s="19">
        <f t="shared" si="4"/>
        <v>0.14000000000000001</v>
      </c>
      <c r="CH146" s="5"/>
    </row>
    <row r="147" spans="1:146" x14ac:dyDescent="0.25">
      <c r="A147" s="18" t="s">
        <v>279</v>
      </c>
      <c r="B147" s="18" t="s">
        <v>280</v>
      </c>
      <c r="C147" s="19">
        <f>C575</f>
        <v>5</v>
      </c>
      <c r="D147" s="18">
        <v>0.2</v>
      </c>
      <c r="E147" s="19">
        <v>0.1</v>
      </c>
      <c r="F147" s="19">
        <f t="shared" si="2"/>
        <v>2.4</v>
      </c>
      <c r="G147" s="19">
        <v>0.2</v>
      </c>
      <c r="H147" s="19">
        <v>0.15</v>
      </c>
      <c r="I147" s="19">
        <v>2</v>
      </c>
      <c r="J147" s="19">
        <f t="shared" si="4"/>
        <v>0.24</v>
      </c>
      <c r="CH147" s="5"/>
    </row>
    <row r="148" spans="1:146" x14ac:dyDescent="0.25">
      <c r="A148" s="18" t="s">
        <v>281</v>
      </c>
      <c r="B148" s="18" t="s">
        <v>282</v>
      </c>
      <c r="C148" s="19">
        <f>C577</f>
        <v>5</v>
      </c>
      <c r="D148" s="18">
        <v>0.2</v>
      </c>
      <c r="E148" s="19">
        <v>0.1</v>
      </c>
      <c r="F148" s="19">
        <f t="shared" si="2"/>
        <v>1.02</v>
      </c>
      <c r="G148" s="19">
        <v>0.2</v>
      </c>
      <c r="H148" s="19">
        <v>0.15</v>
      </c>
      <c r="I148" s="19">
        <v>2</v>
      </c>
      <c r="J148" s="19">
        <f t="shared" si="4"/>
        <v>0.16</v>
      </c>
      <c r="CH148" s="5"/>
    </row>
    <row r="149" spans="1:146" x14ac:dyDescent="0.25">
      <c r="B149" s="25" t="s">
        <v>283</v>
      </c>
      <c r="C149" s="26"/>
      <c r="D149" s="25"/>
      <c r="E149" s="12"/>
      <c r="F149" s="27"/>
      <c r="G149" s="12"/>
      <c r="H149" s="28">
        <v>0.9</v>
      </c>
      <c r="I149" s="12">
        <v>254.8</v>
      </c>
      <c r="J149" s="12">
        <f>+ROUND((I149*H149),2)</f>
        <v>229.32</v>
      </c>
      <c r="CH149" s="5"/>
    </row>
    <row r="150" spans="1:146" x14ac:dyDescent="0.25">
      <c r="B150" s="9"/>
      <c r="C150" s="29"/>
      <c r="F150" s="20"/>
      <c r="I150" s="30" t="s">
        <v>284</v>
      </c>
      <c r="J150" s="30">
        <f>SUM(J16:J149)</f>
        <v>264.68</v>
      </c>
      <c r="CH150" s="5"/>
    </row>
    <row r="151" spans="1:146" x14ac:dyDescent="0.25">
      <c r="B151" s="9"/>
      <c r="CH151" s="5"/>
    </row>
    <row r="152" spans="1:146" x14ac:dyDescent="0.25">
      <c r="B152" s="22"/>
      <c r="C152" s="21"/>
      <c r="D152" s="21"/>
      <c r="E152" s="21"/>
      <c r="F152" s="31">
        <f>+SUM(F17:F148)</f>
        <v>361.0630000000001</v>
      </c>
      <c r="G152" s="21"/>
      <c r="H152" s="21"/>
      <c r="I152" s="21"/>
      <c r="J152" s="21"/>
      <c r="CH152" s="5"/>
    </row>
    <row r="153" spans="1:146" x14ac:dyDescent="0.25">
      <c r="B153"/>
      <c r="C153"/>
      <c r="D153"/>
      <c r="E153"/>
      <c r="F153"/>
      <c r="G153"/>
      <c r="H153"/>
      <c r="I153"/>
      <c r="J153"/>
      <c r="CH153" s="5"/>
    </row>
    <row r="154" spans="1:146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CH154" s="5"/>
    </row>
    <row r="155" spans="1:146" x14ac:dyDescent="0.25">
      <c r="A155" s="7">
        <v>3</v>
      </c>
      <c r="B155" s="8" t="s">
        <v>285</v>
      </c>
      <c r="C155" s="8"/>
      <c r="D155" s="8"/>
      <c r="E155" s="33"/>
      <c r="F155" s="8"/>
      <c r="G155" s="8" t="s">
        <v>8</v>
      </c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CH155" s="5"/>
    </row>
    <row r="156" spans="1:146" x14ac:dyDescent="0.25">
      <c r="A156" s="9"/>
      <c r="CH156" s="5"/>
    </row>
    <row r="157" spans="1:146" ht="16.5" thickBot="1" x14ac:dyDescent="0.3">
      <c r="A157" s="35" t="s">
        <v>286</v>
      </c>
      <c r="B157" s="36">
        <v>0.15</v>
      </c>
      <c r="C157" s="35" t="s">
        <v>287</v>
      </c>
      <c r="D157" s="35"/>
      <c r="E157" s="35"/>
      <c r="F157" s="35"/>
      <c r="CH157" s="5"/>
      <c r="EP157" s="10"/>
    </row>
    <row r="158" spans="1:146" x14ac:dyDescent="0.25">
      <c r="A158" s="35"/>
      <c r="B158" s="35"/>
      <c r="C158" s="35"/>
      <c r="D158" s="35"/>
      <c r="E158" s="35"/>
      <c r="F158" s="35"/>
      <c r="G158" s="35"/>
      <c r="CH158" s="5"/>
      <c r="EP158" s="10"/>
    </row>
    <row r="159" spans="1:146" x14ac:dyDescent="0.25">
      <c r="A159" s="37" t="s">
        <v>288</v>
      </c>
      <c r="B159" s="38" t="s">
        <v>289</v>
      </c>
      <c r="C159" s="39" t="s">
        <v>290</v>
      </c>
      <c r="D159" s="40" t="s">
        <v>291</v>
      </c>
      <c r="E159" s="40" t="s">
        <v>292</v>
      </c>
      <c r="F159" s="40" t="s">
        <v>293</v>
      </c>
      <c r="G159" s="35"/>
      <c r="CH159" s="5"/>
      <c r="EP159" s="10"/>
    </row>
    <row r="160" spans="1:146" x14ac:dyDescent="0.25">
      <c r="A160" s="41" t="s">
        <v>294</v>
      </c>
      <c r="B160" s="42" t="s">
        <v>295</v>
      </c>
      <c r="C160" s="12">
        <f t="shared" ref="C160:D175" si="5">+V442</f>
        <v>2</v>
      </c>
      <c r="D160" s="12">
        <f t="shared" si="5"/>
        <v>5</v>
      </c>
      <c r="E160" s="25">
        <f t="shared" ref="E160:E223" si="6">+$B$157</f>
        <v>0.15</v>
      </c>
      <c r="F160" s="43">
        <f t="shared" ref="F160:F223" si="7">+ROUND(C160*D160*E160,2)</f>
        <v>1.5</v>
      </c>
      <c r="CH160" s="5"/>
      <c r="EP160" s="10"/>
    </row>
    <row r="161" spans="1:146" x14ac:dyDescent="0.25">
      <c r="A161" s="44"/>
      <c r="B161" s="42" t="s">
        <v>18</v>
      </c>
      <c r="C161" s="12">
        <f t="shared" si="5"/>
        <v>0.2</v>
      </c>
      <c r="D161" s="12">
        <f t="shared" si="5"/>
        <v>5</v>
      </c>
      <c r="E161" s="25">
        <f t="shared" si="6"/>
        <v>0.15</v>
      </c>
      <c r="F161" s="43">
        <f t="shared" si="7"/>
        <v>0.15</v>
      </c>
      <c r="CH161" s="5"/>
      <c r="EP161" s="10"/>
    </row>
    <row r="162" spans="1:146" x14ac:dyDescent="0.25">
      <c r="A162" s="45" t="s">
        <v>296</v>
      </c>
      <c r="B162" s="42" t="s">
        <v>19</v>
      </c>
      <c r="C162" s="12">
        <f t="shared" si="5"/>
        <v>2.8000000000000003</v>
      </c>
      <c r="D162" s="12">
        <f t="shared" si="5"/>
        <v>5</v>
      </c>
      <c r="E162" s="25">
        <f t="shared" si="6"/>
        <v>0.15</v>
      </c>
      <c r="F162" s="43">
        <f t="shared" si="7"/>
        <v>2.1</v>
      </c>
      <c r="CH162" s="5"/>
      <c r="EP162" s="10"/>
    </row>
    <row r="163" spans="1:146" x14ac:dyDescent="0.25">
      <c r="A163" s="44"/>
      <c r="B163" s="42" t="s">
        <v>20</v>
      </c>
      <c r="C163" s="12">
        <f t="shared" si="5"/>
        <v>0.2</v>
      </c>
      <c r="D163" s="12">
        <f t="shared" si="5"/>
        <v>5</v>
      </c>
      <c r="E163" s="25">
        <f t="shared" si="6"/>
        <v>0.15</v>
      </c>
      <c r="F163" s="43">
        <f t="shared" si="7"/>
        <v>0.15</v>
      </c>
      <c r="CH163" s="5"/>
      <c r="EP163" s="10"/>
    </row>
    <row r="164" spans="1:146" x14ac:dyDescent="0.25">
      <c r="A164" s="45" t="s">
        <v>297</v>
      </c>
      <c r="B164" s="42" t="s">
        <v>21</v>
      </c>
      <c r="C164" s="12">
        <f t="shared" si="5"/>
        <v>2.8000000000000003</v>
      </c>
      <c r="D164" s="12">
        <f t="shared" si="5"/>
        <v>5</v>
      </c>
      <c r="E164" s="25">
        <f t="shared" si="6"/>
        <v>0.15</v>
      </c>
      <c r="F164" s="43">
        <f t="shared" si="7"/>
        <v>2.1</v>
      </c>
      <c r="CH164" s="5"/>
      <c r="EP164" s="10"/>
    </row>
    <row r="165" spans="1:146" x14ac:dyDescent="0.25">
      <c r="A165" s="44"/>
      <c r="B165" s="42" t="s">
        <v>22</v>
      </c>
      <c r="C165" s="12">
        <f t="shared" si="5"/>
        <v>0.2</v>
      </c>
      <c r="D165" s="12">
        <f t="shared" si="5"/>
        <v>5</v>
      </c>
      <c r="E165" s="25">
        <f t="shared" si="6"/>
        <v>0.15</v>
      </c>
      <c r="F165" s="43">
        <f t="shared" si="7"/>
        <v>0.15</v>
      </c>
      <c r="CH165" s="5"/>
    </row>
    <row r="166" spans="1:146" x14ac:dyDescent="0.25">
      <c r="A166" s="45" t="s">
        <v>298</v>
      </c>
      <c r="B166" s="42" t="s">
        <v>23</v>
      </c>
      <c r="C166" s="12">
        <f t="shared" si="5"/>
        <v>2.8000000000000003</v>
      </c>
      <c r="D166" s="12">
        <f t="shared" si="5"/>
        <v>5</v>
      </c>
      <c r="E166" s="25">
        <f t="shared" si="6"/>
        <v>0.15</v>
      </c>
      <c r="F166" s="43">
        <f t="shared" si="7"/>
        <v>2.1</v>
      </c>
      <c r="CH166" s="5"/>
    </row>
    <row r="167" spans="1:146" x14ac:dyDescent="0.25">
      <c r="A167" s="44"/>
      <c r="B167" s="42" t="s">
        <v>24</v>
      </c>
      <c r="C167" s="12">
        <f t="shared" si="5"/>
        <v>0.2</v>
      </c>
      <c r="D167" s="12">
        <f t="shared" si="5"/>
        <v>5</v>
      </c>
      <c r="E167" s="25">
        <f t="shared" si="6"/>
        <v>0.15</v>
      </c>
      <c r="F167" s="43">
        <f t="shared" si="7"/>
        <v>0.15</v>
      </c>
      <c r="CH167" s="5"/>
    </row>
    <row r="168" spans="1:146" x14ac:dyDescent="0.25">
      <c r="A168" s="45" t="s">
        <v>299</v>
      </c>
      <c r="B168" s="42" t="s">
        <v>25</v>
      </c>
      <c r="C168" s="12">
        <f t="shared" si="5"/>
        <v>2.8000000000000003</v>
      </c>
      <c r="D168" s="12">
        <f t="shared" si="5"/>
        <v>5</v>
      </c>
      <c r="E168" s="25">
        <f t="shared" si="6"/>
        <v>0.15</v>
      </c>
      <c r="F168" s="43">
        <f t="shared" si="7"/>
        <v>2.1</v>
      </c>
      <c r="CH168" s="5"/>
    </row>
    <row r="169" spans="1:146" x14ac:dyDescent="0.25">
      <c r="A169" s="44"/>
      <c r="B169" s="42" t="s">
        <v>26</v>
      </c>
      <c r="C169" s="12">
        <f t="shared" si="5"/>
        <v>0.2</v>
      </c>
      <c r="D169" s="12">
        <f t="shared" si="5"/>
        <v>5</v>
      </c>
      <c r="E169" s="25">
        <f t="shared" si="6"/>
        <v>0.15</v>
      </c>
      <c r="F169" s="43">
        <f t="shared" si="7"/>
        <v>0.15</v>
      </c>
      <c r="CH169" s="5"/>
    </row>
    <row r="170" spans="1:146" x14ac:dyDescent="0.25">
      <c r="A170" s="45" t="s">
        <v>300</v>
      </c>
      <c r="B170" s="42" t="s">
        <v>27</v>
      </c>
      <c r="C170" s="12">
        <f t="shared" si="5"/>
        <v>2.8037142857142858</v>
      </c>
      <c r="D170" s="12">
        <f t="shared" si="5"/>
        <v>5.4</v>
      </c>
      <c r="E170" s="25">
        <f t="shared" si="6"/>
        <v>0.15</v>
      </c>
      <c r="F170" s="43">
        <f t="shared" si="7"/>
        <v>2.27</v>
      </c>
      <c r="CH170" s="5"/>
    </row>
    <row r="171" spans="1:146" x14ac:dyDescent="0.25">
      <c r="A171" s="44"/>
      <c r="B171" s="42" t="s">
        <v>28</v>
      </c>
      <c r="C171" s="12">
        <f t="shared" si="5"/>
        <v>0.2</v>
      </c>
      <c r="D171" s="12">
        <f t="shared" si="5"/>
        <v>5.47</v>
      </c>
      <c r="E171" s="25">
        <f t="shared" si="6"/>
        <v>0.15</v>
      </c>
      <c r="F171" s="43">
        <f t="shared" si="7"/>
        <v>0.16</v>
      </c>
      <c r="CH171" s="5"/>
    </row>
    <row r="172" spans="1:146" x14ac:dyDescent="0.25">
      <c r="A172" s="45" t="s">
        <v>301</v>
      </c>
      <c r="B172" s="42" t="s">
        <v>29</v>
      </c>
      <c r="C172" s="12">
        <f t="shared" si="5"/>
        <v>2.8042857142857147</v>
      </c>
      <c r="D172" s="12">
        <f t="shared" si="5"/>
        <v>5.88</v>
      </c>
      <c r="E172" s="25">
        <f t="shared" si="6"/>
        <v>0.15</v>
      </c>
      <c r="F172" s="43">
        <f t="shared" si="7"/>
        <v>2.4700000000000002</v>
      </c>
      <c r="CH172" s="5"/>
    </row>
    <row r="173" spans="1:146" x14ac:dyDescent="0.25">
      <c r="A173" s="44"/>
      <c r="B173" s="42" t="s">
        <v>30</v>
      </c>
      <c r="C173" s="12">
        <f t="shared" si="5"/>
        <v>0.2</v>
      </c>
      <c r="D173" s="12">
        <f t="shared" si="5"/>
        <v>5.9</v>
      </c>
      <c r="E173" s="25">
        <f t="shared" si="6"/>
        <v>0.15</v>
      </c>
      <c r="F173" s="43">
        <f t="shared" si="7"/>
        <v>0.18</v>
      </c>
      <c r="CH173" s="5"/>
    </row>
    <row r="174" spans="1:146" x14ac:dyDescent="0.25">
      <c r="A174" s="45" t="s">
        <v>302</v>
      </c>
      <c r="B174" s="42" t="s">
        <v>31</v>
      </c>
      <c r="C174" s="12">
        <f t="shared" si="5"/>
        <v>2.7571428571428571</v>
      </c>
      <c r="D174" s="12">
        <f t="shared" si="5"/>
        <v>5.9</v>
      </c>
      <c r="E174" s="25">
        <f t="shared" si="6"/>
        <v>0.15</v>
      </c>
      <c r="F174" s="43">
        <f t="shared" si="7"/>
        <v>2.44</v>
      </c>
      <c r="CH174" s="5"/>
    </row>
    <row r="175" spans="1:146" x14ac:dyDescent="0.25">
      <c r="A175" s="44"/>
      <c r="B175" s="42" t="s">
        <v>32</v>
      </c>
      <c r="C175" s="12">
        <f t="shared" si="5"/>
        <v>0.2</v>
      </c>
      <c r="D175" s="12">
        <f t="shared" si="5"/>
        <v>5.9</v>
      </c>
      <c r="E175" s="25">
        <f t="shared" si="6"/>
        <v>0.15</v>
      </c>
      <c r="F175" s="43">
        <f t="shared" si="7"/>
        <v>0.18</v>
      </c>
      <c r="CH175" s="5"/>
    </row>
    <row r="176" spans="1:146" x14ac:dyDescent="0.25">
      <c r="A176" s="45" t="s">
        <v>303</v>
      </c>
      <c r="B176" s="42" t="s">
        <v>33</v>
      </c>
      <c r="C176" s="12">
        <f t="shared" ref="C176:D191" si="8">+V458</f>
        <v>2.7571428571428571</v>
      </c>
      <c r="D176" s="12">
        <f t="shared" si="8"/>
        <v>5.9</v>
      </c>
      <c r="E176" s="25">
        <f t="shared" si="6"/>
        <v>0.15</v>
      </c>
      <c r="F176" s="43">
        <f t="shared" si="7"/>
        <v>2.44</v>
      </c>
      <c r="CH176" s="5"/>
    </row>
    <row r="177" spans="1:86" x14ac:dyDescent="0.25">
      <c r="A177" s="44"/>
      <c r="B177" s="42" t="s">
        <v>34</v>
      </c>
      <c r="C177" s="12">
        <f t="shared" si="8"/>
        <v>0.2</v>
      </c>
      <c r="D177" s="12">
        <f t="shared" si="8"/>
        <v>5.9</v>
      </c>
      <c r="E177" s="25">
        <f t="shared" si="6"/>
        <v>0.15</v>
      </c>
      <c r="F177" s="43">
        <f t="shared" si="7"/>
        <v>0.18</v>
      </c>
      <c r="CH177" s="5"/>
    </row>
    <row r="178" spans="1:86" x14ac:dyDescent="0.25">
      <c r="A178" s="45" t="s">
        <v>304</v>
      </c>
      <c r="B178" s="42" t="s">
        <v>35</v>
      </c>
      <c r="C178" s="12">
        <f t="shared" si="8"/>
        <v>2.7571428571428571</v>
      </c>
      <c r="D178" s="12">
        <f t="shared" si="8"/>
        <v>5.9</v>
      </c>
      <c r="E178" s="25">
        <f t="shared" si="6"/>
        <v>0.15</v>
      </c>
      <c r="F178" s="43">
        <f t="shared" si="7"/>
        <v>2.44</v>
      </c>
      <c r="CH178" s="5"/>
    </row>
    <row r="179" spans="1:86" x14ac:dyDescent="0.25">
      <c r="A179" s="44"/>
      <c r="B179" s="42" t="s">
        <v>36</v>
      </c>
      <c r="C179" s="12">
        <f t="shared" si="8"/>
        <v>0.2</v>
      </c>
      <c r="D179" s="12">
        <f t="shared" si="8"/>
        <v>5.9</v>
      </c>
      <c r="E179" s="25">
        <f t="shared" si="6"/>
        <v>0.15</v>
      </c>
      <c r="F179" s="43">
        <f t="shared" si="7"/>
        <v>0.18</v>
      </c>
      <c r="CH179" s="5"/>
    </row>
    <row r="180" spans="1:86" x14ac:dyDescent="0.25">
      <c r="A180" s="45" t="s">
        <v>305</v>
      </c>
      <c r="B180" s="42" t="s">
        <v>37</v>
      </c>
      <c r="C180" s="12">
        <f t="shared" si="8"/>
        <v>2.7571428571428571</v>
      </c>
      <c r="D180" s="12">
        <f t="shared" si="8"/>
        <v>5.9</v>
      </c>
      <c r="E180" s="25">
        <f t="shared" si="6"/>
        <v>0.15</v>
      </c>
      <c r="F180" s="43">
        <f t="shared" si="7"/>
        <v>2.44</v>
      </c>
      <c r="CH180" s="5"/>
    </row>
    <row r="181" spans="1:86" x14ac:dyDescent="0.25">
      <c r="A181" s="44"/>
      <c r="B181" s="42" t="s">
        <v>38</v>
      </c>
      <c r="C181" s="12">
        <f t="shared" si="8"/>
        <v>0.2</v>
      </c>
      <c r="D181" s="12">
        <f t="shared" si="8"/>
        <v>5.9</v>
      </c>
      <c r="E181" s="25">
        <f t="shared" si="6"/>
        <v>0.15</v>
      </c>
      <c r="F181" s="43">
        <f t="shared" si="7"/>
        <v>0.18</v>
      </c>
      <c r="CH181" s="5"/>
    </row>
    <row r="182" spans="1:86" x14ac:dyDescent="0.25">
      <c r="A182" s="45" t="s">
        <v>306</v>
      </c>
      <c r="B182" s="42" t="s">
        <v>39</v>
      </c>
      <c r="C182" s="12">
        <f t="shared" si="8"/>
        <v>2.7714285714285718</v>
      </c>
      <c r="D182" s="12">
        <f t="shared" si="8"/>
        <v>5.9</v>
      </c>
      <c r="E182" s="25">
        <f t="shared" si="6"/>
        <v>0.15</v>
      </c>
      <c r="F182" s="43">
        <f t="shared" si="7"/>
        <v>2.4500000000000002</v>
      </c>
      <c r="CH182" s="5"/>
    </row>
    <row r="183" spans="1:86" x14ac:dyDescent="0.25">
      <c r="A183" s="44"/>
      <c r="B183" s="42" t="s">
        <v>40</v>
      </c>
      <c r="C183" s="12">
        <f t="shared" si="8"/>
        <v>0.2</v>
      </c>
      <c r="D183" s="12">
        <f t="shared" si="8"/>
        <v>5.9</v>
      </c>
      <c r="E183" s="25">
        <f t="shared" si="6"/>
        <v>0.15</v>
      </c>
      <c r="F183" s="43">
        <f t="shared" si="7"/>
        <v>0.18</v>
      </c>
      <c r="CH183" s="5"/>
    </row>
    <row r="184" spans="1:86" x14ac:dyDescent="0.25">
      <c r="A184" s="45" t="s">
        <v>307</v>
      </c>
      <c r="B184" s="42" t="s">
        <v>41</v>
      </c>
      <c r="C184" s="12">
        <f t="shared" si="8"/>
        <v>2.7857142857142856</v>
      </c>
      <c r="D184" s="12">
        <f t="shared" si="8"/>
        <v>5.65</v>
      </c>
      <c r="E184" s="25">
        <f t="shared" si="6"/>
        <v>0.15</v>
      </c>
      <c r="F184" s="43">
        <f t="shared" si="7"/>
        <v>2.36</v>
      </c>
      <c r="CH184" s="5"/>
    </row>
    <row r="185" spans="1:86" x14ac:dyDescent="0.25">
      <c r="A185" s="44"/>
      <c r="B185" s="42" t="s">
        <v>42</v>
      </c>
      <c r="C185" s="12">
        <f t="shared" si="8"/>
        <v>0.2</v>
      </c>
      <c r="D185" s="12">
        <f t="shared" si="8"/>
        <v>5.6</v>
      </c>
      <c r="E185" s="25">
        <f t="shared" si="6"/>
        <v>0.15</v>
      </c>
      <c r="F185" s="43">
        <f t="shared" si="7"/>
        <v>0.17</v>
      </c>
      <c r="CH185" s="5"/>
    </row>
    <row r="186" spans="1:86" x14ac:dyDescent="0.25">
      <c r="A186" s="45" t="s">
        <v>308</v>
      </c>
      <c r="B186" s="42" t="s">
        <v>43</v>
      </c>
      <c r="C186" s="12">
        <f t="shared" si="8"/>
        <v>2.7857142857142856</v>
      </c>
      <c r="D186" s="12">
        <f t="shared" si="8"/>
        <v>5.2</v>
      </c>
      <c r="E186" s="25">
        <f t="shared" si="6"/>
        <v>0.15</v>
      </c>
      <c r="F186" s="43">
        <f t="shared" si="7"/>
        <v>2.17</v>
      </c>
      <c r="CH186" s="5"/>
    </row>
    <row r="187" spans="1:86" x14ac:dyDescent="0.25">
      <c r="A187" s="44"/>
      <c r="B187" s="42" t="s">
        <v>44</v>
      </c>
      <c r="C187" s="12">
        <f t="shared" si="8"/>
        <v>0.2</v>
      </c>
      <c r="D187" s="12">
        <f t="shared" si="8"/>
        <v>5.2</v>
      </c>
      <c r="E187" s="25">
        <f t="shared" si="6"/>
        <v>0.15</v>
      </c>
      <c r="F187" s="43">
        <f t="shared" si="7"/>
        <v>0.16</v>
      </c>
      <c r="CH187" s="5"/>
    </row>
    <row r="188" spans="1:86" x14ac:dyDescent="0.25">
      <c r="A188" s="45" t="s">
        <v>309</v>
      </c>
      <c r="B188" s="42" t="s">
        <v>45</v>
      </c>
      <c r="C188" s="12">
        <f t="shared" si="8"/>
        <v>2.7857142857142856</v>
      </c>
      <c r="D188" s="12">
        <f t="shared" si="8"/>
        <v>5</v>
      </c>
      <c r="E188" s="25">
        <f t="shared" si="6"/>
        <v>0.15</v>
      </c>
      <c r="F188" s="43">
        <f t="shared" si="7"/>
        <v>2.09</v>
      </c>
      <c r="CH188" s="5"/>
    </row>
    <row r="189" spans="1:86" x14ac:dyDescent="0.25">
      <c r="A189" s="44"/>
      <c r="B189" s="42" t="s">
        <v>46</v>
      </c>
      <c r="C189" s="12">
        <f t="shared" si="8"/>
        <v>0.2</v>
      </c>
      <c r="D189" s="12">
        <f t="shared" si="8"/>
        <v>5</v>
      </c>
      <c r="E189" s="25">
        <f t="shared" si="6"/>
        <v>0.15</v>
      </c>
      <c r="F189" s="43">
        <f t="shared" si="7"/>
        <v>0.15</v>
      </c>
      <c r="CH189" s="5"/>
    </row>
    <row r="190" spans="1:86" x14ac:dyDescent="0.25">
      <c r="A190" s="45" t="s">
        <v>310</v>
      </c>
      <c r="B190" s="42" t="s">
        <v>47</v>
      </c>
      <c r="C190" s="12">
        <f t="shared" si="8"/>
        <v>2.7857142857142856</v>
      </c>
      <c r="D190" s="12">
        <f t="shared" si="8"/>
        <v>5</v>
      </c>
      <c r="E190" s="25">
        <f t="shared" si="6"/>
        <v>0.15</v>
      </c>
      <c r="F190" s="43">
        <f t="shared" si="7"/>
        <v>2.09</v>
      </c>
      <c r="CH190" s="5"/>
    </row>
    <row r="191" spans="1:86" x14ac:dyDescent="0.25">
      <c r="A191" s="44"/>
      <c r="B191" s="42" t="s">
        <v>48</v>
      </c>
      <c r="C191" s="12">
        <f t="shared" si="8"/>
        <v>0.2</v>
      </c>
      <c r="D191" s="12">
        <f t="shared" si="8"/>
        <v>5</v>
      </c>
      <c r="E191" s="25">
        <f t="shared" si="6"/>
        <v>0.15</v>
      </c>
      <c r="F191" s="43">
        <f t="shared" si="7"/>
        <v>0.15</v>
      </c>
      <c r="CH191" s="5"/>
    </row>
    <row r="192" spans="1:86" x14ac:dyDescent="0.25">
      <c r="A192" s="45" t="s">
        <v>311</v>
      </c>
      <c r="B192" s="42" t="s">
        <v>49</v>
      </c>
      <c r="C192" s="12">
        <f t="shared" ref="C192:D207" si="9">+V474</f>
        <v>2.8000000000000003</v>
      </c>
      <c r="D192" s="12">
        <f t="shared" si="9"/>
        <v>5</v>
      </c>
      <c r="E192" s="25">
        <f t="shared" si="6"/>
        <v>0.15</v>
      </c>
      <c r="F192" s="43">
        <f t="shared" si="7"/>
        <v>2.1</v>
      </c>
      <c r="CH192" s="5"/>
    </row>
    <row r="193" spans="1:86" x14ac:dyDescent="0.25">
      <c r="A193" s="44"/>
      <c r="B193" s="42" t="s">
        <v>50</v>
      </c>
      <c r="C193" s="12">
        <f t="shared" si="9"/>
        <v>0.2</v>
      </c>
      <c r="D193" s="12">
        <f t="shared" si="9"/>
        <v>5</v>
      </c>
      <c r="E193" s="25">
        <f t="shared" si="6"/>
        <v>0.15</v>
      </c>
      <c r="F193" s="43">
        <f t="shared" si="7"/>
        <v>0.15</v>
      </c>
      <c r="CH193" s="5"/>
    </row>
    <row r="194" spans="1:86" x14ac:dyDescent="0.25">
      <c r="A194" s="45" t="s">
        <v>312</v>
      </c>
      <c r="B194" s="42" t="s">
        <v>51</v>
      </c>
      <c r="C194" s="12">
        <f t="shared" si="9"/>
        <v>2.8000000000000003</v>
      </c>
      <c r="D194" s="12">
        <f t="shared" si="9"/>
        <v>5</v>
      </c>
      <c r="E194" s="25">
        <f t="shared" si="6"/>
        <v>0.15</v>
      </c>
      <c r="F194" s="43">
        <f t="shared" si="7"/>
        <v>2.1</v>
      </c>
      <c r="CH194" s="5"/>
    </row>
    <row r="195" spans="1:86" x14ac:dyDescent="0.25">
      <c r="A195" s="44"/>
      <c r="B195" s="42" t="s">
        <v>52</v>
      </c>
      <c r="C195" s="12">
        <f t="shared" si="9"/>
        <v>0.2</v>
      </c>
      <c r="D195" s="12">
        <f t="shared" si="9"/>
        <v>5</v>
      </c>
      <c r="E195" s="25">
        <f t="shared" si="6"/>
        <v>0.15</v>
      </c>
      <c r="F195" s="43">
        <f t="shared" si="7"/>
        <v>0.15</v>
      </c>
      <c r="CH195" s="5"/>
    </row>
    <row r="196" spans="1:86" x14ac:dyDescent="0.25">
      <c r="A196" s="45" t="s">
        <v>313</v>
      </c>
      <c r="B196" s="42" t="s">
        <v>53</v>
      </c>
      <c r="C196" s="12">
        <f t="shared" si="9"/>
        <v>2.8000000000000003</v>
      </c>
      <c r="D196" s="12">
        <f t="shared" si="9"/>
        <v>5</v>
      </c>
      <c r="E196" s="25">
        <f t="shared" si="6"/>
        <v>0.15</v>
      </c>
      <c r="F196" s="43">
        <f t="shared" si="7"/>
        <v>2.1</v>
      </c>
      <c r="CH196" s="5"/>
    </row>
    <row r="197" spans="1:86" x14ac:dyDescent="0.25">
      <c r="A197" s="44"/>
      <c r="B197" s="42" t="s">
        <v>54</v>
      </c>
      <c r="C197" s="12">
        <f t="shared" si="9"/>
        <v>0.2</v>
      </c>
      <c r="D197" s="12">
        <f t="shared" si="9"/>
        <v>5</v>
      </c>
      <c r="E197" s="25">
        <f t="shared" si="6"/>
        <v>0.15</v>
      </c>
      <c r="F197" s="43">
        <f t="shared" si="7"/>
        <v>0.15</v>
      </c>
      <c r="CH197" s="5"/>
    </row>
    <row r="198" spans="1:86" x14ac:dyDescent="0.25">
      <c r="A198" s="45" t="s">
        <v>314</v>
      </c>
      <c r="B198" s="42" t="s">
        <v>55</v>
      </c>
      <c r="C198" s="12">
        <f t="shared" si="9"/>
        <v>2.8000000000000003</v>
      </c>
      <c r="D198" s="12">
        <f t="shared" si="9"/>
        <v>5</v>
      </c>
      <c r="E198" s="25">
        <f t="shared" si="6"/>
        <v>0.15</v>
      </c>
      <c r="F198" s="43">
        <f t="shared" si="7"/>
        <v>2.1</v>
      </c>
      <c r="CH198" s="5"/>
    </row>
    <row r="199" spans="1:86" x14ac:dyDescent="0.25">
      <c r="A199" s="44"/>
      <c r="B199" s="42" t="s">
        <v>56</v>
      </c>
      <c r="C199" s="12">
        <f t="shared" si="9"/>
        <v>0.2</v>
      </c>
      <c r="D199" s="12">
        <f t="shared" si="9"/>
        <v>5</v>
      </c>
      <c r="E199" s="25">
        <f t="shared" si="6"/>
        <v>0.15</v>
      </c>
      <c r="F199" s="43">
        <f t="shared" si="7"/>
        <v>0.15</v>
      </c>
      <c r="CH199" s="5"/>
    </row>
    <row r="200" spans="1:86" x14ac:dyDescent="0.25">
      <c r="A200" s="45" t="s">
        <v>315</v>
      </c>
      <c r="B200" s="42" t="s">
        <v>57</v>
      </c>
      <c r="C200" s="12">
        <f t="shared" si="9"/>
        <v>2.8000000000000003</v>
      </c>
      <c r="D200" s="12">
        <f t="shared" si="9"/>
        <v>5</v>
      </c>
      <c r="E200" s="25">
        <f t="shared" si="6"/>
        <v>0.15</v>
      </c>
      <c r="F200" s="43">
        <f t="shared" si="7"/>
        <v>2.1</v>
      </c>
      <c r="CH200" s="5"/>
    </row>
    <row r="201" spans="1:86" x14ac:dyDescent="0.25">
      <c r="A201" s="44"/>
      <c r="B201" s="42" t="s">
        <v>58</v>
      </c>
      <c r="C201" s="12">
        <f t="shared" si="9"/>
        <v>0.2</v>
      </c>
      <c r="D201" s="12">
        <f t="shared" si="9"/>
        <v>5</v>
      </c>
      <c r="E201" s="25">
        <f t="shared" si="6"/>
        <v>0.15</v>
      </c>
      <c r="F201" s="43">
        <f t="shared" si="7"/>
        <v>0.15</v>
      </c>
      <c r="CH201" s="5"/>
    </row>
    <row r="202" spans="1:86" x14ac:dyDescent="0.25">
      <c r="A202" s="45" t="s">
        <v>316</v>
      </c>
      <c r="B202" s="25" t="s">
        <v>59</v>
      </c>
      <c r="C202" s="12">
        <f t="shared" si="9"/>
        <v>2.8000000000000003</v>
      </c>
      <c r="D202" s="12">
        <f t="shared" si="9"/>
        <v>5</v>
      </c>
      <c r="E202" s="25">
        <f t="shared" si="6"/>
        <v>0.15</v>
      </c>
      <c r="F202" s="43">
        <f t="shared" si="7"/>
        <v>2.1</v>
      </c>
      <c r="CH202" s="5"/>
    </row>
    <row r="203" spans="1:86" x14ac:dyDescent="0.25">
      <c r="A203" s="44"/>
      <c r="B203" s="25" t="s">
        <v>60</v>
      </c>
      <c r="C203" s="12">
        <f t="shared" si="9"/>
        <v>0.2</v>
      </c>
      <c r="D203" s="12">
        <f t="shared" si="9"/>
        <v>5</v>
      </c>
      <c r="E203" s="25">
        <f t="shared" si="6"/>
        <v>0.15</v>
      </c>
      <c r="F203" s="43">
        <f t="shared" si="7"/>
        <v>0.15</v>
      </c>
      <c r="CH203" s="5"/>
    </row>
    <row r="204" spans="1:86" x14ac:dyDescent="0.25">
      <c r="A204" s="45" t="s">
        <v>317</v>
      </c>
      <c r="B204" s="25" t="s">
        <v>61</v>
      </c>
      <c r="C204" s="12">
        <f t="shared" si="9"/>
        <v>2.8000000000000003</v>
      </c>
      <c r="D204" s="12">
        <f t="shared" si="9"/>
        <v>5</v>
      </c>
      <c r="E204" s="25">
        <f t="shared" si="6"/>
        <v>0.15</v>
      </c>
      <c r="F204" s="43">
        <f t="shared" si="7"/>
        <v>2.1</v>
      </c>
      <c r="CH204" s="5"/>
    </row>
    <row r="205" spans="1:86" x14ac:dyDescent="0.25">
      <c r="A205" s="44"/>
      <c r="B205" s="25" t="s">
        <v>62</v>
      </c>
      <c r="C205" s="12">
        <f t="shared" si="9"/>
        <v>0.2</v>
      </c>
      <c r="D205" s="12">
        <f t="shared" si="9"/>
        <v>5</v>
      </c>
      <c r="E205" s="25">
        <f t="shared" si="6"/>
        <v>0.15</v>
      </c>
      <c r="F205" s="43">
        <f t="shared" si="7"/>
        <v>0.15</v>
      </c>
      <c r="CH205" s="5"/>
    </row>
    <row r="206" spans="1:86" x14ac:dyDescent="0.25">
      <c r="A206" s="45" t="s">
        <v>318</v>
      </c>
      <c r="B206" s="25" t="s">
        <v>63</v>
      </c>
      <c r="C206" s="12">
        <f t="shared" si="9"/>
        <v>2.8000000000000003</v>
      </c>
      <c r="D206" s="12">
        <f t="shared" si="9"/>
        <v>5</v>
      </c>
      <c r="E206" s="25">
        <f t="shared" si="6"/>
        <v>0.15</v>
      </c>
      <c r="F206" s="43">
        <f t="shared" si="7"/>
        <v>2.1</v>
      </c>
      <c r="CH206" s="5"/>
    </row>
    <row r="207" spans="1:86" x14ac:dyDescent="0.25">
      <c r="A207" s="44"/>
      <c r="B207" s="25" t="s">
        <v>64</v>
      </c>
      <c r="C207" s="12">
        <f t="shared" si="9"/>
        <v>0.2</v>
      </c>
      <c r="D207" s="12">
        <f t="shared" si="9"/>
        <v>5</v>
      </c>
      <c r="E207" s="25">
        <f t="shared" si="6"/>
        <v>0.15</v>
      </c>
      <c r="F207" s="43">
        <f t="shared" si="7"/>
        <v>0.15</v>
      </c>
      <c r="CH207" s="5"/>
    </row>
    <row r="208" spans="1:86" x14ac:dyDescent="0.25">
      <c r="A208" s="45" t="s">
        <v>319</v>
      </c>
      <c r="B208" s="25" t="s">
        <v>65</v>
      </c>
      <c r="C208" s="12">
        <f t="shared" ref="C208:D223" si="10">+V490</f>
        <v>2.8000000000000003</v>
      </c>
      <c r="D208" s="12">
        <f t="shared" si="10"/>
        <v>5</v>
      </c>
      <c r="E208" s="25">
        <f t="shared" si="6"/>
        <v>0.15</v>
      </c>
      <c r="F208" s="43">
        <f t="shared" si="7"/>
        <v>2.1</v>
      </c>
      <c r="J208"/>
      <c r="K208"/>
      <c r="L208"/>
      <c r="M208"/>
      <c r="N208"/>
      <c r="O208"/>
      <c r="CH208" s="5"/>
    </row>
    <row r="209" spans="1:86" x14ac:dyDescent="0.25">
      <c r="A209" s="44"/>
      <c r="B209" s="25" t="s">
        <v>66</v>
      </c>
      <c r="C209" s="12">
        <f t="shared" si="10"/>
        <v>0.2</v>
      </c>
      <c r="D209" s="12">
        <f t="shared" si="10"/>
        <v>5</v>
      </c>
      <c r="E209" s="25">
        <f t="shared" si="6"/>
        <v>0.15</v>
      </c>
      <c r="F209" s="43">
        <f t="shared" si="7"/>
        <v>0.15</v>
      </c>
      <c r="J209"/>
      <c r="K209"/>
      <c r="L209"/>
      <c r="M209"/>
      <c r="N209"/>
      <c r="O209"/>
      <c r="CH209" s="5"/>
    </row>
    <row r="210" spans="1:86" x14ac:dyDescent="0.25">
      <c r="A210" s="45" t="s">
        <v>320</v>
      </c>
      <c r="B210" s="25" t="s">
        <v>67</v>
      </c>
      <c r="C210" s="12">
        <f t="shared" si="10"/>
        <v>2.8000000000000003</v>
      </c>
      <c r="D210" s="12">
        <f t="shared" si="10"/>
        <v>5</v>
      </c>
      <c r="E210" s="25">
        <f t="shared" si="6"/>
        <v>0.15</v>
      </c>
      <c r="F210" s="43">
        <f t="shared" si="7"/>
        <v>2.1</v>
      </c>
      <c r="J210"/>
      <c r="K210"/>
      <c r="L210"/>
      <c r="M210"/>
      <c r="N210"/>
      <c r="O210"/>
      <c r="CH210" s="5"/>
    </row>
    <row r="211" spans="1:86" x14ac:dyDescent="0.25">
      <c r="A211" s="44"/>
      <c r="B211" s="25" t="s">
        <v>68</v>
      </c>
      <c r="C211" s="12">
        <f t="shared" si="10"/>
        <v>0.2</v>
      </c>
      <c r="D211" s="12">
        <f t="shared" si="10"/>
        <v>5</v>
      </c>
      <c r="E211" s="25">
        <f t="shared" si="6"/>
        <v>0.15</v>
      </c>
      <c r="F211" s="43">
        <f t="shared" si="7"/>
        <v>0.15</v>
      </c>
      <c r="J211"/>
      <c r="K211"/>
      <c r="L211"/>
      <c r="M211"/>
      <c r="N211"/>
      <c r="O211"/>
      <c r="CH211" s="5"/>
    </row>
    <row r="212" spans="1:86" x14ac:dyDescent="0.25">
      <c r="A212" s="45" t="s">
        <v>321</v>
      </c>
      <c r="B212" s="25" t="s">
        <v>69</v>
      </c>
      <c r="C212" s="12">
        <f t="shared" si="10"/>
        <v>2.8000000000000003</v>
      </c>
      <c r="D212" s="12">
        <f t="shared" si="10"/>
        <v>5</v>
      </c>
      <c r="E212" s="25">
        <f t="shared" si="6"/>
        <v>0.15</v>
      </c>
      <c r="F212" s="43">
        <f t="shared" si="7"/>
        <v>2.1</v>
      </c>
      <c r="J212"/>
      <c r="K212"/>
      <c r="L212"/>
      <c r="M212"/>
      <c r="N212"/>
      <c r="O212"/>
      <c r="Q212" s="10" t="s">
        <v>322</v>
      </c>
      <c r="CH212" s="5"/>
    </row>
    <row r="213" spans="1:86" x14ac:dyDescent="0.25">
      <c r="A213" s="44"/>
      <c r="B213" s="25" t="s">
        <v>70</v>
      </c>
      <c r="C213" s="12">
        <f t="shared" si="10"/>
        <v>0.2</v>
      </c>
      <c r="D213" s="12">
        <f t="shared" si="10"/>
        <v>5</v>
      </c>
      <c r="E213" s="25">
        <f t="shared" si="6"/>
        <v>0.15</v>
      </c>
      <c r="F213" s="43">
        <f t="shared" si="7"/>
        <v>0.15</v>
      </c>
      <c r="CH213" s="5"/>
    </row>
    <row r="214" spans="1:86" x14ac:dyDescent="0.25">
      <c r="A214" s="45" t="s">
        <v>323</v>
      </c>
      <c r="B214" s="25" t="s">
        <v>71</v>
      </c>
      <c r="C214" s="12">
        <f t="shared" si="10"/>
        <v>2.8000000000000003</v>
      </c>
      <c r="D214" s="12">
        <f t="shared" si="10"/>
        <v>5</v>
      </c>
      <c r="E214" s="25">
        <f t="shared" si="6"/>
        <v>0.15</v>
      </c>
      <c r="F214" s="43">
        <f t="shared" si="7"/>
        <v>2.1</v>
      </c>
      <c r="CH214" s="5"/>
    </row>
    <row r="215" spans="1:86" x14ac:dyDescent="0.25">
      <c r="A215" s="44"/>
      <c r="B215" s="25" t="s">
        <v>72</v>
      </c>
      <c r="C215" s="12">
        <f t="shared" si="10"/>
        <v>0.2</v>
      </c>
      <c r="D215" s="12">
        <f t="shared" si="10"/>
        <v>5</v>
      </c>
      <c r="E215" s="25">
        <f t="shared" si="6"/>
        <v>0.15</v>
      </c>
      <c r="F215" s="43">
        <f t="shared" si="7"/>
        <v>0.15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CH215" s="5"/>
    </row>
    <row r="216" spans="1:86" x14ac:dyDescent="0.25">
      <c r="A216" s="45" t="s">
        <v>324</v>
      </c>
      <c r="B216" s="25" t="s">
        <v>73</v>
      </c>
      <c r="C216" s="12">
        <f t="shared" si="10"/>
        <v>2.8000000000000003</v>
      </c>
      <c r="D216" s="12">
        <f t="shared" si="10"/>
        <v>5</v>
      </c>
      <c r="E216" s="25">
        <f t="shared" si="6"/>
        <v>0.15</v>
      </c>
      <c r="F216" s="43">
        <f t="shared" si="7"/>
        <v>2.1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CH216" s="5"/>
    </row>
    <row r="217" spans="1:86" x14ac:dyDescent="0.25">
      <c r="A217" s="44"/>
      <c r="B217" s="25" t="s">
        <v>74</v>
      </c>
      <c r="C217" s="12">
        <f t="shared" si="10"/>
        <v>0.2</v>
      </c>
      <c r="D217" s="12">
        <f t="shared" si="10"/>
        <v>5</v>
      </c>
      <c r="E217" s="25">
        <f t="shared" si="6"/>
        <v>0.15</v>
      </c>
      <c r="F217" s="43">
        <f t="shared" si="7"/>
        <v>0.15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CH217" s="5"/>
    </row>
    <row r="218" spans="1:86" x14ac:dyDescent="0.25">
      <c r="A218" s="45" t="s">
        <v>325</v>
      </c>
      <c r="B218" s="25" t="s">
        <v>75</v>
      </c>
      <c r="C218" s="12">
        <f t="shared" si="10"/>
        <v>2.8000000000000003</v>
      </c>
      <c r="D218" s="12">
        <f t="shared" si="10"/>
        <v>5</v>
      </c>
      <c r="E218" s="25">
        <f t="shared" si="6"/>
        <v>0.15</v>
      </c>
      <c r="F218" s="43">
        <f t="shared" si="7"/>
        <v>2.1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CH218" s="5"/>
    </row>
    <row r="219" spans="1:86" x14ac:dyDescent="0.25">
      <c r="A219" s="44"/>
      <c r="B219" s="25" t="s">
        <v>76</v>
      </c>
      <c r="C219" s="12">
        <f t="shared" si="10"/>
        <v>0.2</v>
      </c>
      <c r="D219" s="12">
        <f t="shared" si="10"/>
        <v>5</v>
      </c>
      <c r="E219" s="25">
        <f t="shared" si="6"/>
        <v>0.15</v>
      </c>
      <c r="F219" s="43">
        <f t="shared" si="7"/>
        <v>0.15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CH219" s="5"/>
    </row>
    <row r="220" spans="1:86" x14ac:dyDescent="0.25">
      <c r="A220" s="45" t="s">
        <v>326</v>
      </c>
      <c r="B220" s="25" t="s">
        <v>77</v>
      </c>
      <c r="C220" s="12">
        <f t="shared" si="10"/>
        <v>2.8000000000000003</v>
      </c>
      <c r="D220" s="12">
        <f t="shared" si="10"/>
        <v>5</v>
      </c>
      <c r="E220" s="25">
        <f t="shared" si="6"/>
        <v>0.15</v>
      </c>
      <c r="F220" s="43">
        <f t="shared" si="7"/>
        <v>2.1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CH220" s="5"/>
    </row>
    <row r="221" spans="1:86" x14ac:dyDescent="0.25">
      <c r="A221" s="44"/>
      <c r="B221" s="25" t="s">
        <v>78</v>
      </c>
      <c r="C221" s="12">
        <f t="shared" si="10"/>
        <v>0.2</v>
      </c>
      <c r="D221" s="12">
        <f t="shared" si="10"/>
        <v>5</v>
      </c>
      <c r="E221" s="25">
        <f t="shared" si="6"/>
        <v>0.15</v>
      </c>
      <c r="F221" s="43">
        <f t="shared" si="7"/>
        <v>0.15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CH221" s="5"/>
    </row>
    <row r="222" spans="1:86" x14ac:dyDescent="0.25">
      <c r="A222" s="45" t="s">
        <v>327</v>
      </c>
      <c r="B222" s="25" t="s">
        <v>79</v>
      </c>
      <c r="C222" s="12">
        <f t="shared" si="10"/>
        <v>2.8000000000000003</v>
      </c>
      <c r="D222" s="12">
        <f t="shared" si="10"/>
        <v>5</v>
      </c>
      <c r="E222" s="25">
        <f t="shared" si="6"/>
        <v>0.15</v>
      </c>
      <c r="F222" s="43">
        <f t="shared" si="7"/>
        <v>2.1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CH222" s="5"/>
    </row>
    <row r="223" spans="1:86" x14ac:dyDescent="0.25">
      <c r="A223" s="44"/>
      <c r="B223" s="25" t="s">
        <v>80</v>
      </c>
      <c r="C223" s="12">
        <f t="shared" si="10"/>
        <v>0.2</v>
      </c>
      <c r="D223" s="12">
        <f t="shared" si="10"/>
        <v>5</v>
      </c>
      <c r="E223" s="25">
        <f t="shared" si="6"/>
        <v>0.15</v>
      </c>
      <c r="F223" s="43">
        <f t="shared" si="7"/>
        <v>0.15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CH223" s="5"/>
    </row>
    <row r="224" spans="1:86" x14ac:dyDescent="0.25">
      <c r="A224" s="45" t="s">
        <v>328</v>
      </c>
      <c r="B224" s="25" t="s">
        <v>81</v>
      </c>
      <c r="C224" s="12">
        <f t="shared" ref="C224:D239" si="11">+V506</f>
        <v>2.8000000000000003</v>
      </c>
      <c r="D224" s="12">
        <f t="shared" si="11"/>
        <v>5</v>
      </c>
      <c r="E224" s="25">
        <f t="shared" ref="E224:E287" si="12">+$B$157</f>
        <v>0.15</v>
      </c>
      <c r="F224" s="43">
        <f t="shared" ref="F224:F287" si="13">+ROUND(C224*D224*E224,2)</f>
        <v>2.1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CH224" s="5"/>
    </row>
    <row r="225" spans="1:86" x14ac:dyDescent="0.25">
      <c r="A225" s="44"/>
      <c r="B225" s="25" t="s">
        <v>82</v>
      </c>
      <c r="C225" s="12">
        <f t="shared" si="11"/>
        <v>0.2</v>
      </c>
      <c r="D225" s="12">
        <f t="shared" si="11"/>
        <v>5</v>
      </c>
      <c r="E225" s="25">
        <f t="shared" si="12"/>
        <v>0.15</v>
      </c>
      <c r="F225" s="43">
        <f t="shared" si="13"/>
        <v>0.15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CH225" s="5"/>
    </row>
    <row r="226" spans="1:86" x14ac:dyDescent="0.25">
      <c r="A226" s="45" t="s">
        <v>329</v>
      </c>
      <c r="B226" s="25" t="s">
        <v>83</v>
      </c>
      <c r="C226" s="12">
        <f t="shared" si="11"/>
        <v>2.8000000000000003</v>
      </c>
      <c r="D226" s="12">
        <f t="shared" si="11"/>
        <v>5</v>
      </c>
      <c r="E226" s="25">
        <f t="shared" si="12"/>
        <v>0.15</v>
      </c>
      <c r="F226" s="43">
        <f t="shared" si="13"/>
        <v>2.1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CH226" s="5"/>
    </row>
    <row r="227" spans="1:86" x14ac:dyDescent="0.25">
      <c r="A227" s="44"/>
      <c r="B227" s="25" t="s">
        <v>84</v>
      </c>
      <c r="C227" s="12">
        <f t="shared" si="11"/>
        <v>0.2</v>
      </c>
      <c r="D227" s="12">
        <f t="shared" si="11"/>
        <v>5</v>
      </c>
      <c r="E227" s="25">
        <f t="shared" si="12"/>
        <v>0.15</v>
      </c>
      <c r="F227" s="43">
        <f t="shared" si="13"/>
        <v>0.15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CH227" s="5"/>
    </row>
    <row r="228" spans="1:86" x14ac:dyDescent="0.25">
      <c r="A228" s="45" t="s">
        <v>330</v>
      </c>
      <c r="B228" s="25" t="s">
        <v>85</v>
      </c>
      <c r="C228" s="12">
        <f t="shared" si="11"/>
        <v>2.7957142857142858</v>
      </c>
      <c r="D228" s="12">
        <f t="shared" si="11"/>
        <v>5</v>
      </c>
      <c r="E228" s="25">
        <f t="shared" si="12"/>
        <v>0.15</v>
      </c>
      <c r="F228" s="43">
        <f t="shared" si="13"/>
        <v>2.1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CH228" s="5"/>
    </row>
    <row r="229" spans="1:86" x14ac:dyDescent="0.25">
      <c r="A229" s="44"/>
      <c r="B229" s="25" t="s">
        <v>86</v>
      </c>
      <c r="C229" s="12">
        <f t="shared" si="11"/>
        <v>0.2</v>
      </c>
      <c r="D229" s="12">
        <f t="shared" si="11"/>
        <v>5</v>
      </c>
      <c r="E229" s="25">
        <f t="shared" si="12"/>
        <v>0.15</v>
      </c>
      <c r="F229" s="43">
        <f t="shared" si="13"/>
        <v>0.15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CH229" s="5"/>
    </row>
    <row r="230" spans="1:86" x14ac:dyDescent="0.25">
      <c r="A230" s="45" t="s">
        <v>331</v>
      </c>
      <c r="B230" s="25" t="s">
        <v>87</v>
      </c>
      <c r="C230" s="12">
        <f t="shared" si="11"/>
        <v>2.7957142857142858</v>
      </c>
      <c r="D230" s="12">
        <f t="shared" si="11"/>
        <v>5</v>
      </c>
      <c r="E230" s="25">
        <f t="shared" si="12"/>
        <v>0.15</v>
      </c>
      <c r="F230" s="43">
        <f t="shared" si="13"/>
        <v>2.1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CH230" s="5"/>
    </row>
    <row r="231" spans="1:86" x14ac:dyDescent="0.25">
      <c r="A231" s="44"/>
      <c r="B231" s="25" t="s">
        <v>88</v>
      </c>
      <c r="C231" s="12">
        <f t="shared" si="11"/>
        <v>0.2</v>
      </c>
      <c r="D231" s="12">
        <f t="shared" si="11"/>
        <v>5</v>
      </c>
      <c r="E231" s="25">
        <f t="shared" si="12"/>
        <v>0.15</v>
      </c>
      <c r="F231" s="43">
        <f t="shared" si="13"/>
        <v>0.15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CH231" s="5"/>
    </row>
    <row r="232" spans="1:86" x14ac:dyDescent="0.25">
      <c r="A232" s="45" t="s">
        <v>332</v>
      </c>
      <c r="B232" s="25" t="s">
        <v>89</v>
      </c>
      <c r="C232" s="12">
        <f t="shared" si="11"/>
        <v>2.7957142857142858</v>
      </c>
      <c r="D232" s="12">
        <f t="shared" si="11"/>
        <v>5</v>
      </c>
      <c r="E232" s="25">
        <f t="shared" si="12"/>
        <v>0.15</v>
      </c>
      <c r="F232" s="43">
        <f t="shared" si="13"/>
        <v>2.1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CH232" s="5"/>
    </row>
    <row r="233" spans="1:86" x14ac:dyDescent="0.25">
      <c r="A233" s="44"/>
      <c r="B233" s="25" t="s">
        <v>90</v>
      </c>
      <c r="C233" s="12">
        <f t="shared" si="11"/>
        <v>0.2</v>
      </c>
      <c r="D233" s="12">
        <f t="shared" si="11"/>
        <v>5</v>
      </c>
      <c r="E233" s="25">
        <f t="shared" si="12"/>
        <v>0.15</v>
      </c>
      <c r="F233" s="43">
        <f t="shared" si="13"/>
        <v>0.15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CH233" s="5"/>
    </row>
    <row r="234" spans="1:86" x14ac:dyDescent="0.25">
      <c r="A234" s="45" t="s">
        <v>333</v>
      </c>
      <c r="B234" s="25" t="s">
        <v>91</v>
      </c>
      <c r="C234" s="12">
        <f t="shared" si="11"/>
        <v>2.7957142857142858</v>
      </c>
      <c r="D234" s="12">
        <f t="shared" si="11"/>
        <v>5</v>
      </c>
      <c r="E234" s="25">
        <f t="shared" si="12"/>
        <v>0.15</v>
      </c>
      <c r="F234" s="43">
        <f t="shared" si="13"/>
        <v>2.1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CH234" s="5"/>
    </row>
    <row r="235" spans="1:86" x14ac:dyDescent="0.25">
      <c r="A235" s="44"/>
      <c r="B235" s="25" t="s">
        <v>92</v>
      </c>
      <c r="C235" s="12">
        <f t="shared" si="11"/>
        <v>0.2</v>
      </c>
      <c r="D235" s="12">
        <f t="shared" si="11"/>
        <v>5</v>
      </c>
      <c r="E235" s="25">
        <f t="shared" si="12"/>
        <v>0.15</v>
      </c>
      <c r="F235" s="43">
        <f t="shared" si="13"/>
        <v>0.15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CH235" s="5"/>
    </row>
    <row r="236" spans="1:86" x14ac:dyDescent="0.25">
      <c r="A236" s="45" t="s">
        <v>334</v>
      </c>
      <c r="B236" s="25" t="s">
        <v>93</v>
      </c>
      <c r="C236" s="12">
        <f t="shared" si="11"/>
        <v>2.7885714285714287</v>
      </c>
      <c r="D236" s="12">
        <f t="shared" si="11"/>
        <v>5.4</v>
      </c>
      <c r="E236" s="25">
        <f t="shared" si="12"/>
        <v>0.15</v>
      </c>
      <c r="F236" s="43">
        <f t="shared" si="13"/>
        <v>2.2599999999999998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CH236" s="5"/>
    </row>
    <row r="237" spans="1:86" x14ac:dyDescent="0.25">
      <c r="A237" s="44"/>
      <c r="B237" s="25" t="s">
        <v>94</v>
      </c>
      <c r="C237" s="12">
        <f t="shared" si="11"/>
        <v>0.2</v>
      </c>
      <c r="D237" s="12">
        <f t="shared" si="11"/>
        <v>5.46</v>
      </c>
      <c r="E237" s="25">
        <f t="shared" si="12"/>
        <v>0.15</v>
      </c>
      <c r="F237" s="43">
        <f t="shared" si="13"/>
        <v>0.16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CH237" s="5"/>
    </row>
    <row r="238" spans="1:86" x14ac:dyDescent="0.25">
      <c r="A238" s="45" t="s">
        <v>335</v>
      </c>
      <c r="B238" s="25" t="s">
        <v>95</v>
      </c>
      <c r="C238" s="12">
        <f t="shared" si="11"/>
        <v>2.7714285714285714</v>
      </c>
      <c r="D238" s="12">
        <f t="shared" si="11"/>
        <v>5.4</v>
      </c>
      <c r="E238" s="25">
        <f t="shared" si="12"/>
        <v>0.15</v>
      </c>
      <c r="F238" s="43">
        <f t="shared" si="13"/>
        <v>2.2400000000000002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CH238" s="5"/>
    </row>
    <row r="239" spans="1:86" x14ac:dyDescent="0.25">
      <c r="A239" s="44"/>
      <c r="B239" s="25" t="s">
        <v>96</v>
      </c>
      <c r="C239" s="12">
        <f t="shared" si="11"/>
        <v>0.2</v>
      </c>
      <c r="D239" s="12">
        <f t="shared" si="11"/>
        <v>5.46</v>
      </c>
      <c r="E239" s="25">
        <f t="shared" si="12"/>
        <v>0.15</v>
      </c>
      <c r="F239" s="43">
        <f t="shared" si="13"/>
        <v>0.16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CH239" s="5"/>
    </row>
    <row r="240" spans="1:86" x14ac:dyDescent="0.25">
      <c r="A240" s="45" t="s">
        <v>336</v>
      </c>
      <c r="B240" s="25" t="s">
        <v>97</v>
      </c>
      <c r="C240" s="12">
        <f t="shared" ref="C240:D255" si="14">+V522</f>
        <v>2.7714285714285714</v>
      </c>
      <c r="D240" s="12">
        <f t="shared" si="14"/>
        <v>5.4</v>
      </c>
      <c r="E240" s="25">
        <f t="shared" si="12"/>
        <v>0.15</v>
      </c>
      <c r="F240" s="43">
        <f t="shared" si="13"/>
        <v>2.2400000000000002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CH240" s="5"/>
    </row>
    <row r="241" spans="1:86" x14ac:dyDescent="0.25">
      <c r="A241" s="44"/>
      <c r="B241" s="25" t="s">
        <v>98</v>
      </c>
      <c r="C241" s="12">
        <f t="shared" si="14"/>
        <v>0.2</v>
      </c>
      <c r="D241" s="12">
        <f t="shared" si="14"/>
        <v>5.46</v>
      </c>
      <c r="E241" s="25">
        <f t="shared" si="12"/>
        <v>0.15</v>
      </c>
      <c r="F241" s="43">
        <f t="shared" si="13"/>
        <v>0.16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CH241" s="5"/>
    </row>
    <row r="242" spans="1:86" x14ac:dyDescent="0.25">
      <c r="A242" s="45" t="s">
        <v>337</v>
      </c>
      <c r="B242" s="25" t="s">
        <v>99</v>
      </c>
      <c r="C242" s="12">
        <f t="shared" si="14"/>
        <v>2.7857142857142856</v>
      </c>
      <c r="D242" s="12">
        <f t="shared" si="14"/>
        <v>5.0999999999999996</v>
      </c>
      <c r="E242" s="25">
        <f t="shared" si="12"/>
        <v>0.15</v>
      </c>
      <c r="F242" s="43">
        <f t="shared" si="13"/>
        <v>2.13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W242" s="10"/>
      <c r="AX242" s="10"/>
      <c r="AY242" s="10"/>
      <c r="AZ242" s="10"/>
      <c r="BA242" s="10"/>
      <c r="BB242" s="10"/>
      <c r="BC242" s="10"/>
      <c r="CH242" s="5"/>
    </row>
    <row r="243" spans="1:86" x14ac:dyDescent="0.25">
      <c r="A243" s="44"/>
      <c r="B243" s="25" t="s">
        <v>100</v>
      </c>
      <c r="C243" s="12">
        <f t="shared" si="14"/>
        <v>0.2</v>
      </c>
      <c r="D243" s="12">
        <f t="shared" si="14"/>
        <v>5.17</v>
      </c>
      <c r="E243" s="25">
        <f t="shared" si="12"/>
        <v>0.15</v>
      </c>
      <c r="F243" s="43">
        <f t="shared" si="13"/>
        <v>0.16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CH243" s="5"/>
    </row>
    <row r="244" spans="1:86" x14ac:dyDescent="0.25">
      <c r="A244" s="45" t="s">
        <v>338</v>
      </c>
      <c r="B244" s="25" t="s">
        <v>101</v>
      </c>
      <c r="C244" s="12">
        <f t="shared" si="14"/>
        <v>2.8</v>
      </c>
      <c r="D244" s="12">
        <f t="shared" si="14"/>
        <v>5</v>
      </c>
      <c r="E244" s="25">
        <f t="shared" si="12"/>
        <v>0.15</v>
      </c>
      <c r="F244" s="43">
        <f t="shared" si="13"/>
        <v>2.1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CH244" s="5"/>
    </row>
    <row r="245" spans="1:86" x14ac:dyDescent="0.25">
      <c r="A245" s="44"/>
      <c r="B245" s="25" t="s">
        <v>102</v>
      </c>
      <c r="C245" s="12">
        <f t="shared" si="14"/>
        <v>0.2</v>
      </c>
      <c r="D245" s="12">
        <f t="shared" si="14"/>
        <v>5</v>
      </c>
      <c r="E245" s="25">
        <f t="shared" si="12"/>
        <v>0.15</v>
      </c>
      <c r="F245" s="43">
        <f t="shared" si="13"/>
        <v>0.15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BH245" s="10"/>
      <c r="BI245" s="10"/>
      <c r="BJ245" s="10"/>
      <c r="BK245" s="10"/>
      <c r="BL245" s="46"/>
      <c r="BM245" s="10"/>
      <c r="BN245" s="10"/>
      <c r="BO245" s="10"/>
      <c r="BP245" s="10"/>
      <c r="BQ245" s="10"/>
      <c r="BR245" s="47"/>
      <c r="BS245" s="10"/>
      <c r="BT245" s="10"/>
      <c r="BU245" s="10"/>
      <c r="BV245" s="47"/>
      <c r="BW245" s="10"/>
      <c r="BX245" s="10"/>
      <c r="BY245" s="46"/>
      <c r="BZ245" s="10"/>
      <c r="CA245" s="10"/>
      <c r="CB245" s="10"/>
      <c r="CC245" s="10"/>
      <c r="CD245" s="10"/>
      <c r="CE245" s="10"/>
      <c r="CF245" s="10"/>
      <c r="CH245" s="5"/>
    </row>
    <row r="246" spans="1:86" x14ac:dyDescent="0.25">
      <c r="A246" s="45" t="s">
        <v>339</v>
      </c>
      <c r="B246" s="25" t="s">
        <v>103</v>
      </c>
      <c r="C246" s="12">
        <f t="shared" si="14"/>
        <v>2.7942857142857145</v>
      </c>
      <c r="D246" s="12">
        <f t="shared" si="14"/>
        <v>5</v>
      </c>
      <c r="E246" s="25">
        <f t="shared" si="12"/>
        <v>0.15</v>
      </c>
      <c r="F246" s="43">
        <f t="shared" si="13"/>
        <v>2.1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86" x14ac:dyDescent="0.25">
      <c r="A247" s="44"/>
      <c r="B247" s="25" t="s">
        <v>104</v>
      </c>
      <c r="C247" s="12">
        <f t="shared" si="14"/>
        <v>0.2</v>
      </c>
      <c r="D247" s="12">
        <f t="shared" si="14"/>
        <v>5</v>
      </c>
      <c r="E247" s="25">
        <f t="shared" si="12"/>
        <v>0.15</v>
      </c>
      <c r="F247" s="43">
        <f t="shared" si="13"/>
        <v>0.15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86" x14ac:dyDescent="0.25">
      <c r="A248" s="45" t="s">
        <v>340</v>
      </c>
      <c r="B248" s="25" t="s">
        <v>105</v>
      </c>
      <c r="C248" s="12">
        <f t="shared" si="14"/>
        <v>2.8000000000000003</v>
      </c>
      <c r="D248" s="12">
        <f t="shared" si="14"/>
        <v>5</v>
      </c>
      <c r="E248" s="25">
        <f t="shared" si="12"/>
        <v>0.15</v>
      </c>
      <c r="F248" s="43">
        <f t="shared" si="13"/>
        <v>2.1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86" x14ac:dyDescent="0.25">
      <c r="A249" s="44"/>
      <c r="B249" s="25" t="s">
        <v>106</v>
      </c>
      <c r="C249" s="12">
        <f t="shared" si="14"/>
        <v>0.2</v>
      </c>
      <c r="D249" s="12">
        <f t="shared" si="14"/>
        <v>5</v>
      </c>
      <c r="E249" s="25">
        <f t="shared" si="12"/>
        <v>0.15</v>
      </c>
      <c r="F249" s="43">
        <f t="shared" si="13"/>
        <v>0.15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86" x14ac:dyDescent="0.25">
      <c r="A250" s="45" t="s">
        <v>341</v>
      </c>
      <c r="B250" s="25" t="s">
        <v>107</v>
      </c>
      <c r="C250" s="12">
        <f t="shared" si="14"/>
        <v>2.8000000000000003</v>
      </c>
      <c r="D250" s="12">
        <f t="shared" si="14"/>
        <v>5</v>
      </c>
      <c r="E250" s="25">
        <f t="shared" si="12"/>
        <v>0.15</v>
      </c>
      <c r="F250" s="43">
        <f t="shared" si="13"/>
        <v>2.1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86" x14ac:dyDescent="0.25">
      <c r="A251" s="44"/>
      <c r="B251" s="25" t="s">
        <v>108</v>
      </c>
      <c r="C251" s="12">
        <f t="shared" si="14"/>
        <v>0.2</v>
      </c>
      <c r="D251" s="12">
        <f t="shared" si="14"/>
        <v>5</v>
      </c>
      <c r="E251" s="25">
        <f t="shared" si="12"/>
        <v>0.15</v>
      </c>
      <c r="F251" s="43">
        <f t="shared" si="13"/>
        <v>0.15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86" x14ac:dyDescent="0.25">
      <c r="A252" s="45" t="s">
        <v>342</v>
      </c>
      <c r="B252" s="25" t="s">
        <v>109</v>
      </c>
      <c r="C252" s="12">
        <f t="shared" si="14"/>
        <v>2.8000000000000003</v>
      </c>
      <c r="D252" s="12">
        <f t="shared" si="14"/>
        <v>5</v>
      </c>
      <c r="E252" s="25">
        <f t="shared" si="12"/>
        <v>0.15</v>
      </c>
      <c r="F252" s="43">
        <f t="shared" si="13"/>
        <v>2.1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86" x14ac:dyDescent="0.25">
      <c r="A253" s="44"/>
      <c r="B253" s="25" t="s">
        <v>110</v>
      </c>
      <c r="C253" s="12">
        <f t="shared" si="14"/>
        <v>0.2</v>
      </c>
      <c r="D253" s="12">
        <f t="shared" si="14"/>
        <v>5</v>
      </c>
      <c r="E253" s="25">
        <f t="shared" si="12"/>
        <v>0.15</v>
      </c>
      <c r="F253" s="43">
        <f t="shared" si="13"/>
        <v>0.15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86" x14ac:dyDescent="0.25">
      <c r="A254" s="45" t="s">
        <v>343</v>
      </c>
      <c r="B254" s="25" t="s">
        <v>111</v>
      </c>
      <c r="C254" s="12">
        <f t="shared" si="14"/>
        <v>2.8000000000000003</v>
      </c>
      <c r="D254" s="12">
        <f t="shared" si="14"/>
        <v>5</v>
      </c>
      <c r="E254" s="25">
        <f t="shared" si="12"/>
        <v>0.15</v>
      </c>
      <c r="F254" s="43">
        <f t="shared" si="13"/>
        <v>2.1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86" x14ac:dyDescent="0.25">
      <c r="A255" s="44"/>
      <c r="B255" s="25" t="s">
        <v>112</v>
      </c>
      <c r="C255" s="12">
        <f t="shared" si="14"/>
        <v>0.2</v>
      </c>
      <c r="D255" s="12">
        <f t="shared" si="14"/>
        <v>5</v>
      </c>
      <c r="E255" s="25">
        <f t="shared" si="12"/>
        <v>0.15</v>
      </c>
      <c r="F255" s="43">
        <f t="shared" si="13"/>
        <v>0.15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86" x14ac:dyDescent="0.25">
      <c r="A256" s="45" t="s">
        <v>344</v>
      </c>
      <c r="B256" s="25" t="s">
        <v>113</v>
      </c>
      <c r="C256" s="12">
        <f t="shared" ref="C256:D271" si="15">+V538</f>
        <v>2.8000000000000003</v>
      </c>
      <c r="D256" s="12">
        <f t="shared" si="15"/>
        <v>5</v>
      </c>
      <c r="E256" s="25">
        <f t="shared" si="12"/>
        <v>0.15</v>
      </c>
      <c r="F256" s="43">
        <f t="shared" si="13"/>
        <v>2.1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x14ac:dyDescent="0.25">
      <c r="A257" s="44"/>
      <c r="B257" s="25" t="s">
        <v>114</v>
      </c>
      <c r="C257" s="12">
        <f t="shared" si="15"/>
        <v>0.2</v>
      </c>
      <c r="D257" s="12">
        <f t="shared" si="15"/>
        <v>5</v>
      </c>
      <c r="E257" s="25">
        <f t="shared" si="12"/>
        <v>0.15</v>
      </c>
      <c r="F257" s="43">
        <f t="shared" si="13"/>
        <v>0.15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x14ac:dyDescent="0.25">
      <c r="A258" s="45" t="s">
        <v>345</v>
      </c>
      <c r="B258" s="25" t="s">
        <v>115</v>
      </c>
      <c r="C258" s="12">
        <f t="shared" si="15"/>
        <v>2.7857142857142856</v>
      </c>
      <c r="D258" s="12">
        <f t="shared" si="15"/>
        <v>5</v>
      </c>
      <c r="E258" s="25">
        <f t="shared" si="12"/>
        <v>0.15</v>
      </c>
      <c r="F258" s="43">
        <f t="shared" si="13"/>
        <v>2.09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x14ac:dyDescent="0.25">
      <c r="A259" s="44"/>
      <c r="B259" s="25" t="s">
        <v>116</v>
      </c>
      <c r="C259" s="12">
        <f t="shared" si="15"/>
        <v>0.2</v>
      </c>
      <c r="D259" s="12">
        <f t="shared" si="15"/>
        <v>5</v>
      </c>
      <c r="E259" s="25">
        <f t="shared" si="12"/>
        <v>0.15</v>
      </c>
      <c r="F259" s="43">
        <f t="shared" si="13"/>
        <v>0.15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x14ac:dyDescent="0.25">
      <c r="A260" s="45" t="s">
        <v>346</v>
      </c>
      <c r="B260" s="25" t="s">
        <v>117</v>
      </c>
      <c r="C260" s="12">
        <f t="shared" si="15"/>
        <v>2.8000000000000003</v>
      </c>
      <c r="D260" s="12">
        <f t="shared" si="15"/>
        <v>5</v>
      </c>
      <c r="E260" s="25">
        <f t="shared" si="12"/>
        <v>0.15</v>
      </c>
      <c r="F260" s="43">
        <f t="shared" si="13"/>
        <v>2.1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x14ac:dyDescent="0.25">
      <c r="A261" s="44"/>
      <c r="B261" s="25" t="s">
        <v>118</v>
      </c>
      <c r="C261" s="12">
        <f t="shared" si="15"/>
        <v>0.2</v>
      </c>
      <c r="D261" s="12">
        <f t="shared" si="15"/>
        <v>5</v>
      </c>
      <c r="E261" s="25">
        <f t="shared" si="12"/>
        <v>0.15</v>
      </c>
      <c r="F261" s="43">
        <f t="shared" si="13"/>
        <v>0.15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x14ac:dyDescent="0.25">
      <c r="A262" s="45" t="s">
        <v>347</v>
      </c>
      <c r="B262" s="25" t="s">
        <v>119</v>
      </c>
      <c r="C262" s="12">
        <f t="shared" si="15"/>
        <v>2.8000000000000003</v>
      </c>
      <c r="D262" s="12">
        <f t="shared" si="15"/>
        <v>5</v>
      </c>
      <c r="E262" s="25">
        <f t="shared" si="12"/>
        <v>0.15</v>
      </c>
      <c r="F262" s="43">
        <f t="shared" si="13"/>
        <v>2.1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x14ac:dyDescent="0.25">
      <c r="A263" s="44"/>
      <c r="B263" s="25" t="s">
        <v>120</v>
      </c>
      <c r="C263" s="12">
        <f t="shared" si="15"/>
        <v>0.2</v>
      </c>
      <c r="D263" s="12">
        <f t="shared" si="15"/>
        <v>5</v>
      </c>
      <c r="E263" s="25">
        <f t="shared" si="12"/>
        <v>0.15</v>
      </c>
      <c r="F263" s="43">
        <f t="shared" si="13"/>
        <v>0.15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x14ac:dyDescent="0.25">
      <c r="A264" s="45" t="s">
        <v>348</v>
      </c>
      <c r="B264" s="25" t="s">
        <v>121</v>
      </c>
      <c r="C264" s="12">
        <f t="shared" si="15"/>
        <v>2.8000000000000003</v>
      </c>
      <c r="D264" s="12">
        <f t="shared" si="15"/>
        <v>5</v>
      </c>
      <c r="E264" s="25">
        <f t="shared" si="12"/>
        <v>0.15</v>
      </c>
      <c r="F264" s="43">
        <f t="shared" si="13"/>
        <v>2.1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x14ac:dyDescent="0.25">
      <c r="A265" s="44"/>
      <c r="B265" s="25" t="s">
        <v>122</v>
      </c>
      <c r="C265" s="12">
        <f t="shared" si="15"/>
        <v>0.2</v>
      </c>
      <c r="D265" s="12">
        <f t="shared" si="15"/>
        <v>5</v>
      </c>
      <c r="E265" s="25">
        <f t="shared" si="12"/>
        <v>0.15</v>
      </c>
      <c r="F265" s="43">
        <f t="shared" si="13"/>
        <v>0.15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x14ac:dyDescent="0.25">
      <c r="A266" s="45" t="s">
        <v>349</v>
      </c>
      <c r="B266" s="25" t="s">
        <v>123</v>
      </c>
      <c r="C266" s="12">
        <f t="shared" si="15"/>
        <v>2.8000000000000003</v>
      </c>
      <c r="D266" s="12">
        <f t="shared" si="15"/>
        <v>5.9</v>
      </c>
      <c r="E266" s="25">
        <f t="shared" si="12"/>
        <v>0.15</v>
      </c>
      <c r="F266" s="43">
        <f t="shared" si="13"/>
        <v>2.48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x14ac:dyDescent="0.25">
      <c r="A267" s="44"/>
      <c r="B267" s="25" t="s">
        <v>124</v>
      </c>
      <c r="C267" s="12">
        <f t="shared" si="15"/>
        <v>0.2</v>
      </c>
      <c r="D267" s="12">
        <f t="shared" si="15"/>
        <v>5</v>
      </c>
      <c r="E267" s="25">
        <f t="shared" si="12"/>
        <v>0.15</v>
      </c>
      <c r="F267" s="43">
        <f t="shared" si="13"/>
        <v>0.15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x14ac:dyDescent="0.25">
      <c r="A268" s="45" t="s">
        <v>350</v>
      </c>
      <c r="B268" s="25" t="s">
        <v>125</v>
      </c>
      <c r="C268" s="12">
        <f t="shared" si="15"/>
        <v>2.8000000000000003</v>
      </c>
      <c r="D268" s="12">
        <f t="shared" si="15"/>
        <v>5.9</v>
      </c>
      <c r="E268" s="25">
        <f t="shared" si="12"/>
        <v>0.15</v>
      </c>
      <c r="F268" s="43">
        <f t="shared" si="13"/>
        <v>2.48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x14ac:dyDescent="0.25">
      <c r="A269" s="44"/>
      <c r="B269" s="25" t="s">
        <v>126</v>
      </c>
      <c r="C269" s="12">
        <f t="shared" si="15"/>
        <v>0.2</v>
      </c>
      <c r="D269" s="12">
        <f t="shared" si="15"/>
        <v>5</v>
      </c>
      <c r="E269" s="25">
        <f t="shared" si="12"/>
        <v>0.15</v>
      </c>
      <c r="F269" s="43">
        <f t="shared" si="13"/>
        <v>0.15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x14ac:dyDescent="0.25">
      <c r="A270" s="45" t="s">
        <v>351</v>
      </c>
      <c r="B270" s="25" t="s">
        <v>127</v>
      </c>
      <c r="C270" s="12">
        <f t="shared" si="15"/>
        <v>2.8000000000000003</v>
      </c>
      <c r="D270" s="12">
        <f t="shared" si="15"/>
        <v>5.9</v>
      </c>
      <c r="E270" s="25">
        <f t="shared" si="12"/>
        <v>0.15</v>
      </c>
      <c r="F270" s="43">
        <f t="shared" si="13"/>
        <v>2.48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x14ac:dyDescent="0.25">
      <c r="A271" s="44"/>
      <c r="B271" s="25" t="s">
        <v>128</v>
      </c>
      <c r="C271" s="12">
        <f t="shared" si="15"/>
        <v>0.2</v>
      </c>
      <c r="D271" s="12">
        <f t="shared" si="15"/>
        <v>5</v>
      </c>
      <c r="E271" s="25">
        <f t="shared" si="12"/>
        <v>0.15</v>
      </c>
      <c r="F271" s="43">
        <f t="shared" si="13"/>
        <v>0.15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x14ac:dyDescent="0.25">
      <c r="A272" s="45" t="s">
        <v>352</v>
      </c>
      <c r="B272" s="25" t="s">
        <v>129</v>
      </c>
      <c r="C272" s="12">
        <f t="shared" ref="C272:D287" si="16">+V554</f>
        <v>2.8000000000000003</v>
      </c>
      <c r="D272" s="12">
        <f t="shared" si="16"/>
        <v>5.9799999999999995</v>
      </c>
      <c r="E272" s="25">
        <f t="shared" si="12"/>
        <v>0.15</v>
      </c>
      <c r="F272" s="43">
        <f t="shared" si="13"/>
        <v>2.5099999999999998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113" x14ac:dyDescent="0.25">
      <c r="A273" s="44"/>
      <c r="B273" s="25" t="s">
        <v>130</v>
      </c>
      <c r="C273" s="12">
        <f t="shared" si="16"/>
        <v>0.2</v>
      </c>
      <c r="D273" s="12">
        <f t="shared" si="16"/>
        <v>5.12</v>
      </c>
      <c r="E273" s="25">
        <f t="shared" si="12"/>
        <v>0.15</v>
      </c>
      <c r="F273" s="43">
        <f t="shared" si="13"/>
        <v>0.15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113" x14ac:dyDescent="0.25">
      <c r="A274" s="45" t="s">
        <v>353</v>
      </c>
      <c r="B274" s="25" t="s">
        <v>131</v>
      </c>
      <c r="C274" s="12">
        <f t="shared" si="16"/>
        <v>2.7971428571428576</v>
      </c>
      <c r="D274" s="12">
        <f t="shared" si="16"/>
        <v>6.3500000000000005</v>
      </c>
      <c r="E274" s="25">
        <f t="shared" si="12"/>
        <v>0.15</v>
      </c>
      <c r="F274" s="43">
        <f t="shared" si="13"/>
        <v>2.66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113" x14ac:dyDescent="0.25">
      <c r="A275" s="44"/>
      <c r="B275" s="25" t="s">
        <v>132</v>
      </c>
      <c r="C275" s="12">
        <f t="shared" si="16"/>
        <v>0.2</v>
      </c>
      <c r="D275" s="12">
        <f t="shared" si="16"/>
        <v>5.45</v>
      </c>
      <c r="E275" s="25">
        <f t="shared" si="12"/>
        <v>0.15</v>
      </c>
      <c r="F275" s="43">
        <f t="shared" si="13"/>
        <v>0.16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113" x14ac:dyDescent="0.25">
      <c r="A276" s="45" t="s">
        <v>354</v>
      </c>
      <c r="B276" s="25" t="s">
        <v>133</v>
      </c>
      <c r="C276" s="12">
        <f t="shared" si="16"/>
        <v>2.79</v>
      </c>
      <c r="D276" s="12">
        <f t="shared" si="16"/>
        <v>6.3500000000000005</v>
      </c>
      <c r="E276" s="25">
        <f t="shared" si="12"/>
        <v>0.15</v>
      </c>
      <c r="F276" s="43">
        <f t="shared" si="13"/>
        <v>2.66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113" x14ac:dyDescent="0.25">
      <c r="A277" s="44"/>
      <c r="B277" s="25" t="s">
        <v>134</v>
      </c>
      <c r="C277" s="12">
        <f t="shared" si="16"/>
        <v>0.2</v>
      </c>
      <c r="D277" s="12">
        <f t="shared" si="16"/>
        <v>5.45</v>
      </c>
      <c r="E277" s="25">
        <f t="shared" si="12"/>
        <v>0.15</v>
      </c>
      <c r="F277" s="43">
        <f t="shared" si="13"/>
        <v>0.16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113" x14ac:dyDescent="0.25">
      <c r="A278" s="45" t="s">
        <v>355</v>
      </c>
      <c r="B278" s="25" t="s">
        <v>135</v>
      </c>
      <c r="C278" s="12">
        <f t="shared" si="16"/>
        <v>2.79</v>
      </c>
      <c r="D278" s="12">
        <f t="shared" si="16"/>
        <v>6.3500000000000005</v>
      </c>
      <c r="E278" s="25">
        <f t="shared" si="12"/>
        <v>0.15</v>
      </c>
      <c r="F278" s="43">
        <f t="shared" si="13"/>
        <v>2.66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113" x14ac:dyDescent="0.25">
      <c r="A279" s="44"/>
      <c r="B279" s="25" t="s">
        <v>136</v>
      </c>
      <c r="C279" s="12">
        <f t="shared" si="16"/>
        <v>0.2</v>
      </c>
      <c r="D279" s="12">
        <f t="shared" si="16"/>
        <v>5.45</v>
      </c>
      <c r="E279" s="25">
        <f t="shared" si="12"/>
        <v>0.15</v>
      </c>
      <c r="F279" s="43">
        <f t="shared" si="13"/>
        <v>0.16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113" x14ac:dyDescent="0.25">
      <c r="A280" s="45" t="s">
        <v>356</v>
      </c>
      <c r="B280" s="25" t="s">
        <v>137</v>
      </c>
      <c r="C280" s="12">
        <f t="shared" si="16"/>
        <v>2.79</v>
      </c>
      <c r="D280" s="12">
        <f t="shared" si="16"/>
        <v>6.3500000000000005</v>
      </c>
      <c r="E280" s="25">
        <f t="shared" si="12"/>
        <v>0.15</v>
      </c>
      <c r="F280" s="43">
        <f t="shared" si="13"/>
        <v>2.66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113" x14ac:dyDescent="0.25">
      <c r="A281" s="44"/>
      <c r="B281" s="25" t="s">
        <v>138</v>
      </c>
      <c r="C281" s="12">
        <f t="shared" si="16"/>
        <v>0.2</v>
      </c>
      <c r="D281" s="12">
        <f t="shared" si="16"/>
        <v>5.45</v>
      </c>
      <c r="E281" s="25">
        <f t="shared" si="12"/>
        <v>0.15</v>
      </c>
      <c r="F281" s="43">
        <f t="shared" si="13"/>
        <v>0.16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DG281" s="10"/>
      <c r="DH281" s="10"/>
    </row>
    <row r="282" spans="1:113" x14ac:dyDescent="0.25">
      <c r="A282" s="45" t="s">
        <v>357</v>
      </c>
      <c r="B282" s="25" t="s">
        <v>139</v>
      </c>
      <c r="C282" s="12">
        <f t="shared" si="16"/>
        <v>2.7985714285714285</v>
      </c>
      <c r="D282" s="12">
        <f t="shared" si="16"/>
        <v>6</v>
      </c>
      <c r="E282" s="25">
        <f t="shared" si="12"/>
        <v>0.15</v>
      </c>
      <c r="F282" s="43">
        <f t="shared" si="13"/>
        <v>2.52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DG282" s="10"/>
      <c r="DH282" s="10"/>
    </row>
    <row r="283" spans="1:113" x14ac:dyDescent="0.25">
      <c r="A283" s="44"/>
      <c r="B283" s="25" t="s">
        <v>140</v>
      </c>
      <c r="C283" s="12">
        <f t="shared" si="16"/>
        <v>0.2</v>
      </c>
      <c r="D283" s="12">
        <f t="shared" si="16"/>
        <v>5.0999999999999996</v>
      </c>
      <c r="E283" s="25">
        <f t="shared" si="12"/>
        <v>0.15</v>
      </c>
      <c r="F283" s="43">
        <f t="shared" si="13"/>
        <v>0.15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DG283" s="10"/>
      <c r="DH283" s="10"/>
    </row>
    <row r="284" spans="1:113" x14ac:dyDescent="0.25">
      <c r="A284" s="45" t="s">
        <v>358</v>
      </c>
      <c r="B284" s="25" t="s">
        <v>141</v>
      </c>
      <c r="C284" s="12">
        <f t="shared" si="16"/>
        <v>2.7928571428571431</v>
      </c>
      <c r="D284" s="12">
        <f t="shared" si="16"/>
        <v>5.9</v>
      </c>
      <c r="E284" s="25">
        <f t="shared" si="12"/>
        <v>0.15</v>
      </c>
      <c r="F284" s="43">
        <f t="shared" si="13"/>
        <v>2.4700000000000002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DG284" s="10"/>
      <c r="DH284" s="10"/>
    </row>
    <row r="285" spans="1:113" x14ac:dyDescent="0.25">
      <c r="A285" s="44"/>
      <c r="B285" s="25" t="s">
        <v>142</v>
      </c>
      <c r="C285" s="12">
        <f t="shared" si="16"/>
        <v>0.2</v>
      </c>
      <c r="D285" s="12">
        <f t="shared" si="16"/>
        <v>5</v>
      </c>
      <c r="E285" s="25">
        <f t="shared" si="12"/>
        <v>0.15</v>
      </c>
      <c r="F285" s="43">
        <f t="shared" si="13"/>
        <v>0.15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DG285" s="10"/>
      <c r="DH285" s="10"/>
    </row>
    <row r="286" spans="1:113" x14ac:dyDescent="0.25">
      <c r="A286" s="45" t="s">
        <v>359</v>
      </c>
      <c r="B286" s="25" t="s">
        <v>143</v>
      </c>
      <c r="C286" s="12">
        <f t="shared" si="16"/>
        <v>2.7942857142857145</v>
      </c>
      <c r="D286" s="12">
        <f t="shared" si="16"/>
        <v>5.9</v>
      </c>
      <c r="E286" s="25">
        <f t="shared" si="12"/>
        <v>0.15</v>
      </c>
      <c r="F286" s="43">
        <f t="shared" si="13"/>
        <v>2.4700000000000002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DG286" s="10"/>
      <c r="DH286" s="10"/>
    </row>
    <row r="287" spans="1:113" x14ac:dyDescent="0.25">
      <c r="A287" s="44"/>
      <c r="B287" s="25" t="s">
        <v>144</v>
      </c>
      <c r="C287" s="12">
        <f t="shared" si="16"/>
        <v>0.2</v>
      </c>
      <c r="D287" s="12">
        <f t="shared" si="16"/>
        <v>5</v>
      </c>
      <c r="E287" s="25">
        <f t="shared" si="12"/>
        <v>0.15</v>
      </c>
      <c r="F287" s="43">
        <f t="shared" si="13"/>
        <v>0.15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DG287" s="10"/>
      <c r="DH287" s="10"/>
    </row>
    <row r="288" spans="1:113" x14ac:dyDescent="0.25">
      <c r="A288" s="45" t="s">
        <v>360</v>
      </c>
      <c r="B288" s="25" t="s">
        <v>145</v>
      </c>
      <c r="C288" s="12">
        <f t="shared" ref="C288:D303" si="17">+V570</f>
        <v>2.7928571428571431</v>
      </c>
      <c r="D288" s="12">
        <f t="shared" si="17"/>
        <v>5.9</v>
      </c>
      <c r="E288" s="25">
        <f t="shared" ref="E288:E351" si="18">+$B$157</f>
        <v>0.15</v>
      </c>
      <c r="F288" s="43">
        <f t="shared" ref="F288:F331" si="19">+ROUND(C288*D288*E288,2)</f>
        <v>2.4700000000000002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DG288" s="10"/>
      <c r="DH288" s="10"/>
      <c r="DI288" s="10"/>
    </row>
    <row r="289" spans="1:136" x14ac:dyDescent="0.25">
      <c r="A289" s="44"/>
      <c r="B289" s="25" t="s">
        <v>146</v>
      </c>
      <c r="C289" s="12">
        <f t="shared" si="17"/>
        <v>0.2</v>
      </c>
      <c r="D289" s="12">
        <f t="shared" si="17"/>
        <v>5</v>
      </c>
      <c r="E289" s="25">
        <f t="shared" si="18"/>
        <v>0.15</v>
      </c>
      <c r="F289" s="43">
        <f t="shared" si="19"/>
        <v>0.15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DG289" s="10"/>
      <c r="DH289" s="10"/>
      <c r="DI289" s="10"/>
    </row>
    <row r="290" spans="1:136" x14ac:dyDescent="0.25">
      <c r="A290" s="45" t="s">
        <v>361</v>
      </c>
      <c r="B290" s="25" t="s">
        <v>147</v>
      </c>
      <c r="C290" s="12">
        <f t="shared" si="17"/>
        <v>2.7842857142857143</v>
      </c>
      <c r="D290" s="12">
        <f t="shared" si="17"/>
        <v>5.9</v>
      </c>
      <c r="E290" s="25">
        <f t="shared" si="18"/>
        <v>0.15</v>
      </c>
      <c r="F290" s="43">
        <f t="shared" si="19"/>
        <v>2.46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DG290" s="10"/>
      <c r="DH290" s="10"/>
      <c r="DI290" s="10"/>
      <c r="EF290" s="5"/>
    </row>
    <row r="291" spans="1:136" x14ac:dyDescent="0.25">
      <c r="A291" s="44"/>
      <c r="B291" s="25" t="s">
        <v>148</v>
      </c>
      <c r="C291" s="12">
        <f t="shared" si="17"/>
        <v>0.2</v>
      </c>
      <c r="D291" s="12">
        <f t="shared" si="17"/>
        <v>5</v>
      </c>
      <c r="E291" s="25">
        <f t="shared" si="18"/>
        <v>0.15</v>
      </c>
      <c r="F291" s="43">
        <f t="shared" si="19"/>
        <v>0.15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DG291" s="10"/>
      <c r="DH291" s="10"/>
      <c r="DI291" s="10"/>
      <c r="EF291" s="5"/>
    </row>
    <row r="292" spans="1:136" x14ac:dyDescent="0.25">
      <c r="A292" s="45" t="s">
        <v>362</v>
      </c>
      <c r="B292" s="25" t="s">
        <v>149</v>
      </c>
      <c r="C292" s="12">
        <f t="shared" si="17"/>
        <v>2.7914285714285718</v>
      </c>
      <c r="D292" s="12">
        <f t="shared" si="17"/>
        <v>5</v>
      </c>
      <c r="E292" s="25">
        <f t="shared" si="18"/>
        <v>0.15</v>
      </c>
      <c r="F292" s="43">
        <f t="shared" si="19"/>
        <v>2.09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DG292" s="10"/>
      <c r="DH292" s="10"/>
      <c r="DI292" s="10"/>
    </row>
    <row r="293" spans="1:136" x14ac:dyDescent="0.25">
      <c r="A293" s="44"/>
      <c r="B293" s="25" t="s">
        <v>150</v>
      </c>
      <c r="C293" s="12">
        <f t="shared" si="17"/>
        <v>0.2</v>
      </c>
      <c r="D293" s="12">
        <f t="shared" si="17"/>
        <v>5</v>
      </c>
      <c r="E293" s="25">
        <f t="shared" si="18"/>
        <v>0.15</v>
      </c>
      <c r="F293" s="43">
        <f t="shared" si="19"/>
        <v>0.15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DG293" s="10"/>
      <c r="DH293" s="10"/>
      <c r="DI293" s="10"/>
    </row>
    <row r="294" spans="1:136" x14ac:dyDescent="0.25">
      <c r="A294" s="45" t="s">
        <v>363</v>
      </c>
      <c r="B294" s="25" t="s">
        <v>151</v>
      </c>
      <c r="C294" s="12">
        <f t="shared" si="17"/>
        <v>2.7842857142857147</v>
      </c>
      <c r="D294" s="12">
        <f t="shared" si="17"/>
        <v>5</v>
      </c>
      <c r="E294" s="25">
        <f t="shared" si="18"/>
        <v>0.15</v>
      </c>
      <c r="F294" s="43">
        <f t="shared" si="19"/>
        <v>2.09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DG294" s="10"/>
      <c r="DH294" s="10"/>
      <c r="DI294" s="10"/>
    </row>
    <row r="295" spans="1:136" x14ac:dyDescent="0.25">
      <c r="A295" s="44"/>
      <c r="B295" s="25" t="s">
        <v>152</v>
      </c>
      <c r="C295" s="12">
        <f t="shared" si="17"/>
        <v>0.2</v>
      </c>
      <c r="D295" s="12">
        <f t="shared" si="17"/>
        <v>5</v>
      </c>
      <c r="E295" s="25">
        <f t="shared" si="18"/>
        <v>0.15</v>
      </c>
      <c r="F295" s="43">
        <f t="shared" si="19"/>
        <v>0.15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DG295" s="10"/>
      <c r="DH295" s="10"/>
      <c r="DI295" s="10"/>
    </row>
    <row r="296" spans="1:136" x14ac:dyDescent="0.25">
      <c r="A296" s="45" t="s">
        <v>364</v>
      </c>
      <c r="B296" s="25" t="s">
        <v>153</v>
      </c>
      <c r="C296" s="12">
        <f t="shared" si="17"/>
        <v>2.7928571428571431</v>
      </c>
      <c r="D296" s="12">
        <f t="shared" si="17"/>
        <v>5</v>
      </c>
      <c r="E296" s="25">
        <f t="shared" si="18"/>
        <v>0.15</v>
      </c>
      <c r="F296" s="43">
        <f t="shared" si="19"/>
        <v>2.09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DG296" s="10"/>
      <c r="DH296" s="10"/>
      <c r="DI296" s="10"/>
    </row>
    <row r="297" spans="1:136" x14ac:dyDescent="0.25">
      <c r="A297" s="44"/>
      <c r="B297" s="25" t="s">
        <v>154</v>
      </c>
      <c r="C297" s="12">
        <f t="shared" si="17"/>
        <v>0.2</v>
      </c>
      <c r="D297" s="12">
        <f t="shared" si="17"/>
        <v>5</v>
      </c>
      <c r="E297" s="25">
        <f t="shared" si="18"/>
        <v>0.15</v>
      </c>
      <c r="F297" s="43">
        <f t="shared" si="19"/>
        <v>0.15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DG297" s="10"/>
      <c r="DH297" s="10"/>
      <c r="DI297" s="10"/>
    </row>
    <row r="298" spans="1:136" x14ac:dyDescent="0.25">
      <c r="A298" s="45" t="s">
        <v>365</v>
      </c>
      <c r="B298" s="25" t="s">
        <v>155</v>
      </c>
      <c r="C298" s="12">
        <f t="shared" si="17"/>
        <v>2.7985714285714285</v>
      </c>
      <c r="D298" s="12">
        <f t="shared" si="17"/>
        <v>5</v>
      </c>
      <c r="E298" s="25">
        <f t="shared" si="18"/>
        <v>0.15</v>
      </c>
      <c r="F298" s="43">
        <f t="shared" si="19"/>
        <v>2.1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DG298" s="10"/>
      <c r="DH298" s="10"/>
      <c r="DI298" s="10"/>
    </row>
    <row r="299" spans="1:136" x14ac:dyDescent="0.25">
      <c r="A299" s="44"/>
      <c r="B299" s="25" t="s">
        <v>156</v>
      </c>
      <c r="C299" s="12">
        <f t="shared" si="17"/>
        <v>0.2</v>
      </c>
      <c r="D299" s="12">
        <f t="shared" si="17"/>
        <v>5</v>
      </c>
      <c r="E299" s="25">
        <f t="shared" si="18"/>
        <v>0.15</v>
      </c>
      <c r="F299" s="43">
        <f t="shared" si="19"/>
        <v>0.15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DG299" s="10"/>
      <c r="DH299" s="10"/>
      <c r="DI299" s="10"/>
    </row>
    <row r="300" spans="1:136" x14ac:dyDescent="0.25">
      <c r="A300" s="45" t="s">
        <v>366</v>
      </c>
      <c r="B300" s="25" t="s">
        <v>157</v>
      </c>
      <c r="C300" s="12">
        <f t="shared" si="17"/>
        <v>2.7985714285714285</v>
      </c>
      <c r="D300" s="12">
        <f t="shared" si="17"/>
        <v>5</v>
      </c>
      <c r="E300" s="25">
        <f t="shared" si="18"/>
        <v>0.15</v>
      </c>
      <c r="F300" s="43">
        <f t="shared" si="19"/>
        <v>2.1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DG300" s="10"/>
      <c r="DH300" s="10"/>
      <c r="DI300" s="10"/>
    </row>
    <row r="301" spans="1:136" x14ac:dyDescent="0.25">
      <c r="A301" s="44"/>
      <c r="B301" s="25" t="s">
        <v>158</v>
      </c>
      <c r="C301" s="12">
        <f t="shared" si="17"/>
        <v>0.2</v>
      </c>
      <c r="D301" s="12">
        <f t="shared" si="17"/>
        <v>5</v>
      </c>
      <c r="E301" s="25">
        <f t="shared" si="18"/>
        <v>0.15</v>
      </c>
      <c r="F301" s="43">
        <f t="shared" si="19"/>
        <v>0.15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DG301" s="10"/>
      <c r="DH301" s="10"/>
      <c r="DI301" s="10"/>
    </row>
    <row r="302" spans="1:136" x14ac:dyDescent="0.25">
      <c r="A302" s="45" t="s">
        <v>367</v>
      </c>
      <c r="B302" s="25" t="s">
        <v>159</v>
      </c>
      <c r="C302" s="12">
        <f t="shared" si="17"/>
        <v>2.7985714285714285</v>
      </c>
      <c r="D302" s="12">
        <f t="shared" si="17"/>
        <v>5</v>
      </c>
      <c r="E302" s="25">
        <f t="shared" si="18"/>
        <v>0.15</v>
      </c>
      <c r="F302" s="43">
        <f t="shared" si="19"/>
        <v>2.1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DG302" s="10"/>
      <c r="DH302" s="10"/>
      <c r="DI302" s="10"/>
    </row>
    <row r="303" spans="1:136" x14ac:dyDescent="0.25">
      <c r="A303" s="44"/>
      <c r="B303" s="25" t="s">
        <v>160</v>
      </c>
      <c r="C303" s="12">
        <f t="shared" si="17"/>
        <v>0.2</v>
      </c>
      <c r="D303" s="12">
        <f t="shared" si="17"/>
        <v>5</v>
      </c>
      <c r="E303" s="25">
        <f t="shared" si="18"/>
        <v>0.15</v>
      </c>
      <c r="F303" s="43">
        <f t="shared" si="19"/>
        <v>0.15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DG303" s="10"/>
      <c r="DH303" s="10"/>
      <c r="DI303" s="10"/>
    </row>
    <row r="304" spans="1:136" x14ac:dyDescent="0.25">
      <c r="A304" s="45" t="s">
        <v>368</v>
      </c>
      <c r="B304" s="25" t="s">
        <v>161</v>
      </c>
      <c r="C304" s="12">
        <f t="shared" ref="C304:D319" si="20">+V586</f>
        <v>2.7985714285714285</v>
      </c>
      <c r="D304" s="12">
        <f t="shared" si="20"/>
        <v>5</v>
      </c>
      <c r="E304" s="25">
        <f t="shared" si="18"/>
        <v>0.15</v>
      </c>
      <c r="F304" s="43">
        <f t="shared" si="19"/>
        <v>2.1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DG304" s="10"/>
      <c r="DH304" s="10"/>
      <c r="DI304" s="10"/>
    </row>
    <row r="305" spans="1:113" x14ac:dyDescent="0.25">
      <c r="A305" s="44"/>
      <c r="B305" s="25" t="s">
        <v>162</v>
      </c>
      <c r="C305" s="12">
        <f t="shared" si="20"/>
        <v>0.2</v>
      </c>
      <c r="D305" s="12">
        <f t="shared" si="20"/>
        <v>5</v>
      </c>
      <c r="E305" s="25">
        <f t="shared" si="18"/>
        <v>0.15</v>
      </c>
      <c r="F305" s="43">
        <f t="shared" si="19"/>
        <v>0.15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DG305" s="10"/>
      <c r="DH305" s="10"/>
      <c r="DI305" s="10"/>
    </row>
    <row r="306" spans="1:113" x14ac:dyDescent="0.25">
      <c r="A306" s="45" t="s">
        <v>369</v>
      </c>
      <c r="B306" s="25" t="s">
        <v>163</v>
      </c>
      <c r="C306" s="12">
        <f t="shared" si="20"/>
        <v>2.7985714285714285</v>
      </c>
      <c r="D306" s="12">
        <f t="shared" si="20"/>
        <v>5</v>
      </c>
      <c r="E306" s="25">
        <f t="shared" si="18"/>
        <v>0.15</v>
      </c>
      <c r="F306" s="43">
        <f t="shared" si="19"/>
        <v>2.1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DG306" s="10"/>
      <c r="DH306" s="10"/>
      <c r="DI306" s="10"/>
    </row>
    <row r="307" spans="1:113" x14ac:dyDescent="0.25">
      <c r="A307" s="44"/>
      <c r="B307" s="25" t="s">
        <v>164</v>
      </c>
      <c r="C307" s="12">
        <f t="shared" si="20"/>
        <v>0.2</v>
      </c>
      <c r="D307" s="12">
        <f t="shared" si="20"/>
        <v>5</v>
      </c>
      <c r="E307" s="25">
        <f t="shared" si="18"/>
        <v>0.15</v>
      </c>
      <c r="F307" s="43">
        <f t="shared" si="19"/>
        <v>0.15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DG307" s="10"/>
      <c r="DH307" s="10"/>
      <c r="DI307" s="10"/>
    </row>
    <row r="308" spans="1:113" x14ac:dyDescent="0.25">
      <c r="A308" s="45" t="s">
        <v>370</v>
      </c>
      <c r="B308" s="25" t="s">
        <v>165</v>
      </c>
      <c r="C308" s="12">
        <f t="shared" si="20"/>
        <v>2.8000000000000003</v>
      </c>
      <c r="D308" s="12">
        <f t="shared" si="20"/>
        <v>5</v>
      </c>
      <c r="E308" s="25">
        <f t="shared" si="18"/>
        <v>0.15</v>
      </c>
      <c r="F308" s="43">
        <f t="shared" si="19"/>
        <v>2.1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DG308" s="10"/>
      <c r="DH308" s="10"/>
      <c r="DI308" s="10"/>
    </row>
    <row r="309" spans="1:113" x14ac:dyDescent="0.25">
      <c r="A309" s="44"/>
      <c r="B309" s="25" t="s">
        <v>166</v>
      </c>
      <c r="C309" s="12">
        <f t="shared" si="20"/>
        <v>0.2</v>
      </c>
      <c r="D309" s="12">
        <f t="shared" si="20"/>
        <v>5</v>
      </c>
      <c r="E309" s="25">
        <f t="shared" si="18"/>
        <v>0.15</v>
      </c>
      <c r="F309" s="43">
        <f t="shared" si="19"/>
        <v>0.15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DG309" s="10"/>
      <c r="DH309" s="10"/>
      <c r="DI309" s="10"/>
    </row>
    <row r="310" spans="1:113" x14ac:dyDescent="0.25">
      <c r="A310" s="45" t="s">
        <v>371</v>
      </c>
      <c r="B310" s="25" t="s">
        <v>167</v>
      </c>
      <c r="C310" s="12">
        <f t="shared" si="20"/>
        <v>2.8000000000000003</v>
      </c>
      <c r="D310" s="12">
        <f t="shared" si="20"/>
        <v>5</v>
      </c>
      <c r="E310" s="25">
        <f t="shared" si="18"/>
        <v>0.15</v>
      </c>
      <c r="F310" s="43">
        <f t="shared" si="19"/>
        <v>2.1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DG310" s="10"/>
      <c r="DH310" s="10"/>
      <c r="DI310" s="10"/>
    </row>
    <row r="311" spans="1:113" x14ac:dyDescent="0.25">
      <c r="A311" s="44"/>
      <c r="B311" s="25" t="s">
        <v>168</v>
      </c>
      <c r="C311" s="12">
        <f t="shared" si="20"/>
        <v>0.2</v>
      </c>
      <c r="D311" s="12">
        <f t="shared" si="20"/>
        <v>5</v>
      </c>
      <c r="E311" s="25">
        <f t="shared" si="18"/>
        <v>0.15</v>
      </c>
      <c r="F311" s="43">
        <f t="shared" si="19"/>
        <v>0.15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DG311" s="10"/>
      <c r="DH311" s="10"/>
      <c r="DI311" s="10"/>
    </row>
    <row r="312" spans="1:113" x14ac:dyDescent="0.25">
      <c r="A312" s="45" t="s">
        <v>372</v>
      </c>
      <c r="B312" s="25" t="s">
        <v>169</v>
      </c>
      <c r="C312" s="12">
        <f t="shared" si="20"/>
        <v>2.8000000000000003</v>
      </c>
      <c r="D312" s="12">
        <f t="shared" si="20"/>
        <v>5</v>
      </c>
      <c r="E312" s="25">
        <f t="shared" si="18"/>
        <v>0.15</v>
      </c>
      <c r="F312" s="43">
        <f t="shared" si="19"/>
        <v>2.1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DG312" s="10"/>
      <c r="DH312" s="10"/>
      <c r="DI312" s="10"/>
    </row>
    <row r="313" spans="1:113" x14ac:dyDescent="0.25">
      <c r="A313" s="44"/>
      <c r="B313" s="25" t="s">
        <v>170</v>
      </c>
      <c r="C313" s="12">
        <f t="shared" si="20"/>
        <v>0.2</v>
      </c>
      <c r="D313" s="12">
        <f t="shared" si="20"/>
        <v>5</v>
      </c>
      <c r="E313" s="25">
        <f t="shared" si="18"/>
        <v>0.15</v>
      </c>
      <c r="F313" s="43">
        <f t="shared" si="19"/>
        <v>0.15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DG313" s="10"/>
      <c r="DH313" s="10"/>
      <c r="DI313" s="10"/>
    </row>
    <row r="314" spans="1:113" x14ac:dyDescent="0.25">
      <c r="A314" s="45" t="s">
        <v>373</v>
      </c>
      <c r="B314" s="25" t="s">
        <v>171</v>
      </c>
      <c r="C314" s="12">
        <f t="shared" si="20"/>
        <v>2.8000000000000003</v>
      </c>
      <c r="D314" s="12">
        <f t="shared" si="20"/>
        <v>5</v>
      </c>
      <c r="E314" s="25">
        <f t="shared" si="18"/>
        <v>0.15</v>
      </c>
      <c r="F314" s="43">
        <f t="shared" si="19"/>
        <v>2.1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DG314" s="10"/>
      <c r="DH314" s="10"/>
      <c r="DI314" s="10"/>
    </row>
    <row r="315" spans="1:113" x14ac:dyDescent="0.25">
      <c r="A315" s="44"/>
      <c r="B315" s="25" t="s">
        <v>172</v>
      </c>
      <c r="C315" s="12">
        <f t="shared" si="20"/>
        <v>0.2</v>
      </c>
      <c r="D315" s="12">
        <f t="shared" si="20"/>
        <v>5</v>
      </c>
      <c r="E315" s="25">
        <f t="shared" si="18"/>
        <v>0.15</v>
      </c>
      <c r="F315" s="43">
        <f t="shared" si="19"/>
        <v>0.15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DG315" s="10"/>
      <c r="DH315" s="10"/>
      <c r="DI315" s="10"/>
    </row>
    <row r="316" spans="1:113" x14ac:dyDescent="0.25">
      <c r="A316" s="45" t="s">
        <v>374</v>
      </c>
      <c r="B316" s="25" t="s">
        <v>173</v>
      </c>
      <c r="C316" s="12">
        <f t="shared" si="20"/>
        <v>2.7957142857142858</v>
      </c>
      <c r="D316" s="12">
        <f t="shared" si="20"/>
        <v>5</v>
      </c>
      <c r="E316" s="25">
        <f t="shared" si="18"/>
        <v>0.15</v>
      </c>
      <c r="F316" s="43">
        <f t="shared" si="19"/>
        <v>2.1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DG316" s="10"/>
      <c r="DH316" s="10"/>
      <c r="DI316" s="10"/>
    </row>
    <row r="317" spans="1:113" x14ac:dyDescent="0.25">
      <c r="A317" s="44"/>
      <c r="B317" s="25" t="s">
        <v>174</v>
      </c>
      <c r="C317" s="12">
        <f t="shared" si="20"/>
        <v>0.2</v>
      </c>
      <c r="D317" s="12">
        <f t="shared" si="20"/>
        <v>5</v>
      </c>
      <c r="E317" s="25">
        <f t="shared" si="18"/>
        <v>0.15</v>
      </c>
      <c r="F317" s="43">
        <f t="shared" si="19"/>
        <v>0.15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DG317" s="10"/>
      <c r="DH317" s="10"/>
      <c r="DI317" s="10"/>
    </row>
    <row r="318" spans="1:113" x14ac:dyDescent="0.25">
      <c r="A318" s="45" t="s">
        <v>375</v>
      </c>
      <c r="B318" s="25" t="s">
        <v>175</v>
      </c>
      <c r="C318" s="12">
        <f t="shared" si="20"/>
        <v>2.7957142857142863</v>
      </c>
      <c r="D318" s="12">
        <f t="shared" si="20"/>
        <v>5</v>
      </c>
      <c r="E318" s="25">
        <f t="shared" si="18"/>
        <v>0.15</v>
      </c>
      <c r="F318" s="43">
        <f t="shared" si="19"/>
        <v>2.1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DG318" s="10"/>
      <c r="DH318" s="10"/>
      <c r="DI318" s="10"/>
    </row>
    <row r="319" spans="1:113" x14ac:dyDescent="0.25">
      <c r="A319" s="44"/>
      <c r="B319" s="25" t="s">
        <v>176</v>
      </c>
      <c r="C319" s="12">
        <f t="shared" si="20"/>
        <v>0.2</v>
      </c>
      <c r="D319" s="12">
        <f t="shared" si="20"/>
        <v>5</v>
      </c>
      <c r="E319" s="25">
        <f t="shared" si="18"/>
        <v>0.15</v>
      </c>
      <c r="F319" s="43">
        <f t="shared" si="19"/>
        <v>0.15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DG319" s="10"/>
      <c r="DH319" s="10"/>
      <c r="DI319" s="10"/>
    </row>
    <row r="320" spans="1:113" x14ac:dyDescent="0.25">
      <c r="A320" s="45" t="s">
        <v>376</v>
      </c>
      <c r="B320" s="25" t="s">
        <v>177</v>
      </c>
      <c r="C320" s="12">
        <f t="shared" ref="C320:D335" si="21">+V602</f>
        <v>2.7691428571428571</v>
      </c>
      <c r="D320" s="12">
        <f t="shared" si="21"/>
        <v>5</v>
      </c>
      <c r="E320" s="25">
        <f t="shared" si="18"/>
        <v>0.15</v>
      </c>
      <c r="F320" s="43">
        <f t="shared" si="19"/>
        <v>2.08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DG320" s="10"/>
      <c r="DH320" s="10"/>
      <c r="DI320" s="10"/>
    </row>
    <row r="321" spans="1:113" x14ac:dyDescent="0.25">
      <c r="A321" s="44"/>
      <c r="B321" s="25" t="s">
        <v>178</v>
      </c>
      <c r="C321" s="12">
        <f t="shared" si="21"/>
        <v>0.2</v>
      </c>
      <c r="D321" s="12">
        <f t="shared" si="21"/>
        <v>5</v>
      </c>
      <c r="E321" s="25">
        <f t="shared" si="18"/>
        <v>0.15</v>
      </c>
      <c r="F321" s="43">
        <f t="shared" si="19"/>
        <v>0.15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DG321" s="10"/>
      <c r="DH321" s="10"/>
      <c r="DI321" s="10"/>
    </row>
    <row r="322" spans="1:113" x14ac:dyDescent="0.25">
      <c r="A322" s="45" t="s">
        <v>377</v>
      </c>
      <c r="B322" s="25" t="s">
        <v>179</v>
      </c>
      <c r="C322" s="12">
        <f t="shared" si="21"/>
        <v>2.7909999999999999</v>
      </c>
      <c r="D322" s="12">
        <f t="shared" si="21"/>
        <v>5</v>
      </c>
      <c r="E322" s="25">
        <f t="shared" si="18"/>
        <v>0.15</v>
      </c>
      <c r="F322" s="43">
        <f t="shared" si="19"/>
        <v>2.09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DG322" s="10"/>
      <c r="DH322" s="10"/>
      <c r="DI322" s="10"/>
    </row>
    <row r="323" spans="1:113" x14ac:dyDescent="0.25">
      <c r="A323" s="44"/>
      <c r="B323" s="25" t="s">
        <v>180</v>
      </c>
      <c r="C323" s="12">
        <f t="shared" si="21"/>
        <v>0.2</v>
      </c>
      <c r="D323" s="12">
        <f t="shared" si="21"/>
        <v>5</v>
      </c>
      <c r="E323" s="25">
        <f t="shared" si="18"/>
        <v>0.15</v>
      </c>
      <c r="F323" s="43">
        <f t="shared" si="19"/>
        <v>0.15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DG323" s="10"/>
      <c r="DH323" s="10"/>
      <c r="DI323" s="10"/>
    </row>
    <row r="324" spans="1:113" x14ac:dyDescent="0.25">
      <c r="A324" s="45" t="s">
        <v>378</v>
      </c>
      <c r="B324" s="25" t="s">
        <v>181</v>
      </c>
      <c r="C324" s="12">
        <f t="shared" si="21"/>
        <v>2.8000000000000003</v>
      </c>
      <c r="D324" s="12">
        <f t="shared" si="21"/>
        <v>5</v>
      </c>
      <c r="E324" s="25">
        <f t="shared" si="18"/>
        <v>0.15</v>
      </c>
      <c r="F324" s="43">
        <f t="shared" si="19"/>
        <v>2.1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DG324" s="10"/>
      <c r="DH324" s="10"/>
      <c r="DI324" s="10"/>
    </row>
    <row r="325" spans="1:113" x14ac:dyDescent="0.25">
      <c r="A325" s="44"/>
      <c r="B325" s="25" t="s">
        <v>182</v>
      </c>
      <c r="C325" s="12">
        <f t="shared" si="21"/>
        <v>0.2</v>
      </c>
      <c r="D325" s="12">
        <f t="shared" si="21"/>
        <v>5</v>
      </c>
      <c r="E325" s="25">
        <f t="shared" si="18"/>
        <v>0.15</v>
      </c>
      <c r="F325" s="43">
        <f t="shared" si="19"/>
        <v>0.15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DG325" s="10"/>
      <c r="DH325" s="10"/>
      <c r="DI325" s="10"/>
    </row>
    <row r="326" spans="1:113" x14ac:dyDescent="0.25">
      <c r="A326" s="45" t="s">
        <v>379</v>
      </c>
      <c r="B326" s="25" t="s">
        <v>183</v>
      </c>
      <c r="C326" s="12">
        <f t="shared" si="21"/>
        <v>2.7957142857142863</v>
      </c>
      <c r="D326" s="12">
        <f t="shared" si="21"/>
        <v>5</v>
      </c>
      <c r="E326" s="25">
        <f t="shared" si="18"/>
        <v>0.15</v>
      </c>
      <c r="F326" s="43">
        <f t="shared" si="19"/>
        <v>2.1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DG326" s="10"/>
      <c r="DH326" s="10"/>
      <c r="DI326" s="10"/>
    </row>
    <row r="327" spans="1:113" x14ac:dyDescent="0.25">
      <c r="A327" s="44"/>
      <c r="B327" s="25" t="s">
        <v>184</v>
      </c>
      <c r="C327" s="12">
        <f t="shared" si="21"/>
        <v>0.2</v>
      </c>
      <c r="D327" s="12">
        <f t="shared" si="21"/>
        <v>5</v>
      </c>
      <c r="E327" s="25">
        <f t="shared" si="18"/>
        <v>0.15</v>
      </c>
      <c r="F327" s="43">
        <f t="shared" si="19"/>
        <v>0.15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DG327" s="10"/>
      <c r="DH327" s="10"/>
      <c r="DI327" s="10"/>
    </row>
    <row r="328" spans="1:113" x14ac:dyDescent="0.25">
      <c r="A328" s="45" t="s">
        <v>380</v>
      </c>
      <c r="B328" s="25" t="s">
        <v>185</v>
      </c>
      <c r="C328" s="12">
        <f t="shared" si="21"/>
        <v>2.8000000000000003</v>
      </c>
      <c r="D328" s="12">
        <f t="shared" si="21"/>
        <v>5.2</v>
      </c>
      <c r="E328" s="25">
        <f t="shared" si="18"/>
        <v>0.15</v>
      </c>
      <c r="F328" s="43">
        <f t="shared" si="19"/>
        <v>2.1800000000000002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DG328" s="10"/>
      <c r="DH328" s="10"/>
      <c r="DI328" s="10"/>
    </row>
    <row r="329" spans="1:113" x14ac:dyDescent="0.25">
      <c r="A329" s="44"/>
      <c r="B329" s="25" t="s">
        <v>186</v>
      </c>
      <c r="C329" s="12">
        <f t="shared" si="21"/>
        <v>0.2</v>
      </c>
      <c r="D329" s="12">
        <f t="shared" si="21"/>
        <v>5.23</v>
      </c>
      <c r="E329" s="25">
        <f t="shared" si="18"/>
        <v>0.15</v>
      </c>
      <c r="F329" s="43">
        <f t="shared" si="19"/>
        <v>0.16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DG329" s="10"/>
      <c r="DH329" s="10"/>
      <c r="DI329" s="10"/>
    </row>
    <row r="330" spans="1:113" x14ac:dyDescent="0.25">
      <c r="A330" s="45" t="s">
        <v>381</v>
      </c>
      <c r="B330" s="25" t="s">
        <v>187</v>
      </c>
      <c r="C330" s="12">
        <f t="shared" si="21"/>
        <v>2.8000000000000003</v>
      </c>
      <c r="D330" s="12">
        <f t="shared" si="21"/>
        <v>5.6000000000000005</v>
      </c>
      <c r="E330" s="25">
        <f t="shared" si="18"/>
        <v>0.15</v>
      </c>
      <c r="F330" s="43">
        <f t="shared" si="19"/>
        <v>2.35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DG330" s="10"/>
      <c r="DH330" s="10"/>
      <c r="DI330" s="10"/>
    </row>
    <row r="331" spans="1:113" x14ac:dyDescent="0.25">
      <c r="A331" s="44"/>
      <c r="B331" s="25" t="s">
        <v>188</v>
      </c>
      <c r="C331" s="12">
        <f t="shared" si="21"/>
        <v>0.2</v>
      </c>
      <c r="D331" s="12">
        <f t="shared" si="21"/>
        <v>5.68</v>
      </c>
      <c r="E331" s="25">
        <f t="shared" si="18"/>
        <v>0.15</v>
      </c>
      <c r="F331" s="43">
        <f t="shared" si="19"/>
        <v>0.17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DG331" s="10"/>
      <c r="DH331" s="10"/>
      <c r="DI331" s="10"/>
    </row>
    <row r="332" spans="1:113" x14ac:dyDescent="0.25">
      <c r="A332" s="45" t="s">
        <v>382</v>
      </c>
      <c r="B332" s="25" t="s">
        <v>189</v>
      </c>
      <c r="C332" s="12">
        <f t="shared" si="21"/>
        <v>2.7800000000000002</v>
      </c>
      <c r="D332" s="12">
        <f t="shared" si="21"/>
        <v>6.1000000000000005</v>
      </c>
      <c r="E332" s="25">
        <f t="shared" si="18"/>
        <v>0.15</v>
      </c>
      <c r="F332" s="43">
        <f>+ROUND(C332*D332*E332,2)</f>
        <v>2.54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DG332" s="10"/>
      <c r="DH332" s="10"/>
      <c r="DI332" s="10"/>
    </row>
    <row r="333" spans="1:113" x14ac:dyDescent="0.25">
      <c r="A333" s="44"/>
      <c r="B333" s="25" t="s">
        <v>190</v>
      </c>
      <c r="C333" s="12">
        <f t="shared" si="21"/>
        <v>0.2</v>
      </c>
      <c r="D333" s="12">
        <f t="shared" si="21"/>
        <v>6.16</v>
      </c>
      <c r="E333" s="25">
        <f t="shared" si="18"/>
        <v>0.15</v>
      </c>
      <c r="F333" s="43">
        <f>+ROUND(C333*D333*E333,2)</f>
        <v>0.18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DG333" s="10"/>
      <c r="DH333" s="10"/>
      <c r="DI333" s="10"/>
    </row>
    <row r="334" spans="1:113" x14ac:dyDescent="0.25">
      <c r="A334" s="45" t="s">
        <v>383</v>
      </c>
      <c r="B334" s="25" t="s">
        <v>191</v>
      </c>
      <c r="C334" s="12">
        <f t="shared" si="21"/>
        <v>2.7571428571428571</v>
      </c>
      <c r="D334" s="12">
        <f t="shared" si="21"/>
        <v>6.3500000000000005</v>
      </c>
      <c r="E334" s="25">
        <f t="shared" si="18"/>
        <v>0.15</v>
      </c>
      <c r="F334" s="43">
        <f>+ROUND(C334*D334*E334,2)</f>
        <v>2.63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DG334" s="10"/>
      <c r="DH334" s="10"/>
      <c r="DI334" s="10"/>
    </row>
    <row r="335" spans="1:113" x14ac:dyDescent="0.25">
      <c r="A335" s="44"/>
      <c r="B335" s="25" t="s">
        <v>192</v>
      </c>
      <c r="C335" s="12">
        <f t="shared" si="21"/>
        <v>0.2</v>
      </c>
      <c r="D335" s="12">
        <f t="shared" si="21"/>
        <v>6.35</v>
      </c>
      <c r="E335" s="25">
        <f t="shared" si="18"/>
        <v>0.15</v>
      </c>
      <c r="F335" s="43">
        <f>+ROUND(C335*D335*E335,2)</f>
        <v>0.19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DG335" s="10"/>
      <c r="DH335" s="10"/>
      <c r="DI335" s="10"/>
    </row>
    <row r="336" spans="1:113" x14ac:dyDescent="0.25">
      <c r="A336" s="45" t="s">
        <v>384</v>
      </c>
      <c r="B336" s="25" t="s">
        <v>193</v>
      </c>
      <c r="C336" s="12">
        <f t="shared" ref="C336:D351" si="22">+V618</f>
        <v>2.7571428571428571</v>
      </c>
      <c r="D336" s="12">
        <f t="shared" si="22"/>
        <v>6.3500000000000005</v>
      </c>
      <c r="E336" s="25">
        <f t="shared" si="18"/>
        <v>0.15</v>
      </c>
      <c r="F336" s="43">
        <f t="shared" ref="F336:F399" si="23">+ROUND(C336*D336*E336,2)</f>
        <v>2.63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DG336" s="10"/>
      <c r="DH336" s="10"/>
      <c r="DI336" s="10"/>
    </row>
    <row r="337" spans="1:113" x14ac:dyDescent="0.25">
      <c r="A337" s="44"/>
      <c r="B337" s="25" t="s">
        <v>194</v>
      </c>
      <c r="C337" s="12">
        <f t="shared" si="22"/>
        <v>0.2</v>
      </c>
      <c r="D337" s="12">
        <f t="shared" si="22"/>
        <v>6.35</v>
      </c>
      <c r="E337" s="25">
        <f t="shared" si="18"/>
        <v>0.15</v>
      </c>
      <c r="F337" s="43">
        <f t="shared" si="23"/>
        <v>0.19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DG337" s="10"/>
      <c r="DH337" s="10"/>
      <c r="DI337" s="10"/>
    </row>
    <row r="338" spans="1:113" x14ac:dyDescent="0.25">
      <c r="A338" s="45" t="s">
        <v>385</v>
      </c>
      <c r="B338" s="25" t="s">
        <v>195</v>
      </c>
      <c r="C338" s="12">
        <f t="shared" si="22"/>
        <v>2.7571428571428571</v>
      </c>
      <c r="D338" s="12">
        <f t="shared" si="22"/>
        <v>6.3500000000000005</v>
      </c>
      <c r="E338" s="25">
        <f t="shared" si="18"/>
        <v>0.15</v>
      </c>
      <c r="F338" s="43">
        <f t="shared" si="23"/>
        <v>2.63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DG338" s="10"/>
      <c r="DH338" s="10"/>
      <c r="DI338" s="10"/>
    </row>
    <row r="339" spans="1:113" x14ac:dyDescent="0.25">
      <c r="A339" s="44"/>
      <c r="B339" s="25" t="s">
        <v>196</v>
      </c>
      <c r="C339" s="12">
        <f t="shared" si="22"/>
        <v>0.2</v>
      </c>
      <c r="D339" s="12">
        <f t="shared" si="22"/>
        <v>6.35</v>
      </c>
      <c r="E339" s="25">
        <f t="shared" si="18"/>
        <v>0.15</v>
      </c>
      <c r="F339" s="43">
        <f t="shared" si="23"/>
        <v>0.19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DG339" s="10"/>
      <c r="DH339" s="10"/>
      <c r="DI339" s="10"/>
    </row>
    <row r="340" spans="1:113" x14ac:dyDescent="0.25">
      <c r="A340" s="45" t="s">
        <v>386</v>
      </c>
      <c r="B340" s="25" t="s">
        <v>197</v>
      </c>
      <c r="C340" s="12">
        <f t="shared" si="22"/>
        <v>2.7571428571428571</v>
      </c>
      <c r="D340" s="12">
        <f t="shared" si="22"/>
        <v>6.3500000000000005</v>
      </c>
      <c r="E340" s="25">
        <f t="shared" si="18"/>
        <v>0.15</v>
      </c>
      <c r="F340" s="43">
        <f t="shared" si="23"/>
        <v>2.63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DG340" s="10"/>
      <c r="DH340" s="10"/>
      <c r="DI340" s="10"/>
    </row>
    <row r="341" spans="1:113" x14ac:dyDescent="0.25">
      <c r="A341" s="44"/>
      <c r="B341" s="25" t="s">
        <v>198</v>
      </c>
      <c r="C341" s="12">
        <f t="shared" si="22"/>
        <v>0.2</v>
      </c>
      <c r="D341" s="12">
        <f t="shared" si="22"/>
        <v>6.35</v>
      </c>
      <c r="E341" s="25">
        <f t="shared" si="18"/>
        <v>0.15</v>
      </c>
      <c r="F341" s="43">
        <f t="shared" si="23"/>
        <v>0.19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DG341" s="10"/>
      <c r="DH341" s="10"/>
      <c r="DI341" s="10"/>
    </row>
    <row r="342" spans="1:113" x14ac:dyDescent="0.25">
      <c r="A342" s="45" t="s">
        <v>387</v>
      </c>
      <c r="B342" s="25" t="s">
        <v>199</v>
      </c>
      <c r="C342" s="12">
        <f t="shared" si="22"/>
        <v>2.7671428571428578</v>
      </c>
      <c r="D342" s="12">
        <f t="shared" si="22"/>
        <v>6.25</v>
      </c>
      <c r="E342" s="25">
        <f t="shared" si="18"/>
        <v>0.15</v>
      </c>
      <c r="F342" s="43">
        <f t="shared" si="23"/>
        <v>2.59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DG342" s="10"/>
      <c r="DH342" s="10"/>
      <c r="DI342" s="10"/>
    </row>
    <row r="343" spans="1:113" x14ac:dyDescent="0.25">
      <c r="A343" s="44"/>
      <c r="B343" s="25" t="s">
        <v>200</v>
      </c>
      <c r="C343" s="12">
        <f t="shared" si="22"/>
        <v>0.2</v>
      </c>
      <c r="D343" s="12">
        <f t="shared" si="22"/>
        <v>6.2</v>
      </c>
      <c r="E343" s="25">
        <f t="shared" si="18"/>
        <v>0.15</v>
      </c>
      <c r="F343" s="43">
        <f t="shared" si="23"/>
        <v>0.19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DG343" s="10"/>
      <c r="DH343" s="10"/>
      <c r="DI343" s="10"/>
    </row>
    <row r="344" spans="1:113" x14ac:dyDescent="0.25">
      <c r="A344" s="45" t="s">
        <v>388</v>
      </c>
      <c r="B344" s="25" t="s">
        <v>201</v>
      </c>
      <c r="C344" s="12">
        <f t="shared" si="22"/>
        <v>2.8028571428571429</v>
      </c>
      <c r="D344" s="12">
        <f t="shared" si="22"/>
        <v>5.8</v>
      </c>
      <c r="E344" s="25">
        <f t="shared" si="18"/>
        <v>0.15</v>
      </c>
      <c r="F344" s="43">
        <f t="shared" si="23"/>
        <v>2.44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DG344" s="10"/>
      <c r="DH344" s="10"/>
      <c r="DI344" s="10"/>
    </row>
    <row r="345" spans="1:113" x14ac:dyDescent="0.25">
      <c r="A345" s="44"/>
      <c r="B345" s="25" t="s">
        <v>202</v>
      </c>
      <c r="C345" s="12">
        <f t="shared" si="22"/>
        <v>0.2</v>
      </c>
      <c r="D345" s="12">
        <f t="shared" si="22"/>
        <v>5.7</v>
      </c>
      <c r="E345" s="25">
        <f t="shared" si="18"/>
        <v>0.15</v>
      </c>
      <c r="F345" s="43">
        <f t="shared" si="23"/>
        <v>0.17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DG345" s="10"/>
      <c r="DH345" s="10"/>
      <c r="DI345" s="10"/>
    </row>
    <row r="346" spans="1:113" x14ac:dyDescent="0.25">
      <c r="A346" s="45" t="s">
        <v>389</v>
      </c>
      <c r="B346" s="25" t="s">
        <v>203</v>
      </c>
      <c r="C346" s="12">
        <f t="shared" si="22"/>
        <v>2.8028571428571429</v>
      </c>
      <c r="D346" s="12">
        <f t="shared" si="22"/>
        <v>5.3500000000000005</v>
      </c>
      <c r="E346" s="25">
        <f t="shared" si="18"/>
        <v>0.15</v>
      </c>
      <c r="F346" s="43">
        <f t="shared" si="23"/>
        <v>2.25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DG346" s="10"/>
      <c r="DH346" s="10"/>
      <c r="DI346" s="10"/>
    </row>
    <row r="347" spans="1:113" x14ac:dyDescent="0.25">
      <c r="A347" s="44"/>
      <c r="B347" s="25" t="s">
        <v>204</v>
      </c>
      <c r="C347" s="12">
        <f t="shared" si="22"/>
        <v>0.2</v>
      </c>
      <c r="D347" s="12">
        <f t="shared" si="22"/>
        <v>5.3</v>
      </c>
      <c r="E347" s="25">
        <f t="shared" si="18"/>
        <v>0.15</v>
      </c>
      <c r="F347" s="43">
        <f t="shared" si="23"/>
        <v>0.16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DG347" s="10"/>
      <c r="DH347" s="10"/>
      <c r="DI347" s="10"/>
    </row>
    <row r="348" spans="1:113" x14ac:dyDescent="0.25">
      <c r="A348" s="45" t="s">
        <v>390</v>
      </c>
      <c r="B348" s="25" t="s">
        <v>205</v>
      </c>
      <c r="C348" s="12">
        <f t="shared" si="22"/>
        <v>2.8000000000000003</v>
      </c>
      <c r="D348" s="12">
        <f t="shared" si="22"/>
        <v>5</v>
      </c>
      <c r="E348" s="25">
        <f t="shared" si="18"/>
        <v>0.15</v>
      </c>
      <c r="F348" s="43">
        <f t="shared" si="23"/>
        <v>2.1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DG348" s="10"/>
      <c r="DH348" s="10"/>
      <c r="DI348" s="10"/>
    </row>
    <row r="349" spans="1:113" x14ac:dyDescent="0.25">
      <c r="A349" s="44"/>
      <c r="B349" s="25" t="s">
        <v>206</v>
      </c>
      <c r="C349" s="12">
        <f t="shared" si="22"/>
        <v>0.2</v>
      </c>
      <c r="D349" s="12">
        <f t="shared" si="22"/>
        <v>5</v>
      </c>
      <c r="E349" s="25">
        <f t="shared" si="18"/>
        <v>0.15</v>
      </c>
      <c r="F349" s="43">
        <f t="shared" si="23"/>
        <v>0.15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DG349" s="10"/>
      <c r="DH349" s="10"/>
      <c r="DI349" s="10"/>
    </row>
    <row r="350" spans="1:113" x14ac:dyDescent="0.25">
      <c r="A350" s="45" t="s">
        <v>391</v>
      </c>
      <c r="B350" s="25" t="s">
        <v>207</v>
      </c>
      <c r="C350" s="12">
        <f t="shared" si="22"/>
        <v>2.8000000000000003</v>
      </c>
      <c r="D350" s="12">
        <f t="shared" si="22"/>
        <v>5</v>
      </c>
      <c r="E350" s="25">
        <f t="shared" si="18"/>
        <v>0.15</v>
      </c>
      <c r="F350" s="43">
        <f t="shared" si="23"/>
        <v>2.1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DG350" s="10"/>
      <c r="DH350" s="10"/>
      <c r="DI350" s="10"/>
    </row>
    <row r="351" spans="1:113" x14ac:dyDescent="0.25">
      <c r="A351" s="44"/>
      <c r="B351" s="25" t="s">
        <v>208</v>
      </c>
      <c r="C351" s="12">
        <f t="shared" si="22"/>
        <v>0.2</v>
      </c>
      <c r="D351" s="12">
        <f t="shared" si="22"/>
        <v>5</v>
      </c>
      <c r="E351" s="25">
        <f t="shared" si="18"/>
        <v>0.15</v>
      </c>
      <c r="F351" s="43">
        <f t="shared" si="23"/>
        <v>0.15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DG351" s="10"/>
      <c r="DH351" s="10"/>
      <c r="DI351" s="10"/>
    </row>
    <row r="352" spans="1:113" x14ac:dyDescent="0.25">
      <c r="A352" s="45" t="s">
        <v>392</v>
      </c>
      <c r="B352" s="25" t="s">
        <v>209</v>
      </c>
      <c r="C352" s="12">
        <f t="shared" ref="C352:D367" si="24">+V634</f>
        <v>2.8000000000000003</v>
      </c>
      <c r="D352" s="12">
        <f t="shared" si="24"/>
        <v>5</v>
      </c>
      <c r="E352" s="25">
        <f t="shared" ref="E352:E415" si="25">+$B$157</f>
        <v>0.15</v>
      </c>
      <c r="F352" s="43">
        <f t="shared" si="23"/>
        <v>2.1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DG352" s="10"/>
      <c r="DH352" s="10"/>
      <c r="DI352" s="10"/>
    </row>
    <row r="353" spans="1:113" x14ac:dyDescent="0.25">
      <c r="A353" s="44"/>
      <c r="B353" s="25" t="s">
        <v>210</v>
      </c>
      <c r="C353" s="12">
        <f t="shared" si="24"/>
        <v>0.2</v>
      </c>
      <c r="D353" s="12">
        <f t="shared" si="24"/>
        <v>5</v>
      </c>
      <c r="E353" s="25">
        <f t="shared" si="25"/>
        <v>0.15</v>
      </c>
      <c r="F353" s="43">
        <f t="shared" si="23"/>
        <v>0.15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DG353" s="10"/>
      <c r="DH353" s="10"/>
      <c r="DI353" s="10"/>
    </row>
    <row r="354" spans="1:113" x14ac:dyDescent="0.25">
      <c r="A354" s="45" t="s">
        <v>393</v>
      </c>
      <c r="B354" s="25" t="s">
        <v>211</v>
      </c>
      <c r="C354" s="12">
        <f t="shared" si="24"/>
        <v>2.8000000000000003</v>
      </c>
      <c r="D354" s="12">
        <f t="shared" si="24"/>
        <v>5</v>
      </c>
      <c r="E354" s="25">
        <f t="shared" si="25"/>
        <v>0.15</v>
      </c>
      <c r="F354" s="43">
        <f t="shared" si="23"/>
        <v>2.1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DG354" s="10"/>
      <c r="DH354" s="10"/>
      <c r="DI354" s="10"/>
    </row>
    <row r="355" spans="1:113" x14ac:dyDescent="0.25">
      <c r="A355" s="44"/>
      <c r="B355" s="25" t="s">
        <v>212</v>
      </c>
      <c r="C355" s="12">
        <f t="shared" si="24"/>
        <v>0.2</v>
      </c>
      <c r="D355" s="12">
        <f t="shared" si="24"/>
        <v>5</v>
      </c>
      <c r="E355" s="25">
        <f t="shared" si="25"/>
        <v>0.15</v>
      </c>
      <c r="F355" s="43">
        <f t="shared" si="23"/>
        <v>0.15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DG355" s="10"/>
      <c r="DH355" s="10"/>
      <c r="DI355" s="10"/>
    </row>
    <row r="356" spans="1:113" x14ac:dyDescent="0.25">
      <c r="A356" s="45" t="s">
        <v>394</v>
      </c>
      <c r="B356" s="25" t="s">
        <v>213</v>
      </c>
      <c r="C356" s="12">
        <f t="shared" si="24"/>
        <v>2.7957142857142858</v>
      </c>
      <c r="D356" s="12">
        <f t="shared" si="24"/>
        <v>5</v>
      </c>
      <c r="E356" s="25">
        <f t="shared" si="25"/>
        <v>0.15</v>
      </c>
      <c r="F356" s="43">
        <f t="shared" si="23"/>
        <v>2.1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DG356" s="10"/>
      <c r="DH356" s="10"/>
      <c r="DI356" s="10"/>
    </row>
    <row r="357" spans="1:113" x14ac:dyDescent="0.25">
      <c r="A357" s="44"/>
      <c r="B357" s="25" t="s">
        <v>214</v>
      </c>
      <c r="C357" s="12">
        <f t="shared" si="24"/>
        <v>0.2</v>
      </c>
      <c r="D357" s="12">
        <f t="shared" si="24"/>
        <v>5</v>
      </c>
      <c r="E357" s="25">
        <f t="shared" si="25"/>
        <v>0.15</v>
      </c>
      <c r="F357" s="43">
        <f t="shared" si="23"/>
        <v>0.15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DG357" s="10"/>
      <c r="DH357" s="10"/>
      <c r="DI357" s="10"/>
    </row>
    <row r="358" spans="1:113" x14ac:dyDescent="0.25">
      <c r="A358" s="45" t="s">
        <v>395</v>
      </c>
      <c r="B358" s="25" t="s">
        <v>215</v>
      </c>
      <c r="C358" s="12">
        <f t="shared" si="24"/>
        <v>2.7957142857142858</v>
      </c>
      <c r="D358" s="12">
        <f t="shared" si="24"/>
        <v>5</v>
      </c>
      <c r="E358" s="25">
        <f t="shared" si="25"/>
        <v>0.15</v>
      </c>
      <c r="F358" s="43">
        <f t="shared" si="23"/>
        <v>2.1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DG358" s="10"/>
      <c r="DH358" s="10"/>
      <c r="DI358" s="10"/>
    </row>
    <row r="359" spans="1:113" x14ac:dyDescent="0.25">
      <c r="A359" s="44"/>
      <c r="B359" s="25" t="s">
        <v>216</v>
      </c>
      <c r="C359" s="12">
        <f t="shared" si="24"/>
        <v>0.2</v>
      </c>
      <c r="D359" s="12">
        <f t="shared" si="24"/>
        <v>5</v>
      </c>
      <c r="E359" s="25">
        <f t="shared" si="25"/>
        <v>0.15</v>
      </c>
      <c r="F359" s="43">
        <f t="shared" si="23"/>
        <v>0.15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DG359" s="10"/>
      <c r="DH359" s="10"/>
      <c r="DI359" s="10"/>
    </row>
    <row r="360" spans="1:113" x14ac:dyDescent="0.25">
      <c r="A360" s="45" t="s">
        <v>396</v>
      </c>
      <c r="B360" s="25" t="s">
        <v>217</v>
      </c>
      <c r="C360" s="12">
        <f t="shared" si="24"/>
        <v>2.8000000000000003</v>
      </c>
      <c r="D360" s="12">
        <f t="shared" si="24"/>
        <v>5</v>
      </c>
      <c r="E360" s="25">
        <f t="shared" si="25"/>
        <v>0.15</v>
      </c>
      <c r="F360" s="43">
        <f t="shared" si="23"/>
        <v>2.1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DG360" s="10"/>
      <c r="DH360" s="10"/>
      <c r="DI360" s="10"/>
    </row>
    <row r="361" spans="1:113" x14ac:dyDescent="0.25">
      <c r="A361" s="44"/>
      <c r="B361" s="25" t="s">
        <v>218</v>
      </c>
      <c r="C361" s="12">
        <f t="shared" si="24"/>
        <v>0.2</v>
      </c>
      <c r="D361" s="12">
        <f t="shared" si="24"/>
        <v>5</v>
      </c>
      <c r="E361" s="25">
        <f t="shared" si="25"/>
        <v>0.15</v>
      </c>
      <c r="F361" s="43">
        <f t="shared" si="23"/>
        <v>0.15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DG361" s="10"/>
      <c r="DH361" s="10"/>
      <c r="DI361" s="10"/>
    </row>
    <row r="362" spans="1:113" x14ac:dyDescent="0.25">
      <c r="A362" s="45" t="s">
        <v>397</v>
      </c>
      <c r="B362" s="25" t="s">
        <v>219</v>
      </c>
      <c r="C362" s="12">
        <f t="shared" si="24"/>
        <v>2.8000000000000003</v>
      </c>
      <c r="D362" s="12">
        <f t="shared" si="24"/>
        <v>5</v>
      </c>
      <c r="E362" s="25">
        <f t="shared" si="25"/>
        <v>0.15</v>
      </c>
      <c r="F362" s="43">
        <f t="shared" si="23"/>
        <v>2.1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DG362" s="10"/>
      <c r="DH362" s="10"/>
      <c r="DI362" s="10"/>
    </row>
    <row r="363" spans="1:113" x14ac:dyDescent="0.25">
      <c r="A363" s="44"/>
      <c r="B363" s="25" t="s">
        <v>220</v>
      </c>
      <c r="C363" s="12">
        <f t="shared" si="24"/>
        <v>0.2</v>
      </c>
      <c r="D363" s="12">
        <f t="shared" si="24"/>
        <v>5</v>
      </c>
      <c r="E363" s="25">
        <f t="shared" si="25"/>
        <v>0.15</v>
      </c>
      <c r="F363" s="43">
        <f t="shared" si="23"/>
        <v>0.15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DG363" s="10"/>
      <c r="DH363" s="10"/>
      <c r="DI363" s="10"/>
    </row>
    <row r="364" spans="1:113" x14ac:dyDescent="0.25">
      <c r="A364" s="45" t="s">
        <v>398</v>
      </c>
      <c r="B364" s="25" t="s">
        <v>221</v>
      </c>
      <c r="C364" s="12">
        <f t="shared" si="24"/>
        <v>2.8000000000000003</v>
      </c>
      <c r="D364" s="12">
        <f t="shared" si="24"/>
        <v>5</v>
      </c>
      <c r="E364" s="25">
        <f t="shared" si="25"/>
        <v>0.15</v>
      </c>
      <c r="F364" s="43">
        <f t="shared" si="23"/>
        <v>2.1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DG364" s="10"/>
      <c r="DH364" s="10"/>
      <c r="DI364" s="10"/>
    </row>
    <row r="365" spans="1:113" x14ac:dyDescent="0.25">
      <c r="A365" s="44"/>
      <c r="B365" s="25" t="s">
        <v>222</v>
      </c>
      <c r="C365" s="12">
        <f t="shared" si="24"/>
        <v>0.2</v>
      </c>
      <c r="D365" s="12">
        <f t="shared" si="24"/>
        <v>5</v>
      </c>
      <c r="E365" s="25">
        <f t="shared" si="25"/>
        <v>0.15</v>
      </c>
      <c r="F365" s="43">
        <f t="shared" si="23"/>
        <v>0.15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DG365" s="10"/>
      <c r="DH365" s="10"/>
      <c r="DI365" s="10"/>
    </row>
    <row r="366" spans="1:113" x14ac:dyDescent="0.25">
      <c r="A366" s="45" t="s">
        <v>399</v>
      </c>
      <c r="B366" s="25" t="s">
        <v>223</v>
      </c>
      <c r="C366" s="12">
        <f t="shared" si="24"/>
        <v>2.7942857142857145</v>
      </c>
      <c r="D366" s="12">
        <f t="shared" si="24"/>
        <v>5</v>
      </c>
      <c r="E366" s="25">
        <f t="shared" si="25"/>
        <v>0.15</v>
      </c>
      <c r="F366" s="43">
        <f t="shared" si="23"/>
        <v>2.1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DG366" s="10"/>
      <c r="DH366" s="10"/>
      <c r="DI366" s="10"/>
    </row>
    <row r="367" spans="1:113" x14ac:dyDescent="0.25">
      <c r="A367" s="44"/>
      <c r="B367" s="25" t="s">
        <v>224</v>
      </c>
      <c r="C367" s="12">
        <f t="shared" si="24"/>
        <v>0.2</v>
      </c>
      <c r="D367" s="12">
        <f t="shared" si="24"/>
        <v>5</v>
      </c>
      <c r="E367" s="25">
        <f t="shared" si="25"/>
        <v>0.15</v>
      </c>
      <c r="F367" s="43">
        <f t="shared" si="23"/>
        <v>0.15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DG367" s="10"/>
      <c r="DH367" s="10"/>
      <c r="DI367" s="10"/>
    </row>
    <row r="368" spans="1:113" x14ac:dyDescent="0.25">
      <c r="A368" s="45" t="s">
        <v>400</v>
      </c>
      <c r="B368" s="25" t="s">
        <v>225</v>
      </c>
      <c r="C368" s="12">
        <f t="shared" ref="C368:D383" si="26">+V650</f>
        <v>2.7971428571428576</v>
      </c>
      <c r="D368" s="12">
        <f t="shared" si="26"/>
        <v>5</v>
      </c>
      <c r="E368" s="25">
        <f t="shared" si="25"/>
        <v>0.15</v>
      </c>
      <c r="F368" s="43">
        <f t="shared" si="23"/>
        <v>2.1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DG368" s="10"/>
      <c r="DH368" s="10"/>
      <c r="DI368" s="10"/>
    </row>
    <row r="369" spans="1:113" x14ac:dyDescent="0.25">
      <c r="A369" s="44"/>
      <c r="B369" s="25" t="s">
        <v>226</v>
      </c>
      <c r="C369" s="12">
        <f t="shared" si="26"/>
        <v>0.2</v>
      </c>
      <c r="D369" s="12">
        <f t="shared" si="26"/>
        <v>5</v>
      </c>
      <c r="E369" s="25">
        <f t="shared" si="25"/>
        <v>0.15</v>
      </c>
      <c r="F369" s="43">
        <f t="shared" si="23"/>
        <v>0.15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DG369" s="10"/>
      <c r="DH369" s="10"/>
      <c r="DI369" s="10"/>
    </row>
    <row r="370" spans="1:113" x14ac:dyDescent="0.25">
      <c r="A370" s="45" t="s">
        <v>401</v>
      </c>
      <c r="B370" s="25" t="s">
        <v>227</v>
      </c>
      <c r="C370" s="12">
        <f t="shared" si="26"/>
        <v>2.8000000000000003</v>
      </c>
      <c r="D370" s="12">
        <f t="shared" si="26"/>
        <v>5</v>
      </c>
      <c r="E370" s="25">
        <f t="shared" si="25"/>
        <v>0.15</v>
      </c>
      <c r="F370" s="43">
        <f t="shared" si="23"/>
        <v>2.1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DG370" s="10"/>
      <c r="DH370" s="10"/>
      <c r="DI370" s="10"/>
    </row>
    <row r="371" spans="1:113" x14ac:dyDescent="0.25">
      <c r="A371" s="44"/>
      <c r="B371" s="25" t="s">
        <v>228</v>
      </c>
      <c r="C371" s="12">
        <f t="shared" si="26"/>
        <v>0.2</v>
      </c>
      <c r="D371" s="12">
        <f t="shared" si="26"/>
        <v>5</v>
      </c>
      <c r="E371" s="25">
        <f t="shared" si="25"/>
        <v>0.15</v>
      </c>
      <c r="F371" s="43">
        <f t="shared" si="23"/>
        <v>0.15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DG371" s="10"/>
      <c r="DH371" s="10"/>
      <c r="DI371" s="10"/>
    </row>
    <row r="372" spans="1:113" x14ac:dyDescent="0.25">
      <c r="A372" s="45" t="s">
        <v>402</v>
      </c>
      <c r="B372" s="25" t="s">
        <v>229</v>
      </c>
      <c r="C372" s="12">
        <f t="shared" si="26"/>
        <v>2.8000000000000003</v>
      </c>
      <c r="D372" s="12">
        <f t="shared" si="26"/>
        <v>5</v>
      </c>
      <c r="E372" s="25">
        <f t="shared" si="25"/>
        <v>0.15</v>
      </c>
      <c r="F372" s="43">
        <f t="shared" si="23"/>
        <v>2.1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DG372" s="10"/>
      <c r="DH372" s="10"/>
      <c r="DI372" s="10"/>
    </row>
    <row r="373" spans="1:113" x14ac:dyDescent="0.25">
      <c r="A373" s="44"/>
      <c r="B373" s="25" t="s">
        <v>230</v>
      </c>
      <c r="C373" s="12">
        <f t="shared" si="26"/>
        <v>0.2</v>
      </c>
      <c r="D373" s="12">
        <f t="shared" si="26"/>
        <v>5</v>
      </c>
      <c r="E373" s="25">
        <f t="shared" si="25"/>
        <v>0.15</v>
      </c>
      <c r="F373" s="43">
        <f t="shared" si="23"/>
        <v>0.15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DG373" s="10"/>
      <c r="DH373" s="10"/>
      <c r="DI373" s="10"/>
    </row>
    <row r="374" spans="1:113" x14ac:dyDescent="0.25">
      <c r="A374" s="45" t="s">
        <v>403</v>
      </c>
      <c r="B374" s="25" t="s">
        <v>231</v>
      </c>
      <c r="C374" s="12">
        <f t="shared" si="26"/>
        <v>2.8000000000000003</v>
      </c>
      <c r="D374" s="12">
        <f t="shared" si="26"/>
        <v>5</v>
      </c>
      <c r="E374" s="25">
        <f t="shared" si="25"/>
        <v>0.15</v>
      </c>
      <c r="F374" s="43">
        <f t="shared" si="23"/>
        <v>2.1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DG374" s="10"/>
      <c r="DH374" s="10"/>
      <c r="DI374" s="10"/>
    </row>
    <row r="375" spans="1:113" x14ac:dyDescent="0.25">
      <c r="A375" s="44"/>
      <c r="B375" s="25" t="s">
        <v>232</v>
      </c>
      <c r="C375" s="12">
        <f t="shared" si="26"/>
        <v>0.2</v>
      </c>
      <c r="D375" s="12">
        <f t="shared" si="26"/>
        <v>5</v>
      </c>
      <c r="E375" s="25">
        <f t="shared" si="25"/>
        <v>0.15</v>
      </c>
      <c r="F375" s="43">
        <f t="shared" si="23"/>
        <v>0.15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DG375" s="10"/>
      <c r="DH375" s="10"/>
      <c r="DI375" s="10"/>
    </row>
    <row r="376" spans="1:113" x14ac:dyDescent="0.25">
      <c r="A376" s="45" t="s">
        <v>404</v>
      </c>
      <c r="B376" s="25" t="s">
        <v>233</v>
      </c>
      <c r="C376" s="12">
        <f t="shared" si="26"/>
        <v>2.8000000000000003</v>
      </c>
      <c r="D376" s="12">
        <f t="shared" si="26"/>
        <v>5</v>
      </c>
      <c r="E376" s="25">
        <f t="shared" si="25"/>
        <v>0.15</v>
      </c>
      <c r="F376" s="43">
        <f t="shared" si="23"/>
        <v>2.1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DG376" s="10"/>
      <c r="DH376" s="10"/>
      <c r="DI376" s="10"/>
    </row>
    <row r="377" spans="1:113" x14ac:dyDescent="0.25">
      <c r="A377" s="44"/>
      <c r="B377" s="25" t="s">
        <v>234</v>
      </c>
      <c r="C377" s="12">
        <f t="shared" si="26"/>
        <v>0.2</v>
      </c>
      <c r="D377" s="12">
        <f t="shared" si="26"/>
        <v>5</v>
      </c>
      <c r="E377" s="25">
        <f t="shared" si="25"/>
        <v>0.15</v>
      </c>
      <c r="F377" s="43">
        <f t="shared" si="23"/>
        <v>0.15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DG377" s="10"/>
      <c r="DH377" s="10"/>
      <c r="DI377" s="10"/>
    </row>
    <row r="378" spans="1:113" x14ac:dyDescent="0.25">
      <c r="A378" s="45" t="s">
        <v>405</v>
      </c>
      <c r="B378" s="25" t="s">
        <v>235</v>
      </c>
      <c r="C378" s="12">
        <f t="shared" si="26"/>
        <v>2.8000000000000003</v>
      </c>
      <c r="D378" s="12">
        <f t="shared" si="26"/>
        <v>5</v>
      </c>
      <c r="E378" s="25">
        <f t="shared" si="25"/>
        <v>0.15</v>
      </c>
      <c r="F378" s="43">
        <f t="shared" si="23"/>
        <v>2.1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DG378" s="10"/>
      <c r="DH378" s="10"/>
      <c r="DI378" s="10"/>
    </row>
    <row r="379" spans="1:113" x14ac:dyDescent="0.25">
      <c r="A379" s="44"/>
      <c r="B379" s="25" t="s">
        <v>236</v>
      </c>
      <c r="C379" s="12">
        <f t="shared" si="26"/>
        <v>0.2</v>
      </c>
      <c r="D379" s="12">
        <f t="shared" si="26"/>
        <v>5</v>
      </c>
      <c r="E379" s="25">
        <f t="shared" si="25"/>
        <v>0.15</v>
      </c>
      <c r="F379" s="43">
        <f t="shared" si="23"/>
        <v>0.15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DG379" s="10"/>
      <c r="DH379" s="10"/>
      <c r="DI379" s="10"/>
    </row>
    <row r="380" spans="1:113" x14ac:dyDescent="0.25">
      <c r="A380" s="45" t="s">
        <v>406</v>
      </c>
      <c r="B380" s="25" t="s">
        <v>237</v>
      </c>
      <c r="C380" s="12">
        <f t="shared" si="26"/>
        <v>2.8000000000000003</v>
      </c>
      <c r="D380" s="12">
        <f t="shared" si="26"/>
        <v>5</v>
      </c>
      <c r="E380" s="25">
        <f t="shared" si="25"/>
        <v>0.15</v>
      </c>
      <c r="F380" s="43">
        <f t="shared" si="23"/>
        <v>2.1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DG380" s="10"/>
      <c r="DH380" s="10"/>
      <c r="DI380" s="10"/>
    </row>
    <row r="381" spans="1:113" x14ac:dyDescent="0.25">
      <c r="A381" s="44"/>
      <c r="B381" s="25" t="s">
        <v>238</v>
      </c>
      <c r="C381" s="12">
        <f t="shared" si="26"/>
        <v>0.2</v>
      </c>
      <c r="D381" s="12">
        <f t="shared" si="26"/>
        <v>5</v>
      </c>
      <c r="E381" s="25">
        <f t="shared" si="25"/>
        <v>0.15</v>
      </c>
      <c r="F381" s="43">
        <f t="shared" si="23"/>
        <v>0.15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DG381" s="10"/>
      <c r="DH381" s="10"/>
      <c r="DI381" s="10"/>
    </row>
    <row r="382" spans="1:113" x14ac:dyDescent="0.25">
      <c r="A382" s="45" t="s">
        <v>407</v>
      </c>
      <c r="B382" s="25" t="s">
        <v>239</v>
      </c>
      <c r="C382" s="12">
        <f t="shared" si="26"/>
        <v>2.8000000000000003</v>
      </c>
      <c r="D382" s="12">
        <f t="shared" si="26"/>
        <v>5</v>
      </c>
      <c r="E382" s="25">
        <f t="shared" si="25"/>
        <v>0.15</v>
      </c>
      <c r="F382" s="43">
        <f t="shared" si="23"/>
        <v>2.1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DG382" s="10"/>
      <c r="DH382" s="10"/>
      <c r="DI382" s="10"/>
    </row>
    <row r="383" spans="1:113" x14ac:dyDescent="0.25">
      <c r="A383" s="44"/>
      <c r="B383" s="25" t="s">
        <v>240</v>
      </c>
      <c r="C383" s="12">
        <f t="shared" si="26"/>
        <v>0.2</v>
      </c>
      <c r="D383" s="12">
        <f t="shared" si="26"/>
        <v>5</v>
      </c>
      <c r="E383" s="25">
        <f t="shared" si="25"/>
        <v>0.15</v>
      </c>
      <c r="F383" s="43">
        <f t="shared" si="23"/>
        <v>0.15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DG383" s="10"/>
      <c r="DH383" s="10"/>
      <c r="DI383" s="10"/>
    </row>
    <row r="384" spans="1:113" x14ac:dyDescent="0.25">
      <c r="A384" s="45" t="s">
        <v>408</v>
      </c>
      <c r="B384" s="25" t="s">
        <v>241</v>
      </c>
      <c r="C384" s="12">
        <f t="shared" ref="C384:D399" si="27">+V666</f>
        <v>2.8000000000000003</v>
      </c>
      <c r="D384" s="12">
        <f t="shared" si="27"/>
        <v>5</v>
      </c>
      <c r="E384" s="25">
        <f t="shared" si="25"/>
        <v>0.15</v>
      </c>
      <c r="F384" s="43">
        <f t="shared" si="23"/>
        <v>2.1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DG384" s="10"/>
      <c r="DH384" s="10"/>
      <c r="DI384" s="10"/>
    </row>
    <row r="385" spans="1:113" x14ac:dyDescent="0.25">
      <c r="A385" s="44"/>
      <c r="B385" s="25" t="s">
        <v>242</v>
      </c>
      <c r="C385" s="12">
        <f t="shared" si="27"/>
        <v>0.2</v>
      </c>
      <c r="D385" s="12">
        <f t="shared" si="27"/>
        <v>5</v>
      </c>
      <c r="E385" s="25">
        <f t="shared" si="25"/>
        <v>0.15</v>
      </c>
      <c r="F385" s="43">
        <f t="shared" si="23"/>
        <v>0.15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DG385" s="10"/>
      <c r="DH385" s="10"/>
      <c r="DI385" s="10"/>
    </row>
    <row r="386" spans="1:113" x14ac:dyDescent="0.25">
      <c r="A386" s="45" t="s">
        <v>409</v>
      </c>
      <c r="B386" s="25" t="s">
        <v>243</v>
      </c>
      <c r="C386" s="12">
        <f t="shared" si="27"/>
        <v>2.8000000000000003</v>
      </c>
      <c r="D386" s="12">
        <f t="shared" si="27"/>
        <v>5</v>
      </c>
      <c r="E386" s="25">
        <f t="shared" si="25"/>
        <v>0.15</v>
      </c>
      <c r="F386" s="43">
        <f t="shared" si="23"/>
        <v>2.1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DG386" s="10"/>
      <c r="DH386" s="10"/>
      <c r="DI386" s="10"/>
    </row>
    <row r="387" spans="1:113" x14ac:dyDescent="0.25">
      <c r="A387" s="44"/>
      <c r="B387" s="25" t="s">
        <v>244</v>
      </c>
      <c r="C387" s="12">
        <f t="shared" si="27"/>
        <v>0.2</v>
      </c>
      <c r="D387" s="12">
        <f t="shared" si="27"/>
        <v>5.0999999999999996</v>
      </c>
      <c r="E387" s="25">
        <f t="shared" si="25"/>
        <v>0.15</v>
      </c>
      <c r="F387" s="43">
        <f t="shared" si="23"/>
        <v>0.15</v>
      </c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DG387" s="10"/>
      <c r="DH387" s="10"/>
      <c r="DI387" s="10"/>
    </row>
    <row r="388" spans="1:113" x14ac:dyDescent="0.25">
      <c r="A388" s="45" t="s">
        <v>410</v>
      </c>
      <c r="B388" s="25" t="s">
        <v>245</v>
      </c>
      <c r="C388" s="12">
        <f t="shared" si="27"/>
        <v>2.7957142857142863</v>
      </c>
      <c r="D388" s="12">
        <f t="shared" si="27"/>
        <v>5.4500000000000011</v>
      </c>
      <c r="E388" s="25">
        <f t="shared" si="25"/>
        <v>0.15</v>
      </c>
      <c r="F388" s="43">
        <f t="shared" si="23"/>
        <v>2.29</v>
      </c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DG388" s="10"/>
      <c r="DH388" s="10"/>
      <c r="DI388" s="10"/>
    </row>
    <row r="389" spans="1:113" x14ac:dyDescent="0.25">
      <c r="A389" s="44"/>
      <c r="B389" s="25" t="s">
        <v>246</v>
      </c>
      <c r="C389" s="12">
        <f t="shared" si="27"/>
        <v>0.2</v>
      </c>
      <c r="D389" s="12">
        <f t="shared" si="27"/>
        <v>5.46</v>
      </c>
      <c r="E389" s="25">
        <f t="shared" si="25"/>
        <v>0.15</v>
      </c>
      <c r="F389" s="43">
        <f t="shared" si="23"/>
        <v>0.16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DG389" s="10"/>
      <c r="DH389" s="10"/>
      <c r="DI389" s="10"/>
    </row>
    <row r="390" spans="1:113" x14ac:dyDescent="0.25">
      <c r="A390" s="45" t="s">
        <v>411</v>
      </c>
      <c r="B390" s="25" t="s">
        <v>247</v>
      </c>
      <c r="C390" s="12">
        <f t="shared" si="27"/>
        <v>2.7800000000000002</v>
      </c>
      <c r="D390" s="12">
        <f t="shared" si="27"/>
        <v>5.4500000000000011</v>
      </c>
      <c r="E390" s="25">
        <f t="shared" si="25"/>
        <v>0.15</v>
      </c>
      <c r="F390" s="43">
        <f t="shared" si="23"/>
        <v>2.27</v>
      </c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DG390" s="10"/>
      <c r="DH390" s="10"/>
      <c r="DI390" s="10"/>
    </row>
    <row r="391" spans="1:113" x14ac:dyDescent="0.25">
      <c r="A391" s="44"/>
      <c r="B391" s="25" t="s">
        <v>248</v>
      </c>
      <c r="C391" s="12">
        <f t="shared" si="27"/>
        <v>0.2</v>
      </c>
      <c r="D391" s="12">
        <f t="shared" si="27"/>
        <v>5.46</v>
      </c>
      <c r="E391" s="25">
        <f t="shared" si="25"/>
        <v>0.15</v>
      </c>
      <c r="F391" s="43">
        <f t="shared" si="23"/>
        <v>0.16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DG391" s="10"/>
      <c r="DH391" s="10"/>
      <c r="DI391" s="10"/>
    </row>
    <row r="392" spans="1:113" x14ac:dyDescent="0.25">
      <c r="A392" s="45" t="s">
        <v>412</v>
      </c>
      <c r="B392" s="25" t="s">
        <v>249</v>
      </c>
      <c r="C392" s="12">
        <f t="shared" si="27"/>
        <v>2.7800000000000002</v>
      </c>
      <c r="D392" s="12">
        <f t="shared" si="27"/>
        <v>5.4500000000000011</v>
      </c>
      <c r="E392" s="25">
        <f t="shared" si="25"/>
        <v>0.15</v>
      </c>
      <c r="F392" s="43">
        <f t="shared" si="23"/>
        <v>2.27</v>
      </c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DG392" s="10"/>
      <c r="DH392" s="10"/>
      <c r="DI392" s="10"/>
    </row>
    <row r="393" spans="1:113" x14ac:dyDescent="0.25">
      <c r="A393" s="44"/>
      <c r="B393" s="25" t="s">
        <v>250</v>
      </c>
      <c r="C393" s="12">
        <f t="shared" si="27"/>
        <v>0.2</v>
      </c>
      <c r="D393" s="12">
        <f t="shared" si="27"/>
        <v>5.46</v>
      </c>
      <c r="E393" s="25">
        <f t="shared" si="25"/>
        <v>0.15</v>
      </c>
      <c r="F393" s="43">
        <f t="shared" si="23"/>
        <v>0.16</v>
      </c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DG393" s="10"/>
      <c r="DH393" s="10"/>
      <c r="DI393" s="10"/>
    </row>
    <row r="394" spans="1:113" x14ac:dyDescent="0.25">
      <c r="A394" s="45" t="s">
        <v>413</v>
      </c>
      <c r="B394" s="25" t="s">
        <v>251</v>
      </c>
      <c r="C394" s="12">
        <f t="shared" si="27"/>
        <v>2.7800000000000002</v>
      </c>
      <c r="D394" s="12">
        <f t="shared" si="27"/>
        <v>5.4500000000000011</v>
      </c>
      <c r="E394" s="25">
        <f t="shared" si="25"/>
        <v>0.15</v>
      </c>
      <c r="F394" s="43">
        <f t="shared" si="23"/>
        <v>2.27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DG394" s="10"/>
      <c r="DH394" s="10"/>
      <c r="DI394" s="10"/>
    </row>
    <row r="395" spans="1:113" x14ac:dyDescent="0.25">
      <c r="A395" s="44"/>
      <c r="B395" s="25" t="s">
        <v>252</v>
      </c>
      <c r="C395" s="12">
        <f t="shared" si="27"/>
        <v>0.2</v>
      </c>
      <c r="D395" s="12">
        <f t="shared" si="27"/>
        <v>5.46</v>
      </c>
      <c r="E395" s="25">
        <f t="shared" si="25"/>
        <v>0.15</v>
      </c>
      <c r="F395" s="43">
        <f t="shared" si="23"/>
        <v>0.16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DG395" s="10"/>
      <c r="DH395" s="10"/>
      <c r="DI395" s="10"/>
    </row>
    <row r="396" spans="1:113" x14ac:dyDescent="0.25">
      <c r="A396" s="45" t="s">
        <v>414</v>
      </c>
      <c r="B396" s="25" t="s">
        <v>253</v>
      </c>
      <c r="C396" s="12">
        <f t="shared" si="27"/>
        <v>2.7842857142857147</v>
      </c>
      <c r="D396" s="12">
        <f t="shared" si="27"/>
        <v>5.4500000000000011</v>
      </c>
      <c r="E396" s="25">
        <f t="shared" si="25"/>
        <v>0.15</v>
      </c>
      <c r="F396" s="43">
        <f t="shared" si="23"/>
        <v>2.2799999999999998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DG396" s="10"/>
      <c r="DH396" s="10"/>
      <c r="DI396" s="10"/>
    </row>
    <row r="397" spans="1:113" x14ac:dyDescent="0.25">
      <c r="A397" s="44"/>
      <c r="B397" s="25" t="s">
        <v>254</v>
      </c>
      <c r="C397" s="12">
        <f t="shared" si="27"/>
        <v>0.2</v>
      </c>
      <c r="D397" s="12">
        <f t="shared" si="27"/>
        <v>5.46</v>
      </c>
      <c r="E397" s="25">
        <f t="shared" si="25"/>
        <v>0.15</v>
      </c>
      <c r="F397" s="43">
        <f t="shared" si="23"/>
        <v>0.16</v>
      </c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DG397" s="10"/>
      <c r="DH397" s="10"/>
      <c r="DI397" s="10"/>
    </row>
    <row r="398" spans="1:113" x14ac:dyDescent="0.25">
      <c r="A398" s="45" t="s">
        <v>415</v>
      </c>
      <c r="B398" s="25" t="s">
        <v>255</v>
      </c>
      <c r="C398" s="12">
        <f t="shared" si="27"/>
        <v>2.7842857142857147</v>
      </c>
      <c r="D398" s="12">
        <f t="shared" si="27"/>
        <v>5.4500000000000011</v>
      </c>
      <c r="E398" s="25">
        <f t="shared" si="25"/>
        <v>0.15</v>
      </c>
      <c r="F398" s="43">
        <f t="shared" si="23"/>
        <v>2.2799999999999998</v>
      </c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DG398" s="10"/>
      <c r="DH398" s="10"/>
      <c r="DI398" s="10"/>
    </row>
    <row r="399" spans="1:113" x14ac:dyDescent="0.25">
      <c r="A399" s="44"/>
      <c r="B399" s="25" t="s">
        <v>256</v>
      </c>
      <c r="C399" s="12">
        <f t="shared" si="27"/>
        <v>0.2</v>
      </c>
      <c r="D399" s="12">
        <f t="shared" si="27"/>
        <v>5.46</v>
      </c>
      <c r="E399" s="25">
        <f t="shared" si="25"/>
        <v>0.15</v>
      </c>
      <c r="F399" s="43">
        <f t="shared" si="23"/>
        <v>0.16</v>
      </c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DG399" s="10"/>
      <c r="DH399" s="10"/>
      <c r="DI399" s="10"/>
    </row>
    <row r="400" spans="1:113" x14ac:dyDescent="0.25">
      <c r="A400" s="45" t="s">
        <v>416</v>
      </c>
      <c r="B400" s="25" t="s">
        <v>257</v>
      </c>
      <c r="C400" s="12">
        <f t="shared" ref="C400:D415" si="28">+V682</f>
        <v>2.7842857142857147</v>
      </c>
      <c r="D400" s="12">
        <f t="shared" si="28"/>
        <v>5.4500000000000011</v>
      </c>
      <c r="E400" s="25">
        <f t="shared" si="25"/>
        <v>0.15</v>
      </c>
      <c r="F400" s="43">
        <f t="shared" ref="F400:F426" si="29">+ROUND(C400*D400*E400,2)</f>
        <v>2.2799999999999998</v>
      </c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DG400" s="10"/>
      <c r="DH400" s="10"/>
      <c r="DI400" s="10"/>
    </row>
    <row r="401" spans="1:113" x14ac:dyDescent="0.25">
      <c r="A401" s="44"/>
      <c r="B401" s="25" t="s">
        <v>258</v>
      </c>
      <c r="C401" s="12">
        <f t="shared" si="28"/>
        <v>0.2</v>
      </c>
      <c r="D401" s="12">
        <f t="shared" si="28"/>
        <v>5.46</v>
      </c>
      <c r="E401" s="25">
        <f t="shared" si="25"/>
        <v>0.15</v>
      </c>
      <c r="F401" s="43">
        <f t="shared" si="29"/>
        <v>0.16</v>
      </c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DG401" s="10"/>
      <c r="DH401" s="10"/>
      <c r="DI401" s="10"/>
    </row>
    <row r="402" spans="1:113" x14ac:dyDescent="0.25">
      <c r="A402" s="45" t="s">
        <v>417</v>
      </c>
      <c r="B402" s="25" t="s">
        <v>259</v>
      </c>
      <c r="C402" s="12">
        <f t="shared" si="28"/>
        <v>2.7842857142857147</v>
      </c>
      <c r="D402" s="12">
        <f t="shared" si="28"/>
        <v>5.4500000000000011</v>
      </c>
      <c r="E402" s="25">
        <f t="shared" si="25"/>
        <v>0.15</v>
      </c>
      <c r="F402" s="43">
        <f t="shared" si="29"/>
        <v>2.2799999999999998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DG402" s="10"/>
      <c r="DH402" s="10"/>
      <c r="DI402" s="10"/>
    </row>
    <row r="403" spans="1:113" x14ac:dyDescent="0.25">
      <c r="A403" s="44"/>
      <c r="B403" s="25" t="s">
        <v>260</v>
      </c>
      <c r="C403" s="12">
        <f t="shared" si="28"/>
        <v>0.2</v>
      </c>
      <c r="D403" s="12">
        <f t="shared" si="28"/>
        <v>5.46</v>
      </c>
      <c r="E403" s="25">
        <f t="shared" si="25"/>
        <v>0.15</v>
      </c>
      <c r="F403" s="43">
        <f t="shared" si="29"/>
        <v>0.16</v>
      </c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DG403" s="10"/>
      <c r="DH403" s="10"/>
      <c r="DI403" s="10"/>
    </row>
    <row r="404" spans="1:113" x14ac:dyDescent="0.25">
      <c r="A404" s="45" t="s">
        <v>418</v>
      </c>
      <c r="B404" s="25" t="s">
        <v>261</v>
      </c>
      <c r="C404" s="12">
        <f t="shared" si="28"/>
        <v>2.7814285714285711</v>
      </c>
      <c r="D404" s="12">
        <f t="shared" si="28"/>
        <v>5.4500000000000011</v>
      </c>
      <c r="E404" s="25">
        <f t="shared" si="25"/>
        <v>0.15</v>
      </c>
      <c r="F404" s="43">
        <f t="shared" si="29"/>
        <v>2.27</v>
      </c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DG404" s="10"/>
      <c r="DH404" s="10"/>
      <c r="DI404" s="10"/>
    </row>
    <row r="405" spans="1:113" x14ac:dyDescent="0.25">
      <c r="A405" s="44"/>
      <c r="B405" s="25" t="s">
        <v>262</v>
      </c>
      <c r="C405" s="12">
        <f t="shared" si="28"/>
        <v>0.2</v>
      </c>
      <c r="D405" s="12">
        <f t="shared" si="28"/>
        <v>5.46</v>
      </c>
      <c r="E405" s="25">
        <f t="shared" si="25"/>
        <v>0.15</v>
      </c>
      <c r="F405" s="43">
        <f t="shared" si="29"/>
        <v>0.16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DG405" s="10"/>
      <c r="DH405" s="10"/>
      <c r="DI405" s="10"/>
    </row>
    <row r="406" spans="1:113" x14ac:dyDescent="0.25">
      <c r="A406" s="45" t="s">
        <v>419</v>
      </c>
      <c r="B406" s="25" t="s">
        <v>263</v>
      </c>
      <c r="C406" s="12">
        <f t="shared" si="28"/>
        <v>2.8000000000000003</v>
      </c>
      <c r="D406" s="12">
        <f t="shared" si="28"/>
        <v>5.2000000000000011</v>
      </c>
      <c r="E406" s="25">
        <f t="shared" si="25"/>
        <v>0.15</v>
      </c>
      <c r="F406" s="43">
        <f t="shared" si="29"/>
        <v>2.1800000000000002</v>
      </c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DG406" s="10"/>
      <c r="DH406" s="10"/>
      <c r="DI406" s="10"/>
    </row>
    <row r="407" spans="1:113" x14ac:dyDescent="0.25">
      <c r="A407" s="44"/>
      <c r="B407" s="25" t="s">
        <v>264</v>
      </c>
      <c r="C407" s="12">
        <f t="shared" si="28"/>
        <v>0.2</v>
      </c>
      <c r="D407" s="12">
        <f t="shared" si="28"/>
        <v>5.0999999999999996</v>
      </c>
      <c r="E407" s="25">
        <f t="shared" si="25"/>
        <v>0.15</v>
      </c>
      <c r="F407" s="43">
        <f t="shared" si="29"/>
        <v>0.15</v>
      </c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DG407" s="10"/>
      <c r="DH407" s="10"/>
      <c r="DI407" s="10"/>
    </row>
    <row r="408" spans="1:113" x14ac:dyDescent="0.25">
      <c r="A408" s="45" t="s">
        <v>420</v>
      </c>
      <c r="B408" s="25" t="s">
        <v>265</v>
      </c>
      <c r="C408" s="12">
        <f t="shared" si="28"/>
        <v>2.7928571428571431</v>
      </c>
      <c r="D408" s="12">
        <f t="shared" si="28"/>
        <v>5</v>
      </c>
      <c r="E408" s="25">
        <f t="shared" si="25"/>
        <v>0.15</v>
      </c>
      <c r="F408" s="43">
        <f t="shared" si="29"/>
        <v>2.09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DG408" s="10"/>
      <c r="DH408" s="10"/>
      <c r="DI408" s="10"/>
    </row>
    <row r="409" spans="1:113" x14ac:dyDescent="0.25">
      <c r="A409" s="44"/>
      <c r="B409" s="25" t="s">
        <v>266</v>
      </c>
      <c r="C409" s="12">
        <f t="shared" si="28"/>
        <v>0.2</v>
      </c>
      <c r="D409" s="12">
        <f t="shared" si="28"/>
        <v>5</v>
      </c>
      <c r="E409" s="25">
        <f t="shared" si="25"/>
        <v>0.15</v>
      </c>
      <c r="F409" s="43">
        <f t="shared" si="29"/>
        <v>0.15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DG409" s="10"/>
      <c r="DH409" s="10"/>
      <c r="DI409" s="10"/>
    </row>
    <row r="410" spans="1:113" x14ac:dyDescent="0.25">
      <c r="A410" s="45" t="s">
        <v>421</v>
      </c>
      <c r="B410" s="25" t="s">
        <v>267</v>
      </c>
      <c r="C410" s="12">
        <f t="shared" si="28"/>
        <v>2.794285714285714</v>
      </c>
      <c r="D410" s="12">
        <f t="shared" si="28"/>
        <v>5</v>
      </c>
      <c r="E410" s="25">
        <f t="shared" si="25"/>
        <v>0.15</v>
      </c>
      <c r="F410" s="43">
        <f t="shared" si="29"/>
        <v>2.1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DG410" s="10"/>
      <c r="DH410" s="10"/>
      <c r="DI410" s="10"/>
    </row>
    <row r="411" spans="1:113" x14ac:dyDescent="0.25">
      <c r="A411" s="44"/>
      <c r="B411" s="25" t="s">
        <v>268</v>
      </c>
      <c r="C411" s="12">
        <f t="shared" si="28"/>
        <v>0.2</v>
      </c>
      <c r="D411" s="12">
        <f t="shared" si="28"/>
        <v>5</v>
      </c>
      <c r="E411" s="25">
        <f t="shared" si="25"/>
        <v>0.15</v>
      </c>
      <c r="F411" s="43">
        <f t="shared" si="29"/>
        <v>0.15</v>
      </c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DG411" s="10"/>
      <c r="DH411" s="10"/>
      <c r="DI411" s="10"/>
    </row>
    <row r="412" spans="1:113" x14ac:dyDescent="0.25">
      <c r="A412" s="45" t="s">
        <v>422</v>
      </c>
      <c r="B412" s="25" t="s">
        <v>269</v>
      </c>
      <c r="C412" s="12">
        <f t="shared" si="28"/>
        <v>2.794285714285714</v>
      </c>
      <c r="D412" s="12">
        <f t="shared" si="28"/>
        <v>5</v>
      </c>
      <c r="E412" s="25">
        <f t="shared" si="25"/>
        <v>0.15</v>
      </c>
      <c r="F412" s="43">
        <f t="shared" si="29"/>
        <v>2.1</v>
      </c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DG412" s="10"/>
      <c r="DH412" s="10"/>
      <c r="DI412" s="10"/>
    </row>
    <row r="413" spans="1:113" x14ac:dyDescent="0.25">
      <c r="A413" s="44"/>
      <c r="B413" s="25" t="s">
        <v>270</v>
      </c>
      <c r="C413" s="12">
        <f t="shared" si="28"/>
        <v>0.2</v>
      </c>
      <c r="D413" s="12">
        <f t="shared" si="28"/>
        <v>5</v>
      </c>
      <c r="E413" s="25">
        <f t="shared" si="25"/>
        <v>0.15</v>
      </c>
      <c r="F413" s="43">
        <f t="shared" si="29"/>
        <v>0.15</v>
      </c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DG413" s="10"/>
      <c r="DH413" s="10"/>
      <c r="DI413" s="10"/>
    </row>
    <row r="414" spans="1:113" x14ac:dyDescent="0.25">
      <c r="A414" s="45" t="s">
        <v>423</v>
      </c>
      <c r="B414" s="25" t="s">
        <v>271</v>
      </c>
      <c r="C414" s="12">
        <f t="shared" si="28"/>
        <v>2.794285714285714</v>
      </c>
      <c r="D414" s="12">
        <f t="shared" si="28"/>
        <v>5</v>
      </c>
      <c r="E414" s="25">
        <f t="shared" si="25"/>
        <v>0.15</v>
      </c>
      <c r="F414" s="43">
        <f t="shared" si="29"/>
        <v>2.1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DG414" s="10"/>
      <c r="DH414" s="10"/>
      <c r="DI414" s="10"/>
    </row>
    <row r="415" spans="1:113" x14ac:dyDescent="0.25">
      <c r="A415" s="44"/>
      <c r="B415" s="25" t="s">
        <v>272</v>
      </c>
      <c r="C415" s="12">
        <f t="shared" si="28"/>
        <v>0.2</v>
      </c>
      <c r="D415" s="12">
        <f t="shared" si="28"/>
        <v>5</v>
      </c>
      <c r="E415" s="25">
        <f t="shared" si="25"/>
        <v>0.15</v>
      </c>
      <c r="F415" s="43">
        <f t="shared" si="29"/>
        <v>0.15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DG415" s="10"/>
      <c r="DH415" s="10"/>
      <c r="DI415" s="10"/>
    </row>
    <row r="416" spans="1:113" x14ac:dyDescent="0.25">
      <c r="A416" s="45" t="s">
        <v>424</v>
      </c>
      <c r="B416" s="25" t="s">
        <v>273</v>
      </c>
      <c r="C416" s="12">
        <f t="shared" ref="C416:D425" si="30">+V698</f>
        <v>2.794285714285714</v>
      </c>
      <c r="D416" s="12">
        <f t="shared" si="30"/>
        <v>5</v>
      </c>
      <c r="E416" s="25">
        <f t="shared" ref="E416:E426" si="31">+$B$157</f>
        <v>0.15</v>
      </c>
      <c r="F416" s="43">
        <f t="shared" si="29"/>
        <v>2.1</v>
      </c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DG416" s="10"/>
      <c r="DH416" s="10"/>
      <c r="DI416" s="10"/>
    </row>
    <row r="417" spans="1:113" x14ac:dyDescent="0.25">
      <c r="A417" s="44"/>
      <c r="B417" s="25" t="s">
        <v>274</v>
      </c>
      <c r="C417" s="12">
        <f t="shared" si="30"/>
        <v>0.2</v>
      </c>
      <c r="D417" s="12">
        <f t="shared" si="30"/>
        <v>5</v>
      </c>
      <c r="E417" s="25">
        <f t="shared" si="31"/>
        <v>0.15</v>
      </c>
      <c r="F417" s="43">
        <f t="shared" si="29"/>
        <v>0.15</v>
      </c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DG417" s="10"/>
      <c r="DH417" s="10"/>
      <c r="DI417" s="10"/>
    </row>
    <row r="418" spans="1:113" x14ac:dyDescent="0.25">
      <c r="A418" s="45" t="s">
        <v>425</v>
      </c>
      <c r="B418" s="25" t="s">
        <v>275</v>
      </c>
      <c r="C418" s="12">
        <f t="shared" si="30"/>
        <v>2.794285714285714</v>
      </c>
      <c r="D418" s="12">
        <f t="shared" si="30"/>
        <v>5</v>
      </c>
      <c r="E418" s="25">
        <f t="shared" si="31"/>
        <v>0.15</v>
      </c>
      <c r="F418" s="43">
        <f t="shared" si="29"/>
        <v>2.1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DG418" s="10"/>
      <c r="DH418" s="10"/>
      <c r="DI418" s="10"/>
    </row>
    <row r="419" spans="1:113" x14ac:dyDescent="0.25">
      <c r="A419" s="44"/>
      <c r="B419" s="25" t="s">
        <v>276</v>
      </c>
      <c r="C419" s="12">
        <f t="shared" si="30"/>
        <v>0.2</v>
      </c>
      <c r="D419" s="12">
        <f t="shared" si="30"/>
        <v>5</v>
      </c>
      <c r="E419" s="25">
        <f t="shared" si="31"/>
        <v>0.15</v>
      </c>
      <c r="F419" s="43">
        <f t="shared" si="29"/>
        <v>0.15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DG419" s="10"/>
      <c r="DH419" s="10"/>
      <c r="DI419" s="10"/>
    </row>
    <row r="420" spans="1:113" x14ac:dyDescent="0.25">
      <c r="A420" s="45" t="s">
        <v>426</v>
      </c>
      <c r="B420" s="25" t="s">
        <v>277</v>
      </c>
      <c r="C420" s="12">
        <f t="shared" si="30"/>
        <v>2.794285714285714</v>
      </c>
      <c r="D420" s="12">
        <f t="shared" si="30"/>
        <v>5</v>
      </c>
      <c r="E420" s="25">
        <f t="shared" si="31"/>
        <v>0.15</v>
      </c>
      <c r="F420" s="43">
        <f t="shared" si="29"/>
        <v>2.1</v>
      </c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DG420" s="10"/>
      <c r="DH420" s="10"/>
      <c r="DI420" s="10"/>
    </row>
    <row r="421" spans="1:113" x14ac:dyDescent="0.25">
      <c r="A421" s="44"/>
      <c r="B421" s="25" t="s">
        <v>278</v>
      </c>
      <c r="C421" s="12">
        <f t="shared" si="30"/>
        <v>0.2</v>
      </c>
      <c r="D421" s="12">
        <f t="shared" si="30"/>
        <v>5</v>
      </c>
      <c r="E421" s="25">
        <f t="shared" si="31"/>
        <v>0.15</v>
      </c>
      <c r="F421" s="43">
        <f t="shared" si="29"/>
        <v>0.15</v>
      </c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DG421" s="10"/>
      <c r="DH421" s="10"/>
      <c r="DI421" s="10"/>
    </row>
    <row r="422" spans="1:113" x14ac:dyDescent="0.25">
      <c r="A422" s="45" t="s">
        <v>427</v>
      </c>
      <c r="B422" s="25" t="s">
        <v>279</v>
      </c>
      <c r="C422" s="12">
        <f t="shared" si="30"/>
        <v>2.7914285714285714</v>
      </c>
      <c r="D422" s="12">
        <f t="shared" si="30"/>
        <v>5</v>
      </c>
      <c r="E422" s="25">
        <f t="shared" si="31"/>
        <v>0.15</v>
      </c>
      <c r="F422" s="43">
        <f t="shared" si="29"/>
        <v>2.09</v>
      </c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DG422" s="10"/>
      <c r="DH422" s="10"/>
      <c r="DI422" s="10"/>
    </row>
    <row r="423" spans="1:113" x14ac:dyDescent="0.25">
      <c r="A423" s="44"/>
      <c r="B423" s="25" t="s">
        <v>280</v>
      </c>
      <c r="C423" s="12">
        <f t="shared" si="30"/>
        <v>0.2</v>
      </c>
      <c r="D423" s="12">
        <f t="shared" si="30"/>
        <v>5</v>
      </c>
      <c r="E423" s="25">
        <f t="shared" si="31"/>
        <v>0.15</v>
      </c>
      <c r="F423" s="43">
        <f t="shared" si="29"/>
        <v>0.15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DG423" s="10"/>
      <c r="DH423" s="10"/>
      <c r="DI423" s="10"/>
    </row>
    <row r="424" spans="1:113" x14ac:dyDescent="0.25">
      <c r="A424" s="45" t="s">
        <v>428</v>
      </c>
      <c r="B424" s="25" t="s">
        <v>281</v>
      </c>
      <c r="C424" s="12">
        <f t="shared" si="30"/>
        <v>2.2914285714285714</v>
      </c>
      <c r="D424" s="12">
        <f t="shared" si="30"/>
        <v>5</v>
      </c>
      <c r="E424" s="25">
        <f t="shared" si="31"/>
        <v>0.15</v>
      </c>
      <c r="F424" s="43">
        <f t="shared" si="29"/>
        <v>1.72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DG424" s="10"/>
      <c r="DH424" s="10"/>
      <c r="DI424" s="10"/>
    </row>
    <row r="425" spans="1:113" x14ac:dyDescent="0.25">
      <c r="A425" s="44"/>
      <c r="B425" s="25" t="s">
        <v>282</v>
      </c>
      <c r="C425" s="12">
        <f t="shared" si="30"/>
        <v>0.2</v>
      </c>
      <c r="D425" s="12">
        <f t="shared" si="30"/>
        <v>5</v>
      </c>
      <c r="E425" s="25">
        <f t="shared" si="31"/>
        <v>0.15</v>
      </c>
      <c r="F425" s="43">
        <f t="shared" si="29"/>
        <v>0.15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DG425" s="10"/>
      <c r="DH425" s="10"/>
      <c r="DI425" s="10"/>
    </row>
    <row r="426" spans="1:113" x14ac:dyDescent="0.25">
      <c r="A426" s="48" t="s">
        <v>294</v>
      </c>
      <c r="B426" s="42" t="s">
        <v>295</v>
      </c>
      <c r="C426" s="12">
        <f>+V708</f>
        <v>2</v>
      </c>
      <c r="D426" s="12">
        <f>+W708</f>
        <v>5</v>
      </c>
      <c r="E426" s="25">
        <f t="shared" si="31"/>
        <v>0.15</v>
      </c>
      <c r="F426" s="43">
        <f t="shared" si="29"/>
        <v>1.5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DG426" s="10"/>
      <c r="DH426" s="10"/>
      <c r="DI426" s="10"/>
    </row>
    <row r="427" spans="1:113" x14ac:dyDescent="0.25">
      <c r="A427" s="49"/>
      <c r="B427" s="25"/>
      <c r="C427" s="12"/>
      <c r="D427" s="50" t="s">
        <v>284</v>
      </c>
      <c r="E427" s="50"/>
      <c r="F427" s="51">
        <f>ROUND(SUM(F160:F426),2)</f>
        <v>314.61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DG427" s="10"/>
      <c r="DH427" s="10"/>
      <c r="DI427" s="10"/>
    </row>
    <row r="428" spans="1:113" x14ac:dyDescent="0.25">
      <c r="A428" s="10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DG428" s="10"/>
      <c r="DH428" s="10"/>
      <c r="DI428" s="10"/>
    </row>
    <row r="429" spans="1:113" x14ac:dyDescent="0.25">
      <c r="A429" s="10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DG429" s="10"/>
      <c r="DH429" s="10"/>
      <c r="DI429" s="10"/>
    </row>
    <row r="430" spans="1:113" x14ac:dyDescent="0.25">
      <c r="B430"/>
      <c r="C430" s="24">
        <f>+SUM(C160:C426)</f>
        <v>398.72957142857064</v>
      </c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DG430" s="10"/>
      <c r="DH430" s="10"/>
      <c r="DI430" s="10"/>
    </row>
    <row r="431" spans="1:113" x14ac:dyDescent="0.25">
      <c r="DG431" s="10"/>
      <c r="DH431" s="10"/>
      <c r="DI431" s="10"/>
    </row>
    <row r="432" spans="1:113" x14ac:dyDescent="0.2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DG432" s="10"/>
      <c r="DH432" s="10"/>
      <c r="DI432" s="10"/>
    </row>
    <row r="433" spans="1:113" x14ac:dyDescent="0.25">
      <c r="A433" s="7">
        <v>4</v>
      </c>
      <c r="B433" s="8" t="s">
        <v>429</v>
      </c>
      <c r="C433" s="8"/>
      <c r="D433" s="8"/>
      <c r="E433" s="8"/>
      <c r="F433" s="8"/>
      <c r="G433" s="8" t="s">
        <v>8</v>
      </c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DG433" s="10"/>
      <c r="DH433" s="10"/>
      <c r="DI433" s="10"/>
    </row>
    <row r="434" spans="1:113" x14ac:dyDescent="0.25">
      <c r="A434" s="7">
        <v>5</v>
      </c>
      <c r="B434" s="8" t="s">
        <v>430</v>
      </c>
      <c r="C434" s="8"/>
      <c r="D434" s="8"/>
      <c r="E434" s="8"/>
      <c r="F434" s="8"/>
      <c r="G434" s="8" t="s">
        <v>8</v>
      </c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DG434" s="10"/>
      <c r="DI434" s="10"/>
    </row>
    <row r="435" spans="1:113" x14ac:dyDescent="0.25">
      <c r="A435" s="9"/>
      <c r="S435"/>
      <c r="DG435" s="10"/>
      <c r="DI435" s="10"/>
    </row>
    <row r="436" spans="1:113" x14ac:dyDescent="0.25">
      <c r="A436" s="9"/>
      <c r="S436"/>
      <c r="DG436" s="10"/>
      <c r="DI436" s="10"/>
    </row>
    <row r="437" spans="1:113" x14ac:dyDescent="0.25">
      <c r="A437" s="9"/>
      <c r="C437" s="54" t="s">
        <v>431</v>
      </c>
      <c r="D437" s="55">
        <v>0.15</v>
      </c>
      <c r="E437" s="54" t="s">
        <v>287</v>
      </c>
      <c r="S437"/>
      <c r="DG437" s="10"/>
      <c r="DI437" s="10"/>
    </row>
    <row r="438" spans="1:113" x14ac:dyDescent="0.25">
      <c r="A438" s="9"/>
      <c r="S438"/>
      <c r="DG438" s="10"/>
      <c r="DI438" s="10"/>
    </row>
    <row r="439" spans="1:113" x14ac:dyDescent="0.25">
      <c r="A439" s="9"/>
      <c r="DG439" s="10"/>
      <c r="DI439" s="10"/>
    </row>
    <row r="440" spans="1:113" x14ac:dyDescent="0.25">
      <c r="A440" s="56" t="s">
        <v>10</v>
      </c>
      <c r="B440" s="56"/>
      <c r="C440" s="57" t="s">
        <v>432</v>
      </c>
      <c r="D440" s="57"/>
      <c r="E440" s="57"/>
      <c r="F440" s="58" t="s">
        <v>12</v>
      </c>
      <c r="G440" s="59"/>
      <c r="H440" s="60"/>
      <c r="I440" s="57" t="s">
        <v>433</v>
      </c>
      <c r="J440" s="57"/>
      <c r="K440" s="57" t="s">
        <v>434</v>
      </c>
      <c r="L440" s="57"/>
      <c r="M440" s="57" t="s">
        <v>435</v>
      </c>
      <c r="N440" s="57"/>
      <c r="O440" s="57" t="s">
        <v>434</v>
      </c>
      <c r="P440" s="57"/>
      <c r="Q440" s="57" t="s">
        <v>436</v>
      </c>
      <c r="R440" s="57"/>
      <c r="S440" s="57" t="s">
        <v>12</v>
      </c>
      <c r="T440" s="57"/>
      <c r="U440" s="57"/>
      <c r="V440" s="57" t="s">
        <v>437</v>
      </c>
      <c r="W440" s="57" t="s">
        <v>16</v>
      </c>
      <c r="X440" s="57" t="s">
        <v>15</v>
      </c>
      <c r="Y440" s="57" t="s">
        <v>438</v>
      </c>
      <c r="Z440" s="57" t="s">
        <v>439</v>
      </c>
      <c r="BL440"/>
      <c r="BR440"/>
      <c r="BV440"/>
      <c r="BY440"/>
      <c r="BZ440"/>
      <c r="DG440" s="10"/>
      <c r="DI440" s="10"/>
    </row>
    <row r="441" spans="1:113" ht="45" x14ac:dyDescent="0.25">
      <c r="A441" s="56"/>
      <c r="B441" s="56"/>
      <c r="C441" s="61" t="s">
        <v>4</v>
      </c>
      <c r="D441" s="61" t="s">
        <v>14</v>
      </c>
      <c r="E441" s="61" t="s">
        <v>15</v>
      </c>
      <c r="F441" s="61" t="s">
        <v>4</v>
      </c>
      <c r="G441" s="61" t="s">
        <v>16</v>
      </c>
      <c r="H441" s="61" t="s">
        <v>440</v>
      </c>
      <c r="I441" s="61" t="s">
        <v>4</v>
      </c>
      <c r="J441" s="61" t="s">
        <v>14</v>
      </c>
      <c r="K441" s="61" t="s">
        <v>4</v>
      </c>
      <c r="L441" s="61" t="s">
        <v>14</v>
      </c>
      <c r="M441" s="61" t="s">
        <v>4</v>
      </c>
      <c r="N441" s="61" t="s">
        <v>14</v>
      </c>
      <c r="O441" s="61" t="s">
        <v>4</v>
      </c>
      <c r="P441" s="61" t="s">
        <v>14</v>
      </c>
      <c r="Q441" s="61" t="s">
        <v>4</v>
      </c>
      <c r="R441" s="61" t="s">
        <v>14</v>
      </c>
      <c r="S441" s="61" t="s">
        <v>4</v>
      </c>
      <c r="T441" s="61" t="s">
        <v>14</v>
      </c>
      <c r="U441" s="61" t="s">
        <v>440</v>
      </c>
      <c r="V441" s="57"/>
      <c r="W441" s="57"/>
      <c r="X441" s="57"/>
      <c r="Y441" s="57"/>
      <c r="Z441" s="57"/>
      <c r="BL441"/>
      <c r="BR441"/>
      <c r="BV441"/>
      <c r="BY441"/>
      <c r="BZ441"/>
      <c r="DG441" s="10"/>
      <c r="DI441" s="10"/>
    </row>
    <row r="442" spans="1:113" x14ac:dyDescent="0.25">
      <c r="A442" s="62" t="s">
        <v>294</v>
      </c>
      <c r="B442" s="12" t="s">
        <v>295</v>
      </c>
      <c r="C442" s="12">
        <v>5</v>
      </c>
      <c r="D442" s="12">
        <v>2</v>
      </c>
      <c r="E442" s="12">
        <v>0.15</v>
      </c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>
        <f>+D442</f>
        <v>2</v>
      </c>
      <c r="W442" s="12">
        <f>+C442</f>
        <v>5</v>
      </c>
      <c r="X442" s="12">
        <f>+E442</f>
        <v>0.15</v>
      </c>
      <c r="Y442" s="12">
        <f>ROUND(V442*W442*X442,2)</f>
        <v>1.5</v>
      </c>
      <c r="Z442" s="12"/>
      <c r="BL442"/>
      <c r="BR442"/>
      <c r="BV442"/>
      <c r="BY442"/>
      <c r="BZ442"/>
      <c r="DG442" s="10"/>
      <c r="DI442" s="10"/>
    </row>
    <row r="443" spans="1:113" x14ac:dyDescent="0.25">
      <c r="A443" s="63"/>
      <c r="B443" s="12" t="s">
        <v>18</v>
      </c>
      <c r="C443" s="12">
        <v>5</v>
      </c>
      <c r="D443" s="12">
        <v>0.2</v>
      </c>
      <c r="E443" s="12">
        <v>0.25</v>
      </c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>
        <f>+D443</f>
        <v>0.2</v>
      </c>
      <c r="W443" s="12">
        <f>+C443</f>
        <v>5</v>
      </c>
      <c r="X443" s="12">
        <f>+E443</f>
        <v>0.25</v>
      </c>
      <c r="Y443" s="12">
        <f>ROUND((V443*W443*X443),2)</f>
        <v>0.25</v>
      </c>
      <c r="Z443" s="12"/>
      <c r="BL443"/>
      <c r="BR443"/>
      <c r="BV443"/>
      <c r="BY443"/>
      <c r="BZ443"/>
      <c r="DG443" s="10"/>
      <c r="DI443" s="10"/>
    </row>
    <row r="444" spans="1:113" x14ac:dyDescent="0.25">
      <c r="A444" s="64" t="s">
        <v>296</v>
      </c>
      <c r="B444" s="12" t="s">
        <v>19</v>
      </c>
      <c r="C444" s="12"/>
      <c r="D444" s="12"/>
      <c r="E444" s="12"/>
      <c r="F444" s="12">
        <v>2.8</v>
      </c>
      <c r="G444" s="12">
        <v>0.7</v>
      </c>
      <c r="H444" s="12">
        <v>0.1787</v>
      </c>
      <c r="I444" s="12">
        <v>2.8</v>
      </c>
      <c r="J444" s="12">
        <v>0.45</v>
      </c>
      <c r="K444" s="12">
        <v>2.8</v>
      </c>
      <c r="L444" s="12">
        <v>1.35</v>
      </c>
      <c r="M444" s="12">
        <v>2.8</v>
      </c>
      <c r="N444" s="12">
        <v>0</v>
      </c>
      <c r="O444" s="12">
        <v>2.8</v>
      </c>
      <c r="P444" s="12">
        <v>1.8</v>
      </c>
      <c r="Q444" s="12">
        <v>2.8</v>
      </c>
      <c r="R444" s="12">
        <v>0</v>
      </c>
      <c r="S444" s="12">
        <v>2.8</v>
      </c>
      <c r="T444" s="12">
        <v>0.7</v>
      </c>
      <c r="U444" s="12">
        <f>H444</f>
        <v>0.1787</v>
      </c>
      <c r="V444" s="12">
        <f>AVERAGE(F444,I444,K444,M444,O444,Q444,S444)</f>
        <v>2.8000000000000003</v>
      </c>
      <c r="W444" s="12">
        <f>SUM(G444,J444,L444,N444,P444,R444,T444)</f>
        <v>5</v>
      </c>
      <c r="X444" s="12">
        <f>$D$437</f>
        <v>0.15</v>
      </c>
      <c r="Y444" s="12">
        <f>+ROUND((F444*H444)+(K444*L444*$D$437)+(O444*P444*$D$437)+(S444*U444),2)</f>
        <v>2.3199999999999998</v>
      </c>
      <c r="Z444" s="12">
        <f>ROUND((I444*J444*X444)+(M444*N444*X444)+(Q444*R444*X444),2)</f>
        <v>0.19</v>
      </c>
      <c r="BL444"/>
      <c r="BR444"/>
      <c r="BV444"/>
      <c r="BY444"/>
      <c r="BZ444"/>
      <c r="DG444" s="10"/>
      <c r="DI444" s="10"/>
    </row>
    <row r="445" spans="1:113" x14ac:dyDescent="0.25">
      <c r="A445" s="64"/>
      <c r="B445" s="12" t="s">
        <v>20</v>
      </c>
      <c r="C445" s="12">
        <v>5</v>
      </c>
      <c r="D445" s="12">
        <v>0.2</v>
      </c>
      <c r="E445" s="12">
        <v>0.25</v>
      </c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>
        <f>+D445</f>
        <v>0.2</v>
      </c>
      <c r="W445" s="12">
        <f>+C445</f>
        <v>5</v>
      </c>
      <c r="X445" s="12">
        <f>+E445</f>
        <v>0.25</v>
      </c>
      <c r="Y445" s="12">
        <f>ROUND((V445*W445*X445),2)</f>
        <v>0.25</v>
      </c>
      <c r="Z445" s="12"/>
      <c r="BL445"/>
      <c r="BR445"/>
      <c r="BV445"/>
      <c r="BY445"/>
      <c r="BZ445"/>
      <c r="DG445" s="10"/>
      <c r="DI445" s="10"/>
    </row>
    <row r="446" spans="1:113" x14ac:dyDescent="0.25">
      <c r="A446" s="64" t="s">
        <v>297</v>
      </c>
      <c r="B446" s="12" t="s">
        <v>21</v>
      </c>
      <c r="C446" s="12"/>
      <c r="D446" s="12"/>
      <c r="E446" s="12"/>
      <c r="F446" s="12">
        <v>2.8</v>
      </c>
      <c r="G446" s="12">
        <v>0.7</v>
      </c>
      <c r="H446" s="12">
        <v>0.1787</v>
      </c>
      <c r="I446" s="12">
        <v>2.8</v>
      </c>
      <c r="J446" s="12">
        <f>J444</f>
        <v>0.45</v>
      </c>
      <c r="K446" s="12">
        <v>2.8</v>
      </c>
      <c r="L446" s="12">
        <v>1.35</v>
      </c>
      <c r="M446" s="12">
        <v>2.8</v>
      </c>
      <c r="N446" s="12">
        <f>N444</f>
        <v>0</v>
      </c>
      <c r="O446" s="12">
        <v>2.8</v>
      </c>
      <c r="P446" s="12">
        <v>1.8</v>
      </c>
      <c r="Q446" s="12">
        <v>2.8</v>
      </c>
      <c r="R446" s="12">
        <v>0</v>
      </c>
      <c r="S446" s="12">
        <v>2.8</v>
      </c>
      <c r="T446" s="12">
        <v>0.7</v>
      </c>
      <c r="U446" s="12">
        <f>U444</f>
        <v>0.1787</v>
      </c>
      <c r="V446" s="12">
        <f>AVERAGE(F446,I446,K446,M446,O446,Q446,S446)</f>
        <v>2.8000000000000003</v>
      </c>
      <c r="W446" s="12">
        <f>SUM(G446,J446,L446,N446,P446,R446,T446)</f>
        <v>5</v>
      </c>
      <c r="X446" s="12">
        <f>$D$437</f>
        <v>0.15</v>
      </c>
      <c r="Y446" s="12">
        <f>+ROUND((F446*H446)+(K446*L446*$D$437)+(O446*P446*$D$437)+(S446*U446),2)</f>
        <v>2.3199999999999998</v>
      </c>
      <c r="Z446" s="12">
        <f>ROUND((I446*J446*X446)+(M446*N446*X446)+(Q446*R446*X446),2)</f>
        <v>0.19</v>
      </c>
      <c r="BL446"/>
      <c r="BR446"/>
      <c r="BV446"/>
      <c r="BY446"/>
      <c r="BZ446"/>
      <c r="DG446" s="10"/>
      <c r="DI446" s="10"/>
    </row>
    <row r="447" spans="1:113" x14ac:dyDescent="0.25">
      <c r="A447" s="64"/>
      <c r="B447" s="12" t="s">
        <v>22</v>
      </c>
      <c r="C447" s="12">
        <v>5</v>
      </c>
      <c r="D447" s="12">
        <v>0.2</v>
      </c>
      <c r="E447" s="12">
        <v>0.25</v>
      </c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>
        <f>+D447</f>
        <v>0.2</v>
      </c>
      <c r="W447" s="12">
        <f>+C447</f>
        <v>5</v>
      </c>
      <c r="X447" s="12">
        <f>+E447</f>
        <v>0.25</v>
      </c>
      <c r="Y447" s="12">
        <f>ROUND((V447*W447*X447),2)</f>
        <v>0.25</v>
      </c>
      <c r="Z447" s="12"/>
      <c r="BL447"/>
      <c r="BR447"/>
      <c r="BV447"/>
      <c r="BY447"/>
      <c r="BZ447"/>
      <c r="DG447" s="10"/>
      <c r="DI447" s="10"/>
    </row>
    <row r="448" spans="1:113" x14ac:dyDescent="0.25">
      <c r="A448" s="64" t="s">
        <v>298</v>
      </c>
      <c r="B448" s="12" t="s">
        <v>23</v>
      </c>
      <c r="C448" s="12"/>
      <c r="D448" s="12"/>
      <c r="E448" s="12"/>
      <c r="F448" s="12">
        <v>2.8</v>
      </c>
      <c r="G448" s="12">
        <v>0.7</v>
      </c>
      <c r="H448" s="12">
        <v>0.1787</v>
      </c>
      <c r="I448" s="12">
        <v>2.8</v>
      </c>
      <c r="J448" s="12">
        <f>J446</f>
        <v>0.45</v>
      </c>
      <c r="K448" s="12">
        <v>2.8</v>
      </c>
      <c r="L448" s="12">
        <v>1.35</v>
      </c>
      <c r="M448" s="12">
        <v>2.8</v>
      </c>
      <c r="N448" s="12">
        <f>N446</f>
        <v>0</v>
      </c>
      <c r="O448" s="12">
        <v>2.8</v>
      </c>
      <c r="P448" s="12">
        <v>1.8</v>
      </c>
      <c r="Q448" s="12">
        <v>2.8</v>
      </c>
      <c r="R448" s="12">
        <v>0</v>
      </c>
      <c r="S448" s="12">
        <v>2.8</v>
      </c>
      <c r="T448" s="12">
        <v>0.7</v>
      </c>
      <c r="U448" s="12">
        <f>U446</f>
        <v>0.1787</v>
      </c>
      <c r="V448" s="12">
        <f>AVERAGE(F448,I448,K448,M448,O448,Q448,S448)</f>
        <v>2.8000000000000003</v>
      </c>
      <c r="W448" s="12">
        <f>SUM(G448,J448,L448,N448,P448,R448,T448)</f>
        <v>5</v>
      </c>
      <c r="X448" s="12">
        <f>$D$437</f>
        <v>0.15</v>
      </c>
      <c r="Y448" s="12">
        <f>+ROUND((F448*H448)+(K448*L448*$D$437)+(O448*P448*$D$437)+(S448*U448),2)</f>
        <v>2.3199999999999998</v>
      </c>
      <c r="Z448" s="12">
        <f>ROUND((I448*J448*X448)+(M448*N448*X448)+(Q448*R448*X448),2)</f>
        <v>0.19</v>
      </c>
      <c r="BL448"/>
      <c r="BR448"/>
      <c r="BV448"/>
      <c r="BY448"/>
      <c r="BZ448"/>
      <c r="DG448" s="10"/>
      <c r="DI448" s="10"/>
    </row>
    <row r="449" spans="1:113" x14ac:dyDescent="0.25">
      <c r="A449" s="64"/>
      <c r="B449" s="12" t="s">
        <v>24</v>
      </c>
      <c r="C449" s="12">
        <v>5</v>
      </c>
      <c r="D449" s="12">
        <v>0.2</v>
      </c>
      <c r="E449" s="12">
        <v>0.25</v>
      </c>
      <c r="F449" s="12"/>
      <c r="G449" s="12"/>
      <c r="H449" s="12"/>
      <c r="I449" s="12"/>
      <c r="J449" s="12"/>
      <c r="K449" s="12"/>
      <c r="L449" s="12" t="s">
        <v>322</v>
      </c>
      <c r="M449" s="12"/>
      <c r="N449" s="12"/>
      <c r="O449" s="12"/>
      <c r="P449" s="12"/>
      <c r="Q449" s="12"/>
      <c r="R449" s="12"/>
      <c r="S449" s="12"/>
      <c r="T449" s="12"/>
      <c r="U449" s="12"/>
      <c r="V449" s="12">
        <f>+D449</f>
        <v>0.2</v>
      </c>
      <c r="W449" s="12">
        <f>+C449</f>
        <v>5</v>
      </c>
      <c r="X449" s="12">
        <f>+E449</f>
        <v>0.25</v>
      </c>
      <c r="Y449" s="12">
        <f>ROUND((V449*W449*X449),2)</f>
        <v>0.25</v>
      </c>
      <c r="Z449" s="12"/>
      <c r="BL449"/>
      <c r="BR449"/>
      <c r="BV449"/>
      <c r="BY449"/>
      <c r="BZ449"/>
      <c r="DG449" s="10"/>
      <c r="DI449" s="10"/>
    </row>
    <row r="450" spans="1:113" x14ac:dyDescent="0.25">
      <c r="A450" s="64" t="s">
        <v>299</v>
      </c>
      <c r="B450" s="12" t="s">
        <v>25</v>
      </c>
      <c r="C450" s="12"/>
      <c r="D450" s="12"/>
      <c r="E450" s="12"/>
      <c r="F450" s="12">
        <v>2.8</v>
      </c>
      <c r="G450" s="12">
        <v>0.7</v>
      </c>
      <c r="H450" s="12">
        <v>0.1787</v>
      </c>
      <c r="I450" s="12">
        <v>2.8</v>
      </c>
      <c r="J450" s="12">
        <f>J448</f>
        <v>0.45</v>
      </c>
      <c r="K450" s="12">
        <v>2.8</v>
      </c>
      <c r="L450" s="12">
        <v>1.35</v>
      </c>
      <c r="M450" s="12">
        <v>2.8</v>
      </c>
      <c r="N450" s="12">
        <f>N448</f>
        <v>0</v>
      </c>
      <c r="O450" s="12">
        <v>2.8</v>
      </c>
      <c r="P450" s="12">
        <v>1.8</v>
      </c>
      <c r="Q450" s="12">
        <v>2.8</v>
      </c>
      <c r="R450" s="12">
        <v>0</v>
      </c>
      <c r="S450" s="12">
        <v>2.8</v>
      </c>
      <c r="T450" s="12">
        <v>0.7</v>
      </c>
      <c r="U450" s="12">
        <f>U448</f>
        <v>0.1787</v>
      </c>
      <c r="V450" s="12">
        <f>AVERAGE(F450,I450,K450,M450,O450,Q450,S450)</f>
        <v>2.8000000000000003</v>
      </c>
      <c r="W450" s="12">
        <f>SUM(G450,J450,L450,N450,P450,R450,T450)</f>
        <v>5</v>
      </c>
      <c r="X450" s="12">
        <f>$D$437</f>
        <v>0.15</v>
      </c>
      <c r="Y450" s="12">
        <f>+ROUND((F450*H450)+(K450*L450*$D$437)+(O450*P450*$D$437)+(S450*U450),2)</f>
        <v>2.3199999999999998</v>
      </c>
      <c r="Z450" s="12">
        <f>ROUND((I450*J450*X450)+(M450*N450*X450)+(Q450*R450*X450),2)</f>
        <v>0.19</v>
      </c>
      <c r="BL450"/>
      <c r="BR450"/>
      <c r="BV450"/>
      <c r="BY450"/>
      <c r="BZ450"/>
      <c r="DG450" s="10"/>
      <c r="DI450" s="10"/>
    </row>
    <row r="451" spans="1:113" x14ac:dyDescent="0.25">
      <c r="A451" s="64"/>
      <c r="B451" s="12" t="s">
        <v>26</v>
      </c>
      <c r="C451" s="12">
        <v>5</v>
      </c>
      <c r="D451" s="12">
        <v>0.2</v>
      </c>
      <c r="E451" s="12">
        <v>0.25</v>
      </c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>
        <f>+D451</f>
        <v>0.2</v>
      </c>
      <c r="W451" s="12">
        <f>+C451</f>
        <v>5</v>
      </c>
      <c r="X451" s="12">
        <f>+E451</f>
        <v>0.25</v>
      </c>
      <c r="Y451" s="12">
        <f>ROUND((V451*W451*X451),2)</f>
        <v>0.25</v>
      </c>
      <c r="Z451" s="12"/>
      <c r="BL451"/>
      <c r="BR451"/>
      <c r="BV451"/>
      <c r="BY451"/>
      <c r="BZ451"/>
      <c r="DG451" s="10"/>
      <c r="DI451" s="10"/>
    </row>
    <row r="452" spans="1:113" x14ac:dyDescent="0.25">
      <c r="A452" s="64" t="s">
        <v>300</v>
      </c>
      <c r="B452" s="12" t="s">
        <v>27</v>
      </c>
      <c r="C452" s="12"/>
      <c r="D452" s="12"/>
      <c r="E452" s="12"/>
      <c r="F452" s="12">
        <v>2.8</v>
      </c>
      <c r="G452" s="12">
        <v>0.7</v>
      </c>
      <c r="H452" s="12">
        <v>0.1787</v>
      </c>
      <c r="I452" s="12">
        <v>2.8</v>
      </c>
      <c r="J452" s="12">
        <f>J450</f>
        <v>0.45</v>
      </c>
      <c r="K452" s="12">
        <v>2.8</v>
      </c>
      <c r="L452" s="12">
        <v>1.35</v>
      </c>
      <c r="M452" s="12">
        <v>2.8</v>
      </c>
      <c r="N452" s="12">
        <f>N450</f>
        <v>0</v>
      </c>
      <c r="O452" s="12">
        <v>2.8</v>
      </c>
      <c r="P452" s="12">
        <v>2.2000000000000002</v>
      </c>
      <c r="Q452" s="12">
        <v>2.8</v>
      </c>
      <c r="R452" s="12">
        <v>0</v>
      </c>
      <c r="S452" s="12">
        <v>2.8260000000000001</v>
      </c>
      <c r="T452" s="12">
        <v>0.7</v>
      </c>
      <c r="U452" s="12">
        <f>H452</f>
        <v>0.1787</v>
      </c>
      <c r="V452" s="12">
        <f>AVERAGE(F452,I452,K452,M452,O452,Q452,S452)</f>
        <v>2.8037142857142858</v>
      </c>
      <c r="W452" s="12">
        <f>SUM(G452,J452,L452,N452,P452,R452,T452)</f>
        <v>5.4</v>
      </c>
      <c r="X452" s="12">
        <f>$D$437</f>
        <v>0.15</v>
      </c>
      <c r="Y452" s="12">
        <f>+ROUND((F452*H452)+(K452*L452*$D$437)+(O452*P452*$D$437)+(S452*U452),2)</f>
        <v>2.5</v>
      </c>
      <c r="Z452" s="12">
        <f>ROUND((I452*J452*X452)+(M452*N452*X452)+(Q452*R452*X452),2)</f>
        <v>0.19</v>
      </c>
      <c r="BL452"/>
      <c r="BR452"/>
      <c r="BV452"/>
      <c r="BY452"/>
      <c r="BZ452"/>
      <c r="DG452" s="10"/>
      <c r="DI452" s="10"/>
    </row>
    <row r="453" spans="1:113" x14ac:dyDescent="0.25">
      <c r="A453" s="64"/>
      <c r="B453" s="12" t="s">
        <v>28</v>
      </c>
      <c r="C453" s="12">
        <v>5.47</v>
      </c>
      <c r="D453" s="12">
        <v>0.2</v>
      </c>
      <c r="E453" s="12">
        <v>0.25</v>
      </c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>
        <f>+D453</f>
        <v>0.2</v>
      </c>
      <c r="W453" s="12">
        <f>+C453</f>
        <v>5.47</v>
      </c>
      <c r="X453" s="12">
        <f>+E453</f>
        <v>0.25</v>
      </c>
      <c r="Y453" s="12">
        <f>ROUND((V453*W453*X453),2)</f>
        <v>0.27</v>
      </c>
      <c r="Z453" s="12"/>
      <c r="BL453"/>
      <c r="BR453"/>
      <c r="BV453"/>
      <c r="BY453"/>
      <c r="BZ453"/>
      <c r="DG453" s="10"/>
      <c r="DI453" s="10"/>
    </row>
    <row r="454" spans="1:113" x14ac:dyDescent="0.25">
      <c r="A454" s="64" t="s">
        <v>301</v>
      </c>
      <c r="B454" s="12" t="s">
        <v>29</v>
      </c>
      <c r="C454" s="12"/>
      <c r="D454" s="12"/>
      <c r="E454" s="12"/>
      <c r="F454" s="12">
        <v>2.8</v>
      </c>
      <c r="G454" s="12">
        <v>0.7</v>
      </c>
      <c r="H454" s="12">
        <v>0.1787</v>
      </c>
      <c r="I454" s="12">
        <v>2.8</v>
      </c>
      <c r="J454" s="12">
        <f>J452</f>
        <v>0.45</v>
      </c>
      <c r="K454" s="12">
        <v>2.8</v>
      </c>
      <c r="L454" s="12">
        <f>L452</f>
        <v>1.35</v>
      </c>
      <c r="M454" s="12">
        <v>2.8</v>
      </c>
      <c r="N454" s="12">
        <f>N452</f>
        <v>0</v>
      </c>
      <c r="O454" s="12">
        <v>2.8</v>
      </c>
      <c r="P454" s="12">
        <v>2.68</v>
      </c>
      <c r="Q454" s="12">
        <v>2.8</v>
      </c>
      <c r="R454" s="12">
        <v>0</v>
      </c>
      <c r="S454" s="12">
        <v>2.83</v>
      </c>
      <c r="T454" s="12">
        <v>0.7</v>
      </c>
      <c r="U454" s="12">
        <f>U452</f>
        <v>0.1787</v>
      </c>
      <c r="V454" s="12">
        <f>AVERAGE(F454,I454,K454,M454,O454,Q454,S454)</f>
        <v>2.8042857142857147</v>
      </c>
      <c r="W454" s="12">
        <f>SUM(G454,J454,L454,N454,P454,R454,T454)</f>
        <v>5.88</v>
      </c>
      <c r="X454" s="12">
        <f>$D$437</f>
        <v>0.15</v>
      </c>
      <c r="Y454" s="12">
        <f>+ROUND((F454*H454)+(K454*L454*$D$437)+(O454*P454*$D$437)+(S454*U454),2)</f>
        <v>2.7</v>
      </c>
      <c r="Z454" s="12">
        <f>ROUND((I454*J454*X454)+(M454*N454*X454)+(Q454*R454*X454),2)</f>
        <v>0.19</v>
      </c>
      <c r="BL454"/>
      <c r="BR454"/>
      <c r="BV454"/>
      <c r="BY454"/>
      <c r="BZ454"/>
      <c r="DG454" s="10"/>
      <c r="DI454" s="10"/>
    </row>
    <row r="455" spans="1:113" x14ac:dyDescent="0.25">
      <c r="A455" s="64"/>
      <c r="B455" s="12" t="s">
        <v>30</v>
      </c>
      <c r="C455" s="12">
        <v>5.9</v>
      </c>
      <c r="D455" s="12">
        <v>0.2</v>
      </c>
      <c r="E455" s="12">
        <v>0.25</v>
      </c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>
        <f>+D455</f>
        <v>0.2</v>
      </c>
      <c r="W455" s="12">
        <f>+C455</f>
        <v>5.9</v>
      </c>
      <c r="X455" s="12">
        <f>+E455</f>
        <v>0.25</v>
      </c>
      <c r="Y455" s="12">
        <f>ROUND((V455*W455*X455),2)</f>
        <v>0.3</v>
      </c>
      <c r="Z455" s="12"/>
      <c r="BL455"/>
      <c r="BR455"/>
      <c r="BV455"/>
      <c r="BY455"/>
      <c r="BZ455"/>
      <c r="DG455" s="10"/>
      <c r="DI455" s="10"/>
    </row>
    <row r="456" spans="1:113" x14ac:dyDescent="0.25">
      <c r="A456" s="64" t="s">
        <v>302</v>
      </c>
      <c r="B456" s="12" t="s">
        <v>31</v>
      </c>
      <c r="C456" s="12"/>
      <c r="D456" s="12"/>
      <c r="E456" s="12"/>
      <c r="F456" s="12">
        <v>3.3</v>
      </c>
      <c r="G456" s="12">
        <v>0.7</v>
      </c>
      <c r="H456" s="12">
        <v>0.1787</v>
      </c>
      <c r="I456" s="12">
        <v>2.8</v>
      </c>
      <c r="J456" s="12">
        <f>J454</f>
        <v>0.45</v>
      </c>
      <c r="K456" s="12">
        <v>2.8</v>
      </c>
      <c r="L456" s="12">
        <f t="shared" ref="L456" si="32">L454</f>
        <v>1.35</v>
      </c>
      <c r="M456" s="12">
        <v>2.8</v>
      </c>
      <c r="N456" s="12">
        <f>N454</f>
        <v>0</v>
      </c>
      <c r="O456" s="12">
        <v>2.8</v>
      </c>
      <c r="P456" s="12">
        <v>2.7</v>
      </c>
      <c r="Q456" s="12">
        <v>2.8</v>
      </c>
      <c r="R456" s="12">
        <v>0</v>
      </c>
      <c r="S456" s="12">
        <v>2</v>
      </c>
      <c r="T456" s="12">
        <v>0.7</v>
      </c>
      <c r="U456" s="12">
        <f>U454</f>
        <v>0.1787</v>
      </c>
      <c r="V456" s="12">
        <f>AVERAGE(F456,I456,K456,M456,O456,Q456,S456)</f>
        <v>2.7571428571428571</v>
      </c>
      <c r="W456" s="12">
        <f>SUM(G456,J456,L456,N456,P456,R456,T456)</f>
        <v>5.9</v>
      </c>
      <c r="X456" s="12">
        <f>$D$437</f>
        <v>0.15</v>
      </c>
      <c r="Y456" s="12">
        <f>+ROUND((F456*H456)+(K456*L456*$D$437)+(O456*P456*$D$437)+(S456*U456),2)</f>
        <v>2.65</v>
      </c>
      <c r="Z456" s="12">
        <f>ROUND((I456*J456*X456)+(M456*N456*X456)+(Q456*R456*X456),2)</f>
        <v>0.19</v>
      </c>
      <c r="BL456"/>
      <c r="BR456"/>
      <c r="BV456"/>
      <c r="BY456"/>
      <c r="BZ456"/>
      <c r="DG456" s="10"/>
      <c r="DI456" s="10"/>
    </row>
    <row r="457" spans="1:113" x14ac:dyDescent="0.25">
      <c r="A457" s="64"/>
      <c r="B457" s="12" t="s">
        <v>32</v>
      </c>
      <c r="C457" s="12">
        <v>5.9</v>
      </c>
      <c r="D457" s="12">
        <v>0.2</v>
      </c>
      <c r="E457" s="12">
        <v>0.25</v>
      </c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>
        <f>+D457</f>
        <v>0.2</v>
      </c>
      <c r="W457" s="12">
        <f>+C457</f>
        <v>5.9</v>
      </c>
      <c r="X457" s="12">
        <f>+E457</f>
        <v>0.25</v>
      </c>
      <c r="Y457" s="12">
        <f>ROUND((V457*W457*X457),2)</f>
        <v>0.3</v>
      </c>
      <c r="Z457" s="12"/>
      <c r="BL457"/>
      <c r="BR457"/>
      <c r="BV457"/>
      <c r="BY457"/>
      <c r="BZ457"/>
      <c r="DG457" s="10"/>
      <c r="DI457" s="10"/>
    </row>
    <row r="458" spans="1:113" x14ac:dyDescent="0.25">
      <c r="A458" s="64" t="s">
        <v>303</v>
      </c>
      <c r="B458" s="12" t="s">
        <v>33</v>
      </c>
      <c r="C458" s="12"/>
      <c r="D458" s="12"/>
      <c r="E458" s="12"/>
      <c r="F458" s="12">
        <v>3.3</v>
      </c>
      <c r="G458" s="12">
        <v>0.7</v>
      </c>
      <c r="H458" s="12">
        <v>0.1787</v>
      </c>
      <c r="I458" s="12">
        <v>2.8</v>
      </c>
      <c r="J458" s="12">
        <f>J456</f>
        <v>0.45</v>
      </c>
      <c r="K458" s="12">
        <v>2.8</v>
      </c>
      <c r="L458" s="12">
        <f t="shared" ref="L458" si="33">L456</f>
        <v>1.35</v>
      </c>
      <c r="M458" s="12">
        <v>2.8</v>
      </c>
      <c r="N458" s="12">
        <f>N456</f>
        <v>0</v>
      </c>
      <c r="O458" s="12">
        <v>2.8</v>
      </c>
      <c r="P458" s="12">
        <v>2.7</v>
      </c>
      <c r="Q458" s="12">
        <v>2.8</v>
      </c>
      <c r="R458" s="12">
        <v>0</v>
      </c>
      <c r="S458" s="12">
        <v>2</v>
      </c>
      <c r="T458" s="12">
        <v>0.7</v>
      </c>
      <c r="U458" s="12">
        <f>U456</f>
        <v>0.1787</v>
      </c>
      <c r="V458" s="12">
        <f>AVERAGE(F458,I458,K458,M458,O458,Q458,S458)</f>
        <v>2.7571428571428571</v>
      </c>
      <c r="W458" s="12">
        <f>SUM(G458,J458,L458,N458,P458,R458,T458)</f>
        <v>5.9</v>
      </c>
      <c r="X458" s="12">
        <f>$D$437</f>
        <v>0.15</v>
      </c>
      <c r="Y458" s="12">
        <f>+ROUND((F458*H458)+(K458*L458*$D$437)+(O458*P458*$D$437)+(S458*U458),2)</f>
        <v>2.65</v>
      </c>
      <c r="Z458" s="12">
        <f>ROUND((I458*J458*X458)+(M458*N458*X458)+(Q458*R458*X458),2)</f>
        <v>0.19</v>
      </c>
      <c r="BL458"/>
      <c r="BR458"/>
      <c r="BV458"/>
      <c r="BY458"/>
      <c r="BZ458"/>
      <c r="DG458" s="10"/>
      <c r="DI458" s="10"/>
    </row>
    <row r="459" spans="1:113" x14ac:dyDescent="0.25">
      <c r="A459" s="64"/>
      <c r="B459" s="12" t="s">
        <v>34</v>
      </c>
      <c r="C459" s="12">
        <v>5.9</v>
      </c>
      <c r="D459" s="12">
        <v>0.2</v>
      </c>
      <c r="E459" s="12">
        <v>0.25</v>
      </c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>
        <f>+D459</f>
        <v>0.2</v>
      </c>
      <c r="W459" s="12">
        <f>+C459</f>
        <v>5.9</v>
      </c>
      <c r="X459" s="12">
        <f>+E459</f>
        <v>0.25</v>
      </c>
      <c r="Y459" s="12">
        <f>ROUND((V459*W459*X459),2)</f>
        <v>0.3</v>
      </c>
      <c r="Z459" s="12"/>
      <c r="BL459"/>
      <c r="BR459"/>
      <c r="BV459"/>
      <c r="BY459"/>
      <c r="BZ459"/>
      <c r="DG459" s="10"/>
      <c r="DI459" s="10"/>
    </row>
    <row r="460" spans="1:113" x14ac:dyDescent="0.25">
      <c r="A460" s="64" t="s">
        <v>304</v>
      </c>
      <c r="B460" s="12" t="s">
        <v>35</v>
      </c>
      <c r="C460" s="12"/>
      <c r="D460" s="12"/>
      <c r="E460" s="12"/>
      <c r="F460" s="12">
        <v>3.3</v>
      </c>
      <c r="G460" s="12">
        <v>0.7</v>
      </c>
      <c r="H460" s="12">
        <v>0.1787</v>
      </c>
      <c r="I460" s="12">
        <v>2.8</v>
      </c>
      <c r="J460" s="12">
        <f>J458</f>
        <v>0.45</v>
      </c>
      <c r="K460" s="12">
        <v>2.8</v>
      </c>
      <c r="L460" s="12">
        <f t="shared" ref="L460" si="34">L458</f>
        <v>1.35</v>
      </c>
      <c r="M460" s="12">
        <v>2.8</v>
      </c>
      <c r="N460" s="12">
        <f>N458</f>
        <v>0</v>
      </c>
      <c r="O460" s="12">
        <v>2.8</v>
      </c>
      <c r="P460" s="12">
        <v>2.7</v>
      </c>
      <c r="Q460" s="12">
        <v>2.8</v>
      </c>
      <c r="R460" s="12">
        <v>0</v>
      </c>
      <c r="S460" s="12">
        <v>2</v>
      </c>
      <c r="T460" s="12">
        <v>0.7</v>
      </c>
      <c r="U460" s="12">
        <f>H460</f>
        <v>0.1787</v>
      </c>
      <c r="V460" s="12">
        <f>AVERAGE(F460,I460,K460,M460,O460,Q460,S460)</f>
        <v>2.7571428571428571</v>
      </c>
      <c r="W460" s="12">
        <f>SUM(G460,J460,L460,N460,P460,R460,T460)</f>
        <v>5.9</v>
      </c>
      <c r="X460" s="12">
        <f>$D$437</f>
        <v>0.15</v>
      </c>
      <c r="Y460" s="12">
        <f>+ROUND((F460*H460)+(K460*L460*$D$437)+(O460*P460*$D$437)+(S460*U460),2)</f>
        <v>2.65</v>
      </c>
      <c r="Z460" s="12">
        <f>ROUND((I460*J460*X460)+(M460*N460*X460)+(Q460*R460*X460),2)</f>
        <v>0.19</v>
      </c>
      <c r="BL460"/>
      <c r="BR460"/>
      <c r="BV460"/>
      <c r="BY460"/>
      <c r="BZ460"/>
      <c r="DG460" s="10"/>
      <c r="DI460" s="10"/>
    </row>
    <row r="461" spans="1:113" x14ac:dyDescent="0.25">
      <c r="A461" s="64"/>
      <c r="B461" s="12" t="s">
        <v>36</v>
      </c>
      <c r="C461" s="12">
        <v>5.9</v>
      </c>
      <c r="D461" s="12">
        <v>0.2</v>
      </c>
      <c r="E461" s="12">
        <v>0.25</v>
      </c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>
        <f>+D461</f>
        <v>0.2</v>
      </c>
      <c r="W461" s="12">
        <f>+C461</f>
        <v>5.9</v>
      </c>
      <c r="X461" s="12">
        <f>+E461</f>
        <v>0.25</v>
      </c>
      <c r="Y461" s="12">
        <f>ROUND((V461*W461*X461),2)</f>
        <v>0.3</v>
      </c>
      <c r="Z461" s="12"/>
      <c r="BL461"/>
      <c r="BR461"/>
      <c r="BV461"/>
      <c r="BY461"/>
      <c r="BZ461"/>
      <c r="DG461" s="10"/>
      <c r="DI461" s="10"/>
    </row>
    <row r="462" spans="1:113" x14ac:dyDescent="0.25">
      <c r="A462" s="64" t="s">
        <v>305</v>
      </c>
      <c r="B462" s="12" t="s">
        <v>37</v>
      </c>
      <c r="C462" s="12"/>
      <c r="D462" s="12"/>
      <c r="E462" s="12"/>
      <c r="F462" s="12">
        <v>3.3</v>
      </c>
      <c r="G462" s="12">
        <v>0.7</v>
      </c>
      <c r="H462" s="12">
        <v>0.1787</v>
      </c>
      <c r="I462" s="12">
        <v>2.8</v>
      </c>
      <c r="J462" s="12">
        <f>J460</f>
        <v>0.45</v>
      </c>
      <c r="K462" s="12">
        <v>2.8</v>
      </c>
      <c r="L462" s="12">
        <f t="shared" ref="L462" si="35">L460</f>
        <v>1.35</v>
      </c>
      <c r="M462" s="12">
        <v>2.8</v>
      </c>
      <c r="N462" s="12">
        <f>N460</f>
        <v>0</v>
      </c>
      <c r="O462" s="12">
        <v>2.8</v>
      </c>
      <c r="P462" s="12">
        <v>2.7</v>
      </c>
      <c r="Q462" s="12">
        <v>2.8</v>
      </c>
      <c r="R462" s="12">
        <v>0</v>
      </c>
      <c r="S462" s="12">
        <v>2</v>
      </c>
      <c r="T462" s="12">
        <v>0.7</v>
      </c>
      <c r="U462" s="12">
        <f>U460</f>
        <v>0.1787</v>
      </c>
      <c r="V462" s="12">
        <f>AVERAGE(F462,I462,K462,M462,O462,Q462,S462)</f>
        <v>2.7571428571428571</v>
      </c>
      <c r="W462" s="12">
        <f>SUM(G462,J462,L462,N462,P462,R462,T462)</f>
        <v>5.9</v>
      </c>
      <c r="X462" s="12">
        <f>$D$437</f>
        <v>0.15</v>
      </c>
      <c r="Y462" s="12">
        <f>+ROUND((F462*H462)+(K462*L462*$D$437)+(O462*P462*$D$437)+(S462*U462),2)</f>
        <v>2.65</v>
      </c>
      <c r="Z462" s="12">
        <f>ROUND((I462*J462*X462)+(M462*N462*X462)+(Q462*R462*X462),2)</f>
        <v>0.19</v>
      </c>
      <c r="BL462"/>
      <c r="BR462"/>
      <c r="BV462"/>
      <c r="BY462"/>
      <c r="BZ462"/>
      <c r="DG462" s="10"/>
      <c r="DI462" s="10"/>
    </row>
    <row r="463" spans="1:113" x14ac:dyDescent="0.25">
      <c r="A463" s="64"/>
      <c r="B463" s="12" t="s">
        <v>38</v>
      </c>
      <c r="C463" s="12">
        <v>5.9</v>
      </c>
      <c r="D463" s="12">
        <v>0.2</v>
      </c>
      <c r="E463" s="12">
        <v>0.25</v>
      </c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>
        <f>+D463</f>
        <v>0.2</v>
      </c>
      <c r="W463" s="12">
        <f>+C463</f>
        <v>5.9</v>
      </c>
      <c r="X463" s="12">
        <f>+E463</f>
        <v>0.25</v>
      </c>
      <c r="Y463" s="12">
        <f>ROUND((V463*W463*X463),2)</f>
        <v>0.3</v>
      </c>
      <c r="Z463" s="12"/>
      <c r="BL463"/>
      <c r="BR463"/>
      <c r="BV463"/>
      <c r="BY463"/>
      <c r="BZ463"/>
      <c r="DG463" s="10"/>
      <c r="DI463" s="10"/>
    </row>
    <row r="464" spans="1:113" x14ac:dyDescent="0.25">
      <c r="A464" s="64" t="s">
        <v>306</v>
      </c>
      <c r="B464" s="12" t="s">
        <v>39</v>
      </c>
      <c r="C464" s="12"/>
      <c r="D464" s="12"/>
      <c r="E464" s="12"/>
      <c r="F464" s="12">
        <v>3.3</v>
      </c>
      <c r="G464" s="12">
        <v>0.7</v>
      </c>
      <c r="H464" s="12">
        <v>0.1787</v>
      </c>
      <c r="I464" s="12">
        <v>2.8</v>
      </c>
      <c r="J464" s="12">
        <f>J462</f>
        <v>0.45</v>
      </c>
      <c r="K464" s="12">
        <v>2.8</v>
      </c>
      <c r="L464" s="12">
        <f t="shared" ref="L464" si="36">L462</f>
        <v>1.35</v>
      </c>
      <c r="M464" s="12">
        <v>2.8</v>
      </c>
      <c r="N464" s="12">
        <f>N462</f>
        <v>0</v>
      </c>
      <c r="O464" s="12">
        <v>2.8</v>
      </c>
      <c r="P464" s="12">
        <v>2.7</v>
      </c>
      <c r="Q464" s="12">
        <v>2.8</v>
      </c>
      <c r="R464" s="12">
        <v>0</v>
      </c>
      <c r="S464" s="12">
        <v>2.1</v>
      </c>
      <c r="T464" s="12">
        <v>0.7</v>
      </c>
      <c r="U464" s="12">
        <f>U462</f>
        <v>0.1787</v>
      </c>
      <c r="V464" s="12">
        <f>AVERAGE(F464,I464,K464,M464,O464,Q464,S464)</f>
        <v>2.7714285714285718</v>
      </c>
      <c r="W464" s="12">
        <f>SUM(G464,J464,L464,N464,P464,R464,T464)</f>
        <v>5.9</v>
      </c>
      <c r="X464" s="12">
        <f>$D$437</f>
        <v>0.15</v>
      </c>
      <c r="Y464" s="12">
        <f>+ROUND((F464*H464)+(K464*L464*$D$437)+(O464*P464*$D$437)+(S464*U464),2)</f>
        <v>2.67</v>
      </c>
      <c r="Z464" s="12">
        <f>ROUND((I464*J464*X464)+(M464*N464*X464)+(Q464*R464*X464),2)</f>
        <v>0.19</v>
      </c>
      <c r="BL464"/>
      <c r="BR464"/>
      <c r="BV464"/>
      <c r="BY464"/>
      <c r="BZ464"/>
      <c r="DG464" s="10"/>
      <c r="DI464" s="10"/>
    </row>
    <row r="465" spans="1:113" x14ac:dyDescent="0.25">
      <c r="A465" s="64"/>
      <c r="B465" s="12" t="s">
        <v>40</v>
      </c>
      <c r="C465" s="12">
        <v>5.9</v>
      </c>
      <c r="D465" s="12">
        <v>0.2</v>
      </c>
      <c r="E465" s="12">
        <v>0.25</v>
      </c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>
        <f>+D465</f>
        <v>0.2</v>
      </c>
      <c r="W465" s="12">
        <f>+C465</f>
        <v>5.9</v>
      </c>
      <c r="X465" s="12">
        <f>+E465</f>
        <v>0.25</v>
      </c>
      <c r="Y465" s="12">
        <f>ROUND((V465*W465*X465),2)</f>
        <v>0.3</v>
      </c>
      <c r="Z465" s="12"/>
      <c r="BL465"/>
      <c r="BR465"/>
      <c r="BV465"/>
      <c r="BY465"/>
      <c r="BZ465"/>
      <c r="DG465" s="10"/>
      <c r="DI465" s="10"/>
    </row>
    <row r="466" spans="1:113" x14ac:dyDescent="0.25">
      <c r="A466" s="64" t="s">
        <v>307</v>
      </c>
      <c r="B466" s="12" t="s">
        <v>41</v>
      </c>
      <c r="C466" s="12"/>
      <c r="D466" s="12"/>
      <c r="E466" s="12"/>
      <c r="F466" s="12">
        <v>3.1</v>
      </c>
      <c r="G466" s="12">
        <v>0.7</v>
      </c>
      <c r="H466" s="12">
        <v>0.1787</v>
      </c>
      <c r="I466" s="12">
        <v>2.8</v>
      </c>
      <c r="J466" s="12">
        <f>J464</f>
        <v>0.45</v>
      </c>
      <c r="K466" s="12">
        <v>2.8</v>
      </c>
      <c r="L466" s="12">
        <f t="shared" ref="L466" si="37">L464</f>
        <v>1.35</v>
      </c>
      <c r="M466" s="12">
        <v>2.8</v>
      </c>
      <c r="N466" s="12">
        <f>N464</f>
        <v>0</v>
      </c>
      <c r="O466" s="12">
        <v>2.8</v>
      </c>
      <c r="P466" s="12">
        <v>2.4500000000000002</v>
      </c>
      <c r="Q466" s="12">
        <v>2.8</v>
      </c>
      <c r="R466" s="12">
        <v>0</v>
      </c>
      <c r="S466" s="12">
        <v>2.4</v>
      </c>
      <c r="T466" s="12">
        <v>0.7</v>
      </c>
      <c r="U466" s="12">
        <f>U464</f>
        <v>0.1787</v>
      </c>
      <c r="V466" s="12">
        <f>AVERAGE(F466,I466,K466,M466,O466,Q466,S466)</f>
        <v>2.7857142857142856</v>
      </c>
      <c r="W466" s="12">
        <f>SUM(G466,J466,L466,N466,P466,R466,T466)</f>
        <v>5.65</v>
      </c>
      <c r="X466" s="12">
        <f>$D$437</f>
        <v>0.15</v>
      </c>
      <c r="Y466" s="12">
        <f>+ROUND((F466*H466)+(K466*L466*$D$437)+(O466*P466*$D$437)+(S466*U466),2)</f>
        <v>2.58</v>
      </c>
      <c r="Z466" s="12">
        <f>ROUND((I466*J466*X466)+(M466*N466*X466)+(Q466*R466*X466),2)</f>
        <v>0.19</v>
      </c>
      <c r="BL466"/>
      <c r="BR466"/>
      <c r="BV466"/>
      <c r="BY466"/>
      <c r="BZ466"/>
      <c r="DG466" s="10"/>
      <c r="DI466" s="10"/>
    </row>
    <row r="467" spans="1:113" x14ac:dyDescent="0.25">
      <c r="A467" s="64"/>
      <c r="B467" s="12" t="s">
        <v>42</v>
      </c>
      <c r="C467" s="12">
        <v>5.6</v>
      </c>
      <c r="D467" s="12">
        <v>0.2</v>
      </c>
      <c r="E467" s="12">
        <v>0.25</v>
      </c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>
        <f>+D467</f>
        <v>0.2</v>
      </c>
      <c r="W467" s="12">
        <f>+C467</f>
        <v>5.6</v>
      </c>
      <c r="X467" s="12">
        <f>+E467</f>
        <v>0.25</v>
      </c>
      <c r="Y467" s="12">
        <f>ROUND((V467*W467*X467),2)</f>
        <v>0.28000000000000003</v>
      </c>
      <c r="Z467" s="12"/>
      <c r="BL467"/>
      <c r="BR467"/>
      <c r="BV467"/>
      <c r="BY467"/>
      <c r="BZ467"/>
      <c r="DG467" s="10"/>
      <c r="DI467" s="10"/>
    </row>
    <row r="468" spans="1:113" x14ac:dyDescent="0.25">
      <c r="A468" s="64" t="s">
        <v>308</v>
      </c>
      <c r="B468" s="12" t="s">
        <v>43</v>
      </c>
      <c r="C468" s="12"/>
      <c r="D468" s="12"/>
      <c r="E468" s="12"/>
      <c r="F468" s="12">
        <v>3.1</v>
      </c>
      <c r="G468" s="12">
        <v>0.7</v>
      </c>
      <c r="H468" s="12">
        <v>0.1787</v>
      </c>
      <c r="I468" s="12">
        <v>2.8</v>
      </c>
      <c r="J468" s="12">
        <f>J466</f>
        <v>0.45</v>
      </c>
      <c r="K468" s="12">
        <v>2.8</v>
      </c>
      <c r="L468" s="12">
        <f t="shared" ref="L468" si="38">L466</f>
        <v>1.35</v>
      </c>
      <c r="M468" s="12">
        <v>2.8</v>
      </c>
      <c r="N468" s="12">
        <f>N466</f>
        <v>0</v>
      </c>
      <c r="O468" s="12">
        <v>2.8</v>
      </c>
      <c r="P468" s="12">
        <v>2</v>
      </c>
      <c r="Q468" s="12">
        <v>2.8</v>
      </c>
      <c r="R468" s="12">
        <v>0</v>
      </c>
      <c r="S468" s="12">
        <v>2.4</v>
      </c>
      <c r="T468" s="12">
        <v>0.7</v>
      </c>
      <c r="U468" s="12">
        <f>H468</f>
        <v>0.1787</v>
      </c>
      <c r="V468" s="12">
        <f>AVERAGE(F468,I468,K468,M468,O468,Q468,S468)</f>
        <v>2.7857142857142856</v>
      </c>
      <c r="W468" s="12">
        <f>SUM(G468,J468,L468,N468,P468,R468,T468)</f>
        <v>5.2</v>
      </c>
      <c r="X468" s="12">
        <f>$D$437</f>
        <v>0.15</v>
      </c>
      <c r="Y468" s="12">
        <f>+ROUND((F468*H468)+(K468*L468*$D$437)+(O468*P468*$D$437)+(S468*U468),2)</f>
        <v>2.39</v>
      </c>
      <c r="Z468" s="12">
        <f>ROUND((I468*J468*X468)+(M468*N468*X468)+(Q468*R468*X468),2)</f>
        <v>0.19</v>
      </c>
      <c r="BL468"/>
      <c r="BR468"/>
      <c r="BV468"/>
      <c r="BY468"/>
      <c r="BZ468"/>
      <c r="DG468" s="10"/>
      <c r="DI468" s="10"/>
    </row>
    <row r="469" spans="1:113" x14ac:dyDescent="0.25">
      <c r="A469" s="64"/>
      <c r="B469" s="12" t="s">
        <v>44</v>
      </c>
      <c r="C469" s="12">
        <v>5.2</v>
      </c>
      <c r="D469" s="12">
        <v>0.2</v>
      </c>
      <c r="E469" s="12">
        <v>0.25</v>
      </c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>
        <f>+D469</f>
        <v>0.2</v>
      </c>
      <c r="W469" s="12">
        <f>+C469</f>
        <v>5.2</v>
      </c>
      <c r="X469" s="12">
        <f>+E469</f>
        <v>0.25</v>
      </c>
      <c r="Y469" s="12">
        <f>ROUND((V469*W469*X469),2)</f>
        <v>0.26</v>
      </c>
      <c r="Z469" s="12"/>
      <c r="BL469"/>
      <c r="BR469"/>
      <c r="BV469"/>
      <c r="BY469"/>
      <c r="BZ469"/>
      <c r="DG469" s="10"/>
      <c r="DI469" s="10"/>
    </row>
    <row r="470" spans="1:113" x14ac:dyDescent="0.25">
      <c r="A470" s="64" t="s">
        <v>309</v>
      </c>
      <c r="B470" s="12" t="s">
        <v>45</v>
      </c>
      <c r="C470" s="12"/>
      <c r="D470" s="12"/>
      <c r="E470" s="12"/>
      <c r="F470" s="12">
        <v>3.1</v>
      </c>
      <c r="G470" s="12">
        <v>0.7</v>
      </c>
      <c r="H470" s="12">
        <v>0.1787</v>
      </c>
      <c r="I470" s="12">
        <v>2.8</v>
      </c>
      <c r="J470" s="12">
        <f>J468</f>
        <v>0.45</v>
      </c>
      <c r="K470" s="12">
        <v>2.8</v>
      </c>
      <c r="L470" s="12">
        <f t="shared" ref="L470" si="39">L468</f>
        <v>1.35</v>
      </c>
      <c r="M470" s="12">
        <v>2.8</v>
      </c>
      <c r="N470" s="12">
        <f>N468</f>
        <v>0</v>
      </c>
      <c r="O470" s="12">
        <v>2.8</v>
      </c>
      <c r="P470" s="12">
        <v>1.8</v>
      </c>
      <c r="Q470" s="12">
        <v>2.8</v>
      </c>
      <c r="R470" s="12">
        <v>0</v>
      </c>
      <c r="S470" s="12">
        <v>2.4</v>
      </c>
      <c r="T470" s="12">
        <v>0.7</v>
      </c>
      <c r="U470" s="12">
        <f>U468</f>
        <v>0.1787</v>
      </c>
      <c r="V470" s="12">
        <f>AVERAGE(F470,I470,K470,M470,O470,Q470,S470)</f>
        <v>2.7857142857142856</v>
      </c>
      <c r="W470" s="12">
        <f>SUM(G470,J470,L470,N470,P470,R470,T470)</f>
        <v>5</v>
      </c>
      <c r="X470" s="12">
        <f>$D$437</f>
        <v>0.15</v>
      </c>
      <c r="Y470" s="12">
        <f>+ROUND((F470*H470)+(K470*L470*$D$437)+(O470*P470*$D$437)+(S470*U470),2)</f>
        <v>2.31</v>
      </c>
      <c r="Z470" s="12">
        <f>ROUND((I470*J470*X470)+(M470*N470*X470)+(Q470*R470*X470),2)</f>
        <v>0.19</v>
      </c>
      <c r="BL470"/>
      <c r="BR470"/>
      <c r="BV470"/>
      <c r="BY470"/>
      <c r="BZ470"/>
      <c r="DG470" s="10"/>
      <c r="DH470" s="10"/>
      <c r="DI470" s="10"/>
    </row>
    <row r="471" spans="1:113" x14ac:dyDescent="0.25">
      <c r="A471" s="64"/>
      <c r="B471" s="12" t="s">
        <v>46</v>
      </c>
      <c r="C471" s="12">
        <v>5</v>
      </c>
      <c r="D471" s="12">
        <v>0.2</v>
      </c>
      <c r="E471" s="12">
        <v>0.25</v>
      </c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>
        <f>+D471</f>
        <v>0.2</v>
      </c>
      <c r="W471" s="12">
        <f>+C471</f>
        <v>5</v>
      </c>
      <c r="X471" s="12">
        <f>+E471</f>
        <v>0.25</v>
      </c>
      <c r="Y471" s="12">
        <f>ROUND((V471*W471*X471),2)</f>
        <v>0.25</v>
      </c>
      <c r="Z471" s="12"/>
      <c r="BL471"/>
      <c r="BR471"/>
      <c r="BV471"/>
      <c r="BY471"/>
      <c r="BZ471"/>
      <c r="DG471" s="10"/>
      <c r="DH471" s="10"/>
      <c r="DI471" s="10"/>
    </row>
    <row r="472" spans="1:113" x14ac:dyDescent="0.25">
      <c r="A472" s="64" t="s">
        <v>310</v>
      </c>
      <c r="B472" s="12" t="s">
        <v>47</v>
      </c>
      <c r="C472" s="12"/>
      <c r="D472" s="12"/>
      <c r="E472" s="12"/>
      <c r="F472" s="12">
        <v>3.1</v>
      </c>
      <c r="G472" s="12">
        <v>0.7</v>
      </c>
      <c r="H472" s="12">
        <v>0.1787</v>
      </c>
      <c r="I472" s="12">
        <v>2.8</v>
      </c>
      <c r="J472" s="12">
        <f>J470</f>
        <v>0.45</v>
      </c>
      <c r="K472" s="12">
        <v>2.8</v>
      </c>
      <c r="L472" s="12">
        <f t="shared" ref="L472" si="40">L470</f>
        <v>1.35</v>
      </c>
      <c r="M472" s="12">
        <v>2.8</v>
      </c>
      <c r="N472" s="12">
        <f>N470</f>
        <v>0</v>
      </c>
      <c r="O472" s="12">
        <v>2.8</v>
      </c>
      <c r="P472" s="12">
        <v>1.8</v>
      </c>
      <c r="Q472" s="12">
        <v>2.8</v>
      </c>
      <c r="R472" s="12">
        <v>0</v>
      </c>
      <c r="S472" s="12">
        <v>2.4</v>
      </c>
      <c r="T472" s="12">
        <v>0.7</v>
      </c>
      <c r="U472" s="12">
        <f>U470</f>
        <v>0.1787</v>
      </c>
      <c r="V472" s="12">
        <f>AVERAGE(F472,I472,K472,M472,O472,Q472,S472)</f>
        <v>2.7857142857142856</v>
      </c>
      <c r="W472" s="12">
        <f>SUM(G472,J472,L472,N472,P472,R472,T472)</f>
        <v>5</v>
      </c>
      <c r="X472" s="12">
        <f>$D$437</f>
        <v>0.15</v>
      </c>
      <c r="Y472" s="12">
        <f>+ROUND((F472*H472)+(K472*L472*$D$437)+(O472*P472*$D$437)+(S472*U472),2)</f>
        <v>2.31</v>
      </c>
      <c r="Z472" s="12">
        <f>ROUND((I472*J472*X472)+(M472*N472*X472)+(Q472*R472*X472),2)</f>
        <v>0.19</v>
      </c>
      <c r="BL472"/>
      <c r="BR472"/>
      <c r="BV472"/>
      <c r="BY472"/>
      <c r="BZ472"/>
      <c r="DG472" s="10"/>
      <c r="DH472" s="10"/>
      <c r="DI472" s="10"/>
    </row>
    <row r="473" spans="1:113" x14ac:dyDescent="0.25">
      <c r="A473" s="64"/>
      <c r="B473" s="12" t="s">
        <v>48</v>
      </c>
      <c r="C473" s="12">
        <v>5</v>
      </c>
      <c r="D473" s="12">
        <v>0.2</v>
      </c>
      <c r="E473" s="12">
        <v>0.25</v>
      </c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>
        <f>+D473</f>
        <v>0.2</v>
      </c>
      <c r="W473" s="12">
        <f>+C473</f>
        <v>5</v>
      </c>
      <c r="X473" s="12">
        <f>+E473</f>
        <v>0.25</v>
      </c>
      <c r="Y473" s="12">
        <f>ROUND((V473*W473*X473),2)</f>
        <v>0.25</v>
      </c>
      <c r="Z473" s="12"/>
      <c r="BL473"/>
      <c r="BR473"/>
      <c r="BV473"/>
      <c r="BY473"/>
      <c r="BZ473"/>
      <c r="DG473" s="10"/>
      <c r="DH473" s="10"/>
      <c r="DI473" s="10"/>
    </row>
    <row r="474" spans="1:113" x14ac:dyDescent="0.25">
      <c r="A474" s="64" t="s">
        <v>311</v>
      </c>
      <c r="B474" s="12" t="s">
        <v>49</v>
      </c>
      <c r="C474" s="12"/>
      <c r="D474" s="12"/>
      <c r="E474" s="12"/>
      <c r="F474" s="12">
        <v>3</v>
      </c>
      <c r="G474" s="12">
        <v>0.7</v>
      </c>
      <c r="H474" s="12">
        <v>0.1787</v>
      </c>
      <c r="I474" s="12">
        <v>2.8</v>
      </c>
      <c r="J474" s="12">
        <f>J472</f>
        <v>0.45</v>
      </c>
      <c r="K474" s="12">
        <v>2.8</v>
      </c>
      <c r="L474" s="12">
        <f t="shared" ref="L474" si="41">L472</f>
        <v>1.35</v>
      </c>
      <c r="M474" s="12">
        <v>2.8</v>
      </c>
      <c r="N474" s="12">
        <f>N472</f>
        <v>0</v>
      </c>
      <c r="O474" s="12">
        <v>2.8</v>
      </c>
      <c r="P474" s="12">
        <v>1.8</v>
      </c>
      <c r="Q474" s="12">
        <v>2.8</v>
      </c>
      <c r="R474" s="12">
        <v>0</v>
      </c>
      <c r="S474" s="12">
        <v>2.6</v>
      </c>
      <c r="T474" s="12">
        <v>0.7</v>
      </c>
      <c r="U474" s="12">
        <f>U472</f>
        <v>0.1787</v>
      </c>
      <c r="V474" s="12">
        <f>AVERAGE(F474,I474,K474,M474,O474,Q474,S474)</f>
        <v>2.8000000000000003</v>
      </c>
      <c r="W474" s="12">
        <f>SUM(G474,J474,L474,N474,P474,R474,T474)</f>
        <v>5</v>
      </c>
      <c r="X474" s="12">
        <f>$D$437</f>
        <v>0.15</v>
      </c>
      <c r="Y474" s="12">
        <f>+ROUND((F474*H474)+(K474*L474*$D$437)+(O474*P474*$D$437)+(S474*U474),2)</f>
        <v>2.3199999999999998</v>
      </c>
      <c r="Z474" s="12">
        <f>ROUND((I474*J474*X474)+(M474*N474*X474)+(Q474*R474*X474),2)</f>
        <v>0.19</v>
      </c>
      <c r="BL474"/>
      <c r="BR474"/>
      <c r="BV474"/>
      <c r="BY474"/>
      <c r="BZ474"/>
      <c r="DG474" s="10"/>
      <c r="DH474" s="10"/>
      <c r="DI474" s="10"/>
    </row>
    <row r="475" spans="1:113" x14ac:dyDescent="0.25">
      <c r="A475" s="64"/>
      <c r="B475" s="12" t="s">
        <v>50</v>
      </c>
      <c r="C475" s="12">
        <v>5</v>
      </c>
      <c r="D475" s="12">
        <v>0.2</v>
      </c>
      <c r="E475" s="12">
        <v>0.25</v>
      </c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>
        <f>+D475</f>
        <v>0.2</v>
      </c>
      <c r="W475" s="12">
        <f>+C475</f>
        <v>5</v>
      </c>
      <c r="X475" s="12">
        <f>+E475</f>
        <v>0.25</v>
      </c>
      <c r="Y475" s="12">
        <f>ROUND((V475*W475*X475),2)</f>
        <v>0.25</v>
      </c>
      <c r="Z475" s="12"/>
      <c r="BL475"/>
      <c r="BR475"/>
      <c r="BV475"/>
      <c r="BY475"/>
      <c r="BZ475"/>
      <c r="DG475" s="10"/>
      <c r="DH475" s="10"/>
      <c r="DI475" s="10"/>
    </row>
    <row r="476" spans="1:113" x14ac:dyDescent="0.25">
      <c r="A476" s="64" t="s">
        <v>312</v>
      </c>
      <c r="B476" s="12" t="s">
        <v>51</v>
      </c>
      <c r="C476" s="12"/>
      <c r="D476" s="12"/>
      <c r="E476" s="12"/>
      <c r="F476" s="12">
        <v>2.8</v>
      </c>
      <c r="G476" s="12">
        <v>0.7</v>
      </c>
      <c r="H476" s="12">
        <v>0.1787</v>
      </c>
      <c r="I476" s="12">
        <v>2.8</v>
      </c>
      <c r="J476" s="12">
        <v>0.45</v>
      </c>
      <c r="K476" s="12">
        <v>2.8</v>
      </c>
      <c r="L476" s="12">
        <v>0.9</v>
      </c>
      <c r="M476" s="12">
        <v>2.8</v>
      </c>
      <c r="N476" s="12">
        <v>0.9</v>
      </c>
      <c r="O476" s="12">
        <v>2.8</v>
      </c>
      <c r="P476" s="12">
        <v>0.9</v>
      </c>
      <c r="Q476" s="12">
        <v>2.8</v>
      </c>
      <c r="R476" s="12">
        <v>0.45</v>
      </c>
      <c r="S476" s="12">
        <v>2.8</v>
      </c>
      <c r="T476" s="12">
        <v>0.7</v>
      </c>
      <c r="U476" s="12">
        <f>H476</f>
        <v>0.1787</v>
      </c>
      <c r="V476" s="12">
        <f>AVERAGE(F476,I476,K476,M476,O476,Q476,S476)</f>
        <v>2.8000000000000003</v>
      </c>
      <c r="W476" s="12">
        <f>SUM(G476,J476,L476,N476,P476,R476,T476)</f>
        <v>5</v>
      </c>
      <c r="X476" s="12">
        <f>$D$437</f>
        <v>0.15</v>
      </c>
      <c r="Y476" s="12">
        <f>+ROUND((F476*H476)+(K476*L476*$D$437)+(O476*P476*$D$437)+(S476*U476),2)</f>
        <v>1.76</v>
      </c>
      <c r="Z476" s="12">
        <f>ROUND((I476*J476*X476)+(M476*N476*X476)+(Q476*R476*X476),2)</f>
        <v>0.76</v>
      </c>
      <c r="BL476"/>
      <c r="BR476"/>
      <c r="BV476"/>
      <c r="BY476"/>
      <c r="BZ476"/>
      <c r="DG476" s="10"/>
      <c r="DH476" s="10"/>
      <c r="DI476" s="10"/>
    </row>
    <row r="477" spans="1:113" x14ac:dyDescent="0.25">
      <c r="A477" s="64"/>
      <c r="B477" s="12" t="s">
        <v>52</v>
      </c>
      <c r="C477" s="12">
        <v>5</v>
      </c>
      <c r="D477" s="12">
        <v>0.2</v>
      </c>
      <c r="E477" s="12">
        <v>0.25</v>
      </c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>
        <f>+D477</f>
        <v>0.2</v>
      </c>
      <c r="W477" s="12">
        <f>+C477</f>
        <v>5</v>
      </c>
      <c r="X477" s="12">
        <f>+E477</f>
        <v>0.25</v>
      </c>
      <c r="Y477" s="12">
        <f>ROUND((V477*W477*X477),2)</f>
        <v>0.25</v>
      </c>
      <c r="Z477" s="12"/>
      <c r="BL477"/>
      <c r="BR477"/>
      <c r="BV477"/>
      <c r="BY477"/>
      <c r="BZ477"/>
      <c r="DG477" s="10"/>
      <c r="DH477" s="10"/>
      <c r="DI477" s="10"/>
    </row>
    <row r="478" spans="1:113" x14ac:dyDescent="0.25">
      <c r="A478" s="64" t="s">
        <v>313</v>
      </c>
      <c r="B478" s="12" t="s">
        <v>53</v>
      </c>
      <c r="C478" s="12"/>
      <c r="D478" s="12"/>
      <c r="E478" s="12"/>
      <c r="F478" s="12">
        <v>2.8</v>
      </c>
      <c r="G478" s="12">
        <v>0.7</v>
      </c>
      <c r="H478" s="12">
        <v>0.1787</v>
      </c>
      <c r="I478" s="12">
        <v>2.8</v>
      </c>
      <c r="J478" s="12">
        <f>J476</f>
        <v>0.45</v>
      </c>
      <c r="K478" s="12">
        <v>2.8</v>
      </c>
      <c r="L478" s="12">
        <v>0.9</v>
      </c>
      <c r="M478" s="12">
        <v>2.8</v>
      </c>
      <c r="N478" s="12">
        <f>N476</f>
        <v>0.9</v>
      </c>
      <c r="O478" s="12">
        <v>2.8</v>
      </c>
      <c r="P478" s="12">
        <v>0.9</v>
      </c>
      <c r="Q478" s="12">
        <v>2.8</v>
      </c>
      <c r="R478" s="12">
        <v>0.45</v>
      </c>
      <c r="S478" s="12">
        <v>2.8</v>
      </c>
      <c r="T478" s="12">
        <v>0.7</v>
      </c>
      <c r="U478" s="12">
        <f>U476</f>
        <v>0.1787</v>
      </c>
      <c r="V478" s="12">
        <f>AVERAGE(F478,I478,K478,M478,O478,Q478,S478)</f>
        <v>2.8000000000000003</v>
      </c>
      <c r="W478" s="12">
        <f>SUM(G478,J478,L478,N478,P478,R478,T478)</f>
        <v>5</v>
      </c>
      <c r="X478" s="12">
        <f>$D$437</f>
        <v>0.15</v>
      </c>
      <c r="Y478" s="12">
        <f>+ROUND((F478*H478)+(K478*L478*$D$437)+(O478*P478*$D$437)+(S478*U478),2)</f>
        <v>1.76</v>
      </c>
      <c r="Z478" s="12">
        <f>ROUND((I478*J478*X478)+(M478*N478*X478)+(Q478*R478*X478),2)</f>
        <v>0.76</v>
      </c>
      <c r="BL478"/>
      <c r="BR478"/>
      <c r="BV478"/>
      <c r="BY478"/>
      <c r="BZ478"/>
      <c r="DI478" s="10"/>
    </row>
    <row r="479" spans="1:113" x14ac:dyDescent="0.25">
      <c r="A479" s="64"/>
      <c r="B479" s="12" t="s">
        <v>54</v>
      </c>
      <c r="C479" s="12">
        <v>5</v>
      </c>
      <c r="D479" s="12">
        <v>0.2</v>
      </c>
      <c r="E479" s="12">
        <v>0.25</v>
      </c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>
        <f>+D479</f>
        <v>0.2</v>
      </c>
      <c r="W479" s="12">
        <f>+C479</f>
        <v>5</v>
      </c>
      <c r="X479" s="12">
        <f>+E479</f>
        <v>0.25</v>
      </c>
      <c r="Y479" s="12">
        <f>ROUND((V479*W479*X479),2)</f>
        <v>0.25</v>
      </c>
      <c r="Z479" s="12"/>
      <c r="BL479"/>
      <c r="BR479"/>
      <c r="BV479"/>
      <c r="BY479"/>
      <c r="BZ479"/>
      <c r="DI479" s="10"/>
    </row>
    <row r="480" spans="1:113" x14ac:dyDescent="0.25">
      <c r="A480" s="64" t="s">
        <v>314</v>
      </c>
      <c r="B480" s="12" t="s">
        <v>55</v>
      </c>
      <c r="C480" s="12"/>
      <c r="D480" s="12"/>
      <c r="E480" s="12"/>
      <c r="F480" s="12">
        <v>2.8</v>
      </c>
      <c r="G480" s="12">
        <v>0.7</v>
      </c>
      <c r="H480" s="12">
        <v>0.1787</v>
      </c>
      <c r="I480" s="12">
        <v>2.8</v>
      </c>
      <c r="J480" s="12">
        <f>J478</f>
        <v>0.45</v>
      </c>
      <c r="K480" s="12">
        <v>2.8</v>
      </c>
      <c r="L480" s="12">
        <v>0.9</v>
      </c>
      <c r="M480" s="12">
        <v>2.8</v>
      </c>
      <c r="N480" s="12">
        <f>N478</f>
        <v>0.9</v>
      </c>
      <c r="O480" s="12">
        <v>2.8</v>
      </c>
      <c r="P480" s="12">
        <v>0.9</v>
      </c>
      <c r="Q480" s="12">
        <v>2.8</v>
      </c>
      <c r="R480" s="12">
        <v>0.45</v>
      </c>
      <c r="S480" s="12">
        <v>2.8</v>
      </c>
      <c r="T480" s="12">
        <v>0.7</v>
      </c>
      <c r="U480" s="12">
        <f>U478</f>
        <v>0.1787</v>
      </c>
      <c r="V480" s="12">
        <f>AVERAGE(F480,I480,K480,M480,O480,Q480,S480)</f>
        <v>2.8000000000000003</v>
      </c>
      <c r="W480" s="12">
        <f>SUM(G480,J480,L480,N480,P480,R480,T480)</f>
        <v>5</v>
      </c>
      <c r="X480" s="12">
        <f>$D$437</f>
        <v>0.15</v>
      </c>
      <c r="Y480" s="12">
        <f>+ROUND((F480*H480)+(K480*L480*$D$437)+(O480*P480*$D$437)+(S480*U480),2)</f>
        <v>1.76</v>
      </c>
      <c r="Z480" s="12">
        <f>ROUND((I480*J480*X480)+(M480*N480*X480)+(Q480*R480*X480),2)</f>
        <v>0.76</v>
      </c>
      <c r="BL480"/>
      <c r="BR480"/>
      <c r="BV480"/>
      <c r="BY480"/>
      <c r="BZ480"/>
      <c r="DI480" s="10"/>
    </row>
    <row r="481" spans="1:113" x14ac:dyDescent="0.25">
      <c r="A481" s="64"/>
      <c r="B481" s="12" t="s">
        <v>56</v>
      </c>
      <c r="C481" s="12">
        <v>5</v>
      </c>
      <c r="D481" s="12">
        <v>0.2</v>
      </c>
      <c r="E481" s="12">
        <v>0.25</v>
      </c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>
        <f>+D481</f>
        <v>0.2</v>
      </c>
      <c r="W481" s="12">
        <f>+C481</f>
        <v>5</v>
      </c>
      <c r="X481" s="12">
        <f>+E481</f>
        <v>0.25</v>
      </c>
      <c r="Y481" s="12">
        <f>ROUND((V481*W481*X481),2)</f>
        <v>0.25</v>
      </c>
      <c r="Z481" s="12"/>
      <c r="BL481"/>
      <c r="BR481"/>
      <c r="BV481"/>
      <c r="BY481"/>
      <c r="BZ481"/>
      <c r="DI481" s="10"/>
    </row>
    <row r="482" spans="1:113" x14ac:dyDescent="0.25">
      <c r="A482" s="64" t="s">
        <v>315</v>
      </c>
      <c r="B482" s="12" t="s">
        <v>57</v>
      </c>
      <c r="C482" s="12"/>
      <c r="D482" s="12"/>
      <c r="E482" s="12"/>
      <c r="F482" s="12">
        <v>2.8</v>
      </c>
      <c r="G482" s="12">
        <v>0.7</v>
      </c>
      <c r="H482" s="12">
        <v>0.1787</v>
      </c>
      <c r="I482" s="12">
        <v>2.8</v>
      </c>
      <c r="J482" s="12">
        <f>J480</f>
        <v>0.45</v>
      </c>
      <c r="K482" s="12">
        <v>2.8</v>
      </c>
      <c r="L482" s="12">
        <v>0.9</v>
      </c>
      <c r="M482" s="12">
        <v>2.8</v>
      </c>
      <c r="N482" s="12">
        <f>N480</f>
        <v>0.9</v>
      </c>
      <c r="O482" s="12">
        <v>2.8</v>
      </c>
      <c r="P482" s="12">
        <v>0.9</v>
      </c>
      <c r="Q482" s="12">
        <v>2.8</v>
      </c>
      <c r="R482" s="12">
        <v>0.45</v>
      </c>
      <c r="S482" s="12">
        <v>2.8</v>
      </c>
      <c r="T482" s="12">
        <v>0.7</v>
      </c>
      <c r="U482" s="12">
        <f>U480</f>
        <v>0.1787</v>
      </c>
      <c r="V482" s="12">
        <f>AVERAGE(F482,I482,K482,M482,O482,Q482,S482)</f>
        <v>2.8000000000000003</v>
      </c>
      <c r="W482" s="12">
        <f>SUM(G482,J482,L482,N482,P482,R482,T482)</f>
        <v>5</v>
      </c>
      <c r="X482" s="12">
        <f>$D$437</f>
        <v>0.15</v>
      </c>
      <c r="Y482" s="12">
        <f>+ROUND((F482*H482)+(K482*L482*$D$437)+(O482*P482*$D$437)+(S482*U482),2)</f>
        <v>1.76</v>
      </c>
      <c r="Z482" s="12">
        <f>ROUND((I482*J482*X482)+(M482*N482*X482)+(Q482*R482*X482),2)</f>
        <v>0.76</v>
      </c>
      <c r="BL482"/>
      <c r="BR482"/>
      <c r="BV482"/>
      <c r="BY482"/>
      <c r="BZ482"/>
      <c r="DI482" s="10"/>
    </row>
    <row r="483" spans="1:113" x14ac:dyDescent="0.25">
      <c r="A483" s="64"/>
      <c r="B483" s="12" t="s">
        <v>58</v>
      </c>
      <c r="C483" s="12">
        <v>5</v>
      </c>
      <c r="D483" s="12">
        <v>0.2</v>
      </c>
      <c r="E483" s="12">
        <v>0.25</v>
      </c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>
        <f>+D483</f>
        <v>0.2</v>
      </c>
      <c r="W483" s="12">
        <f>+C483</f>
        <v>5</v>
      </c>
      <c r="X483" s="12">
        <f>+E483</f>
        <v>0.25</v>
      </c>
      <c r="Y483" s="12">
        <f>ROUND((V483*W483*X483),2)</f>
        <v>0.25</v>
      </c>
      <c r="Z483" s="12"/>
      <c r="BL483"/>
      <c r="BR483"/>
      <c r="BV483"/>
      <c r="BY483"/>
      <c r="BZ483"/>
      <c r="DI483" s="10"/>
    </row>
    <row r="484" spans="1:113" x14ac:dyDescent="0.25">
      <c r="A484" s="64" t="s">
        <v>316</v>
      </c>
      <c r="B484" s="12" t="s">
        <v>59</v>
      </c>
      <c r="C484" s="12"/>
      <c r="D484" s="12"/>
      <c r="E484" s="12"/>
      <c r="F484" s="12">
        <v>2.8</v>
      </c>
      <c r="G484" s="12">
        <v>0.7</v>
      </c>
      <c r="H484" s="12">
        <v>0.1787</v>
      </c>
      <c r="I484" s="12">
        <v>2.8</v>
      </c>
      <c r="J484" s="12">
        <f>J482</f>
        <v>0.45</v>
      </c>
      <c r="K484" s="12">
        <v>2.8</v>
      </c>
      <c r="L484" s="12">
        <v>0.9</v>
      </c>
      <c r="M484" s="12">
        <v>2.8</v>
      </c>
      <c r="N484" s="12">
        <f>N482</f>
        <v>0.9</v>
      </c>
      <c r="O484" s="12">
        <v>2.8</v>
      </c>
      <c r="P484" s="12">
        <v>0.9</v>
      </c>
      <c r="Q484" s="12">
        <v>2.8</v>
      </c>
      <c r="R484" s="12">
        <v>0.45</v>
      </c>
      <c r="S484" s="12">
        <v>2.8</v>
      </c>
      <c r="T484" s="12">
        <v>0.7</v>
      </c>
      <c r="U484" s="12">
        <f>U482</f>
        <v>0.1787</v>
      </c>
      <c r="V484" s="12">
        <f>AVERAGE(F484,I484,K484,M484,O484,Q484,S484)</f>
        <v>2.8000000000000003</v>
      </c>
      <c r="W484" s="12">
        <f>SUM(G484,J484,L484,N484,P484,R484,T484)</f>
        <v>5</v>
      </c>
      <c r="X484" s="12">
        <f>$D$437</f>
        <v>0.15</v>
      </c>
      <c r="Y484" s="12">
        <f>+ROUND((F484*H484)+(K484*L484*$D$437)+(O484*P484*$D$437)+(S484*U484),2)</f>
        <v>1.76</v>
      </c>
      <c r="Z484" s="12">
        <f>ROUND((I484*J484*X484)+(M484*N484*X484)+(Q484*R484*X484),2)</f>
        <v>0.76</v>
      </c>
      <c r="BL484"/>
      <c r="BR484"/>
      <c r="BV484"/>
      <c r="BY484"/>
      <c r="BZ484"/>
      <c r="DI484" s="10"/>
    </row>
    <row r="485" spans="1:113" x14ac:dyDescent="0.25">
      <c r="A485" s="64"/>
      <c r="B485" s="12" t="s">
        <v>60</v>
      </c>
      <c r="C485" s="12">
        <v>5</v>
      </c>
      <c r="D485" s="12">
        <v>0.2</v>
      </c>
      <c r="E485" s="12">
        <v>0.25</v>
      </c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>
        <f>+D485</f>
        <v>0.2</v>
      </c>
      <c r="W485" s="12">
        <f>+C485</f>
        <v>5</v>
      </c>
      <c r="X485" s="12">
        <f>+E485</f>
        <v>0.25</v>
      </c>
      <c r="Y485" s="12">
        <f>ROUND((V485*W485*X485),2)</f>
        <v>0.25</v>
      </c>
      <c r="Z485" s="12"/>
      <c r="BL485"/>
      <c r="BR485"/>
      <c r="BV485"/>
      <c r="BY485"/>
      <c r="BZ485"/>
      <c r="DI485" s="10"/>
    </row>
    <row r="486" spans="1:113" x14ac:dyDescent="0.25">
      <c r="A486" s="64" t="s">
        <v>317</v>
      </c>
      <c r="B486" s="12" t="s">
        <v>61</v>
      </c>
      <c r="C486" s="12"/>
      <c r="D486" s="12"/>
      <c r="E486" s="12"/>
      <c r="F486" s="12">
        <v>2.8</v>
      </c>
      <c r="G486" s="12">
        <v>0.7</v>
      </c>
      <c r="H486" s="12">
        <v>0.1787</v>
      </c>
      <c r="I486" s="12">
        <v>2.8</v>
      </c>
      <c r="J486" s="12">
        <f>J484</f>
        <v>0.45</v>
      </c>
      <c r="K486" s="12">
        <v>2.8</v>
      </c>
      <c r="L486" s="12">
        <v>0.9</v>
      </c>
      <c r="M486" s="12">
        <v>2.8</v>
      </c>
      <c r="N486" s="12">
        <f>N484</f>
        <v>0.9</v>
      </c>
      <c r="O486" s="12">
        <v>2.8</v>
      </c>
      <c r="P486" s="12">
        <v>0.9</v>
      </c>
      <c r="Q486" s="12">
        <v>2.8</v>
      </c>
      <c r="R486" s="12">
        <v>0.45</v>
      </c>
      <c r="S486" s="12">
        <v>2.8</v>
      </c>
      <c r="T486" s="12">
        <v>0.7</v>
      </c>
      <c r="U486" s="12">
        <f>U484</f>
        <v>0.1787</v>
      </c>
      <c r="V486" s="12">
        <f>AVERAGE(F486,I486,K486,M486,O486,Q486,S486)</f>
        <v>2.8000000000000003</v>
      </c>
      <c r="W486" s="12">
        <f>SUM(G486,J486,L486,N486,P486,R486,T486)</f>
        <v>5</v>
      </c>
      <c r="X486" s="12">
        <f>$D$437</f>
        <v>0.15</v>
      </c>
      <c r="Y486" s="12">
        <f>+ROUND((F486*H486)+(K486*L486*$D$437)+(O486*P486*$D$437)+(S486*U486),2)</f>
        <v>1.76</v>
      </c>
      <c r="Z486" s="12">
        <f>ROUND((I486*J486*X486)+(M486*N486*X486)+(Q486*R486*X486),2)</f>
        <v>0.76</v>
      </c>
      <c r="BL486"/>
      <c r="BR486"/>
      <c r="BV486"/>
      <c r="BY486"/>
      <c r="BZ486"/>
      <c r="DI486" s="10"/>
    </row>
    <row r="487" spans="1:113" x14ac:dyDescent="0.25">
      <c r="A487" s="64"/>
      <c r="B487" s="12" t="s">
        <v>62</v>
      </c>
      <c r="C487" s="12">
        <v>5</v>
      </c>
      <c r="D487" s="12">
        <v>0.2</v>
      </c>
      <c r="E487" s="12">
        <v>0.25</v>
      </c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>
        <f>+D487</f>
        <v>0.2</v>
      </c>
      <c r="W487" s="12">
        <f>+C487</f>
        <v>5</v>
      </c>
      <c r="X487" s="12">
        <f>+E487</f>
        <v>0.25</v>
      </c>
      <c r="Y487" s="12">
        <f>ROUND((V487*W487*X487),2)</f>
        <v>0.25</v>
      </c>
      <c r="Z487" s="12"/>
      <c r="BL487"/>
      <c r="BR487"/>
      <c r="BV487"/>
      <c r="BY487"/>
      <c r="BZ487"/>
      <c r="DI487" s="10"/>
    </row>
    <row r="488" spans="1:113" x14ac:dyDescent="0.25">
      <c r="A488" s="64" t="s">
        <v>318</v>
      </c>
      <c r="B488" s="12" t="s">
        <v>63</v>
      </c>
      <c r="C488" s="12"/>
      <c r="D488" s="12"/>
      <c r="E488" s="12"/>
      <c r="F488" s="12">
        <v>2.8</v>
      </c>
      <c r="G488" s="12">
        <v>0.7</v>
      </c>
      <c r="H488" s="12">
        <v>0.1787</v>
      </c>
      <c r="I488" s="12">
        <v>2.8</v>
      </c>
      <c r="J488" s="12">
        <f>J486</f>
        <v>0.45</v>
      </c>
      <c r="K488" s="12">
        <v>2.8</v>
      </c>
      <c r="L488" s="12">
        <v>0.9</v>
      </c>
      <c r="M488" s="12">
        <v>2.8</v>
      </c>
      <c r="N488" s="12">
        <f>N486</f>
        <v>0.9</v>
      </c>
      <c r="O488" s="12">
        <v>2.8</v>
      </c>
      <c r="P488" s="12">
        <v>0.9</v>
      </c>
      <c r="Q488" s="12">
        <v>2.8</v>
      </c>
      <c r="R488" s="12">
        <v>0.45</v>
      </c>
      <c r="S488" s="12">
        <v>2.8</v>
      </c>
      <c r="T488" s="12">
        <v>0.7</v>
      </c>
      <c r="U488" s="12">
        <f>U486</f>
        <v>0.1787</v>
      </c>
      <c r="V488" s="12">
        <f>AVERAGE(F488,I488,K488,M488,O488,Q488,S488)</f>
        <v>2.8000000000000003</v>
      </c>
      <c r="W488" s="12">
        <f>SUM(G488,J488,L488,N488,P488,R488,T488)</f>
        <v>5</v>
      </c>
      <c r="X488" s="12">
        <f>$D$437</f>
        <v>0.15</v>
      </c>
      <c r="Y488" s="12">
        <f>+ROUND((F488*H488)+(K488*L488*$D$437)+(O488*P488*$D$437)+(S488*U488),2)</f>
        <v>1.76</v>
      </c>
      <c r="Z488" s="12">
        <f>ROUND((I488*J488*X488)+(M488*N488*X488)+(Q488*R488*X488),2)</f>
        <v>0.76</v>
      </c>
      <c r="BL488"/>
      <c r="BR488"/>
      <c r="BV488"/>
      <c r="BY488"/>
      <c r="BZ488"/>
      <c r="DI488" s="10"/>
    </row>
    <row r="489" spans="1:113" x14ac:dyDescent="0.25">
      <c r="A489" s="64"/>
      <c r="B489" s="12" t="s">
        <v>64</v>
      </c>
      <c r="C489" s="12">
        <v>5</v>
      </c>
      <c r="D489" s="12">
        <v>0.2</v>
      </c>
      <c r="E489" s="12">
        <v>0.25</v>
      </c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>
        <f>+D489</f>
        <v>0.2</v>
      </c>
      <c r="W489" s="12">
        <f>+C489</f>
        <v>5</v>
      </c>
      <c r="X489" s="12">
        <f>+E489</f>
        <v>0.25</v>
      </c>
      <c r="Y489" s="12">
        <f>ROUND((V489*W489*X489),2)</f>
        <v>0.25</v>
      </c>
      <c r="Z489" s="12"/>
      <c r="BL489"/>
      <c r="BR489"/>
      <c r="BV489"/>
      <c r="BY489"/>
      <c r="BZ489"/>
      <c r="DI489" s="10"/>
    </row>
    <row r="490" spans="1:113" x14ac:dyDescent="0.25">
      <c r="A490" s="64" t="s">
        <v>319</v>
      </c>
      <c r="B490" s="12" t="str">
        <f>A490</f>
        <v>MODULO 24</v>
      </c>
      <c r="C490" s="12"/>
      <c r="D490" s="12"/>
      <c r="E490" s="12"/>
      <c r="F490" s="12">
        <v>2.8</v>
      </c>
      <c r="G490" s="12">
        <v>0.7</v>
      </c>
      <c r="H490" s="12">
        <v>0.1787</v>
      </c>
      <c r="I490" s="12">
        <v>2.8</v>
      </c>
      <c r="J490" s="12">
        <f>J486</f>
        <v>0.45</v>
      </c>
      <c r="K490" s="12">
        <v>2.8</v>
      </c>
      <c r="L490" s="12">
        <v>0.9</v>
      </c>
      <c r="M490" s="12">
        <v>2.8</v>
      </c>
      <c r="N490" s="12">
        <f>N486</f>
        <v>0.9</v>
      </c>
      <c r="O490" s="12">
        <v>2.8</v>
      </c>
      <c r="P490" s="12">
        <v>0.9</v>
      </c>
      <c r="Q490" s="12">
        <v>2.8</v>
      </c>
      <c r="R490" s="12">
        <v>0.45</v>
      </c>
      <c r="S490" s="12">
        <v>2.8</v>
      </c>
      <c r="T490" s="12">
        <v>0.7</v>
      </c>
      <c r="U490" s="12">
        <f>U486</f>
        <v>0.1787</v>
      </c>
      <c r="V490" s="12">
        <f>AVERAGE(F490,I490,K490,M490,O490,Q490,S490)</f>
        <v>2.8000000000000003</v>
      </c>
      <c r="W490" s="12">
        <f>SUM(G490,J490,L490,N490,P490,R490,T490)</f>
        <v>5</v>
      </c>
      <c r="X490" s="12">
        <f>$D$437</f>
        <v>0.15</v>
      </c>
      <c r="Y490" s="12">
        <f>+ROUND((F490*H490)+(K490*L490*$D$437)+(O490*P490*$D$437)+(S490*U490),2)</f>
        <v>1.76</v>
      </c>
      <c r="Z490" s="12">
        <f>ROUND((I490*J490*X490)+(M490*N490*X490)+(Q490*R490*X490),2)</f>
        <v>0.76</v>
      </c>
      <c r="BL490"/>
      <c r="BR490"/>
      <c r="BV490"/>
      <c r="BY490"/>
      <c r="BZ490"/>
      <c r="DI490" s="10"/>
    </row>
    <row r="491" spans="1:113" x14ac:dyDescent="0.25">
      <c r="A491" s="64"/>
      <c r="B491" s="12" t="s">
        <v>66</v>
      </c>
      <c r="C491" s="12">
        <v>5</v>
      </c>
      <c r="D491" s="12">
        <v>0.2</v>
      </c>
      <c r="E491" s="12">
        <v>0.25</v>
      </c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>
        <f>+D491</f>
        <v>0.2</v>
      </c>
      <c r="W491" s="12">
        <f>+C491</f>
        <v>5</v>
      </c>
      <c r="X491" s="12">
        <f>+E491</f>
        <v>0.25</v>
      </c>
      <c r="Y491" s="12">
        <f>ROUND((V491*W491*X491),2)</f>
        <v>0.25</v>
      </c>
      <c r="Z491" s="12"/>
      <c r="BL491"/>
      <c r="BR491"/>
      <c r="BV491"/>
      <c r="BY491"/>
      <c r="BZ491"/>
      <c r="DI491" s="10"/>
    </row>
    <row r="492" spans="1:113" x14ac:dyDescent="0.25">
      <c r="A492" s="64" t="s">
        <v>320</v>
      </c>
      <c r="B492" s="12" t="s">
        <v>67</v>
      </c>
      <c r="C492" s="12"/>
      <c r="D492" s="12"/>
      <c r="E492" s="12"/>
      <c r="F492" s="12">
        <v>2.8</v>
      </c>
      <c r="G492" s="12">
        <v>0.7</v>
      </c>
      <c r="H492" s="12">
        <v>0.1787</v>
      </c>
      <c r="I492" s="12">
        <v>2.8</v>
      </c>
      <c r="J492" s="12">
        <f>J488</f>
        <v>0.45</v>
      </c>
      <c r="K492" s="12">
        <v>2.8</v>
      </c>
      <c r="L492" s="12">
        <v>0.9</v>
      </c>
      <c r="M492" s="12">
        <v>2.8</v>
      </c>
      <c r="N492" s="12">
        <f>N488</f>
        <v>0.9</v>
      </c>
      <c r="O492" s="12">
        <v>2.8</v>
      </c>
      <c r="P492" s="12">
        <v>0.9</v>
      </c>
      <c r="Q492" s="12">
        <v>2.8</v>
      </c>
      <c r="R492" s="12">
        <v>0.45</v>
      </c>
      <c r="S492" s="12">
        <v>2.8</v>
      </c>
      <c r="T492" s="12">
        <v>0.7</v>
      </c>
      <c r="U492" s="12">
        <f>U488</f>
        <v>0.1787</v>
      </c>
      <c r="V492" s="12">
        <f>AVERAGE(F492,I492,K492,M492,O492,Q492,S492)</f>
        <v>2.8000000000000003</v>
      </c>
      <c r="W492" s="12">
        <f>SUM(G492,J492,L492,N492,P492,R492,T492)</f>
        <v>5</v>
      </c>
      <c r="X492" s="12">
        <f>$D$437</f>
        <v>0.15</v>
      </c>
      <c r="Y492" s="12">
        <f>+ROUND((F492*H492)+(K492*L492*$D$437)+(O492*P492*$D$437)+(S492*U492),2)</f>
        <v>1.76</v>
      </c>
      <c r="Z492" s="12">
        <f>ROUND((I492*J492*X492)+(M492*N492*X492)+(Q492*R492*X492),2)</f>
        <v>0.76</v>
      </c>
      <c r="BL492"/>
      <c r="BR492"/>
      <c r="BV492"/>
      <c r="BY492"/>
      <c r="BZ492"/>
      <c r="DI492" s="10"/>
    </row>
    <row r="493" spans="1:113" x14ac:dyDescent="0.25">
      <c r="A493" s="64"/>
      <c r="B493" s="12" t="s">
        <v>68</v>
      </c>
      <c r="C493" s="12">
        <v>5</v>
      </c>
      <c r="D493" s="12">
        <v>0.2</v>
      </c>
      <c r="E493" s="12">
        <v>0.25</v>
      </c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>
        <f>+D493</f>
        <v>0.2</v>
      </c>
      <c r="W493" s="12">
        <f>+C493</f>
        <v>5</v>
      </c>
      <c r="X493" s="12">
        <f>+E493</f>
        <v>0.25</v>
      </c>
      <c r="Y493" s="12">
        <f>ROUND((V493*W493*X493),2)</f>
        <v>0.25</v>
      </c>
      <c r="Z493" s="12"/>
      <c r="BL493"/>
      <c r="BR493"/>
      <c r="BV493"/>
      <c r="BY493"/>
      <c r="BZ493"/>
      <c r="DI493" s="10"/>
    </row>
    <row r="494" spans="1:113" x14ac:dyDescent="0.25">
      <c r="A494" s="64" t="s">
        <v>321</v>
      </c>
      <c r="B494" s="12" t="s">
        <v>69</v>
      </c>
      <c r="C494" s="12"/>
      <c r="D494" s="12"/>
      <c r="E494" s="12"/>
      <c r="F494" s="12">
        <v>2.8</v>
      </c>
      <c r="G494" s="12">
        <v>0.7</v>
      </c>
      <c r="H494" s="12">
        <v>0.1787</v>
      </c>
      <c r="I494" s="12">
        <v>2.8</v>
      </c>
      <c r="J494" s="12">
        <f>J490</f>
        <v>0.45</v>
      </c>
      <c r="K494" s="12">
        <v>2.8</v>
      </c>
      <c r="L494" s="12">
        <v>0.9</v>
      </c>
      <c r="M494" s="12">
        <v>2.8</v>
      </c>
      <c r="N494" s="12">
        <f>N490</f>
        <v>0.9</v>
      </c>
      <c r="O494" s="12">
        <v>2.8</v>
      </c>
      <c r="P494" s="12">
        <v>0.9</v>
      </c>
      <c r="Q494" s="12">
        <v>2.8</v>
      </c>
      <c r="R494" s="12">
        <v>0.45</v>
      </c>
      <c r="S494" s="12">
        <v>2.8</v>
      </c>
      <c r="T494" s="12">
        <v>0.7</v>
      </c>
      <c r="U494" s="12">
        <f>U490</f>
        <v>0.1787</v>
      </c>
      <c r="V494" s="12">
        <f>AVERAGE(F494,I494,K494,M494,O494,Q494,S494)</f>
        <v>2.8000000000000003</v>
      </c>
      <c r="W494" s="12">
        <f>SUM(G494,J494,L494,N494,P494,R494,T494)</f>
        <v>5</v>
      </c>
      <c r="X494" s="12">
        <f>$D$437</f>
        <v>0.15</v>
      </c>
      <c r="Y494" s="12">
        <f>+ROUND((F494*H494)+(K494*L494*$D$437)+(O494*P494*$D$437)+(S494*U494),2)</f>
        <v>1.76</v>
      </c>
      <c r="Z494" s="12">
        <f>ROUND((I494*J494*X494)+(M494*N494*X494)+(Q494*R494*X494),2)</f>
        <v>0.76</v>
      </c>
      <c r="BL494"/>
      <c r="BR494"/>
      <c r="BV494"/>
      <c r="BY494"/>
      <c r="BZ494"/>
      <c r="DI494" s="10"/>
    </row>
    <row r="495" spans="1:113" x14ac:dyDescent="0.25">
      <c r="A495" s="64"/>
      <c r="B495" s="12" t="s">
        <v>70</v>
      </c>
      <c r="C495" s="12">
        <v>5</v>
      </c>
      <c r="D495" s="12">
        <v>0.2</v>
      </c>
      <c r="E495" s="12">
        <v>0.25</v>
      </c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>
        <f>+D495</f>
        <v>0.2</v>
      </c>
      <c r="W495" s="12">
        <f>+C495</f>
        <v>5</v>
      </c>
      <c r="X495" s="12">
        <f>+E495</f>
        <v>0.25</v>
      </c>
      <c r="Y495" s="12">
        <f>ROUND((V495*W495*X495),2)</f>
        <v>0.25</v>
      </c>
      <c r="Z495" s="12"/>
      <c r="BL495"/>
      <c r="BR495"/>
      <c r="BV495"/>
      <c r="BY495"/>
      <c r="BZ495"/>
      <c r="DI495" s="10"/>
    </row>
    <row r="496" spans="1:113" x14ac:dyDescent="0.25">
      <c r="A496" s="64" t="s">
        <v>323</v>
      </c>
      <c r="B496" s="12" t="s">
        <v>71</v>
      </c>
      <c r="C496" s="12"/>
      <c r="D496" s="12"/>
      <c r="E496" s="12"/>
      <c r="F496" s="12">
        <v>2.8</v>
      </c>
      <c r="G496" s="12">
        <v>0.7</v>
      </c>
      <c r="H496" s="12">
        <v>0.1787</v>
      </c>
      <c r="I496" s="12">
        <v>2.8</v>
      </c>
      <c r="J496" s="12">
        <f>J492</f>
        <v>0.45</v>
      </c>
      <c r="K496" s="12">
        <v>2.8</v>
      </c>
      <c r="L496" s="12">
        <v>0.9</v>
      </c>
      <c r="M496" s="12">
        <v>2.8</v>
      </c>
      <c r="N496" s="12">
        <f>N492</f>
        <v>0.9</v>
      </c>
      <c r="O496" s="12">
        <v>2.8</v>
      </c>
      <c r="P496" s="12">
        <v>0.9</v>
      </c>
      <c r="Q496" s="12">
        <v>2.8</v>
      </c>
      <c r="R496" s="12">
        <v>0.45</v>
      </c>
      <c r="S496" s="12">
        <v>2.8</v>
      </c>
      <c r="T496" s="12">
        <v>0.7</v>
      </c>
      <c r="U496" s="12">
        <f>U492</f>
        <v>0.1787</v>
      </c>
      <c r="V496" s="12">
        <f>AVERAGE(F496,I496,K496,M496,O496,Q496,S496)</f>
        <v>2.8000000000000003</v>
      </c>
      <c r="W496" s="12">
        <f>SUM(G496,J496,L496,N496,P496,R496,T496)</f>
        <v>5</v>
      </c>
      <c r="X496" s="12">
        <f>$D$437</f>
        <v>0.15</v>
      </c>
      <c r="Y496" s="12">
        <f>+ROUND((F496*H496)+(K496*L496*$D$437)+(O496*P496*$D$437)+(S496*U496),2)</f>
        <v>1.76</v>
      </c>
      <c r="Z496" s="12">
        <f>ROUND((I496*J496*X496)+(M496*N496*X496)+(Q496*R496*X496),2)</f>
        <v>0.76</v>
      </c>
      <c r="BL496"/>
      <c r="BR496"/>
      <c r="BV496"/>
      <c r="BY496"/>
      <c r="BZ496"/>
      <c r="DI496" s="10"/>
    </row>
    <row r="497" spans="1:113" x14ac:dyDescent="0.25">
      <c r="A497" s="64"/>
      <c r="B497" s="12" t="s">
        <v>72</v>
      </c>
      <c r="C497" s="12">
        <v>5</v>
      </c>
      <c r="D497" s="12">
        <v>0.2</v>
      </c>
      <c r="E497" s="12">
        <v>0.25</v>
      </c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>
        <f>+D497</f>
        <v>0.2</v>
      </c>
      <c r="W497" s="12">
        <f>+C497</f>
        <v>5</v>
      </c>
      <c r="X497" s="12">
        <f>+E497</f>
        <v>0.25</v>
      </c>
      <c r="Y497" s="12">
        <f>ROUND((V497*W497*X497),2)</f>
        <v>0.25</v>
      </c>
      <c r="Z497" s="12"/>
      <c r="BL497"/>
      <c r="BR497"/>
      <c r="BV497"/>
      <c r="BY497"/>
      <c r="BZ497"/>
      <c r="DI497" s="10"/>
    </row>
    <row r="498" spans="1:113" x14ac:dyDescent="0.25">
      <c r="A498" s="64" t="s">
        <v>324</v>
      </c>
      <c r="B498" s="12" t="s">
        <v>73</v>
      </c>
      <c r="C498" s="12"/>
      <c r="D498" s="12"/>
      <c r="E498" s="12"/>
      <c r="F498" s="12">
        <v>2.8</v>
      </c>
      <c r="G498" s="12">
        <v>0.7</v>
      </c>
      <c r="H498" s="12">
        <v>0.1787</v>
      </c>
      <c r="I498" s="12">
        <v>2.8</v>
      </c>
      <c r="J498" s="12">
        <f>J494</f>
        <v>0.45</v>
      </c>
      <c r="K498" s="12">
        <v>2.8</v>
      </c>
      <c r="L498" s="12">
        <v>0.9</v>
      </c>
      <c r="M498" s="12">
        <v>2.8</v>
      </c>
      <c r="N498" s="12">
        <f>N494</f>
        <v>0.9</v>
      </c>
      <c r="O498" s="12">
        <v>2.8</v>
      </c>
      <c r="P498" s="12">
        <v>0.9</v>
      </c>
      <c r="Q498" s="12">
        <v>2.8</v>
      </c>
      <c r="R498" s="12">
        <v>0.45</v>
      </c>
      <c r="S498" s="12">
        <v>2.8</v>
      </c>
      <c r="T498" s="12">
        <v>0.7</v>
      </c>
      <c r="U498" s="12">
        <f>U494</f>
        <v>0.1787</v>
      </c>
      <c r="V498" s="12">
        <f>AVERAGE(F498,I498,K498,M498,O498,Q498,S498)</f>
        <v>2.8000000000000003</v>
      </c>
      <c r="W498" s="12">
        <f>SUM(G498,J498,L498,N498,P498,R498,T498)</f>
        <v>5</v>
      </c>
      <c r="X498" s="12">
        <f>$D$437</f>
        <v>0.15</v>
      </c>
      <c r="Y498" s="12">
        <f>+ROUND((F498*H498)+(K498*L498*$D$437)+(O498*P498*$D$437)+(S498*U498),2)</f>
        <v>1.76</v>
      </c>
      <c r="Z498" s="12">
        <f>ROUND((I498*J498*X498)+(M498*N498*X498)+(Q498*R498*X498),2)</f>
        <v>0.76</v>
      </c>
      <c r="BL498"/>
      <c r="BR498"/>
      <c r="BV498"/>
      <c r="BY498"/>
      <c r="BZ498"/>
      <c r="DI498" s="10"/>
    </row>
    <row r="499" spans="1:113" x14ac:dyDescent="0.25">
      <c r="A499" s="64"/>
      <c r="B499" s="12" t="s">
        <v>74</v>
      </c>
      <c r="C499" s="12">
        <v>5</v>
      </c>
      <c r="D499" s="12">
        <v>0.2</v>
      </c>
      <c r="E499" s="12">
        <v>0.25</v>
      </c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>
        <f>+D499</f>
        <v>0.2</v>
      </c>
      <c r="W499" s="12">
        <f>+C499</f>
        <v>5</v>
      </c>
      <c r="X499" s="12">
        <f>+E499</f>
        <v>0.25</v>
      </c>
      <c r="Y499" s="12">
        <f>ROUND((V499*W499*X499),2)</f>
        <v>0.25</v>
      </c>
      <c r="Z499" s="12"/>
      <c r="BL499"/>
      <c r="BR499"/>
      <c r="BV499"/>
      <c r="BY499"/>
      <c r="BZ499"/>
      <c r="DI499" s="10"/>
    </row>
    <row r="500" spans="1:113" x14ac:dyDescent="0.25">
      <c r="A500" s="64" t="s">
        <v>325</v>
      </c>
      <c r="B500" s="12" t="s">
        <v>75</v>
      </c>
      <c r="C500" s="12"/>
      <c r="D500" s="12"/>
      <c r="E500" s="12"/>
      <c r="F500" s="12">
        <v>2.8</v>
      </c>
      <c r="G500" s="12">
        <v>0.7</v>
      </c>
      <c r="H500" s="12">
        <v>0.1787</v>
      </c>
      <c r="I500" s="12">
        <v>2.8</v>
      </c>
      <c r="J500" s="12">
        <f>J496</f>
        <v>0.45</v>
      </c>
      <c r="K500" s="12">
        <v>2.8</v>
      </c>
      <c r="L500" s="12">
        <v>0.9</v>
      </c>
      <c r="M500" s="12">
        <v>2.8</v>
      </c>
      <c r="N500" s="12">
        <f>N496</f>
        <v>0.9</v>
      </c>
      <c r="O500" s="12">
        <v>2.8</v>
      </c>
      <c r="P500" s="12">
        <v>0.9</v>
      </c>
      <c r="Q500" s="12">
        <v>2.8</v>
      </c>
      <c r="R500" s="12">
        <v>0.45</v>
      </c>
      <c r="S500" s="12">
        <v>2.8</v>
      </c>
      <c r="T500" s="12">
        <v>0.7</v>
      </c>
      <c r="U500" s="12">
        <f>U496</f>
        <v>0.1787</v>
      </c>
      <c r="V500" s="12">
        <f>AVERAGE(F500,I500,K500,M500,O500,Q500,S500)</f>
        <v>2.8000000000000003</v>
      </c>
      <c r="W500" s="12">
        <f>SUM(G500,J500,L500,N500,P500,R500,T500)</f>
        <v>5</v>
      </c>
      <c r="X500" s="12">
        <f>$D$437</f>
        <v>0.15</v>
      </c>
      <c r="Y500" s="12">
        <f>+ROUND((F500*H500)+(K500*L500*$D$437)+(O500*P500*$D$437)+(S500*U500),2)</f>
        <v>1.76</v>
      </c>
      <c r="Z500" s="12">
        <f>ROUND((I500*J500*X500)+(M500*N500*X500)+(Q500*R500*X500),2)</f>
        <v>0.76</v>
      </c>
      <c r="BL500"/>
      <c r="BR500"/>
      <c r="BV500"/>
      <c r="BY500"/>
      <c r="BZ500"/>
      <c r="DI500" s="10"/>
    </row>
    <row r="501" spans="1:113" x14ac:dyDescent="0.25">
      <c r="A501" s="64"/>
      <c r="B501" s="12" t="s">
        <v>76</v>
      </c>
      <c r="C501" s="12">
        <v>5</v>
      </c>
      <c r="D501" s="12">
        <v>0.2</v>
      </c>
      <c r="E501" s="12">
        <v>0.25</v>
      </c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>
        <f>+D501</f>
        <v>0.2</v>
      </c>
      <c r="W501" s="12">
        <f>+C501</f>
        <v>5</v>
      </c>
      <c r="X501" s="12">
        <f>+E501</f>
        <v>0.25</v>
      </c>
      <c r="Y501" s="12">
        <f>ROUND((V501*W501*X501),2)</f>
        <v>0.25</v>
      </c>
      <c r="Z501" s="12"/>
      <c r="BL501"/>
      <c r="BR501"/>
      <c r="BV501"/>
      <c r="BY501"/>
      <c r="BZ501"/>
      <c r="DI501" s="10"/>
    </row>
    <row r="502" spans="1:113" x14ac:dyDescent="0.25">
      <c r="A502" s="64" t="s">
        <v>326</v>
      </c>
      <c r="B502" s="12" t="s">
        <v>77</v>
      </c>
      <c r="C502" s="12"/>
      <c r="D502" s="12"/>
      <c r="E502" s="12"/>
      <c r="F502" s="12">
        <v>2.8</v>
      </c>
      <c r="G502" s="12">
        <v>0.7</v>
      </c>
      <c r="H502" s="12">
        <v>0.1787</v>
      </c>
      <c r="I502" s="12">
        <v>2.8</v>
      </c>
      <c r="J502" s="12">
        <f>J498</f>
        <v>0.45</v>
      </c>
      <c r="K502" s="12">
        <v>2.8</v>
      </c>
      <c r="L502" s="12">
        <v>0.9</v>
      </c>
      <c r="M502" s="12">
        <v>2.8</v>
      </c>
      <c r="N502" s="12">
        <f>N498</f>
        <v>0.9</v>
      </c>
      <c r="O502" s="12">
        <v>2.8</v>
      </c>
      <c r="P502" s="12">
        <v>0.9</v>
      </c>
      <c r="Q502" s="12">
        <v>2.8</v>
      </c>
      <c r="R502" s="12">
        <v>0.45</v>
      </c>
      <c r="S502" s="12">
        <v>2.8</v>
      </c>
      <c r="T502" s="12">
        <v>0.7</v>
      </c>
      <c r="U502" s="12">
        <f>U498</f>
        <v>0.1787</v>
      </c>
      <c r="V502" s="12">
        <f>AVERAGE(F502,I502,K502,M502,O502,Q502,S502)</f>
        <v>2.8000000000000003</v>
      </c>
      <c r="W502" s="12">
        <f>SUM(G502,J502,L502,N502,P502,R502,T502)</f>
        <v>5</v>
      </c>
      <c r="X502" s="12">
        <f>$D$437</f>
        <v>0.15</v>
      </c>
      <c r="Y502" s="12">
        <f>+ROUND((F502*H502)+(K502*L502*$D$437)+(O502*P502*$D$437)+(S502*U502),2)</f>
        <v>1.76</v>
      </c>
      <c r="Z502" s="12">
        <f>ROUND((I502*J502*X502)+(M502*N502*X502)+(Q502*R502*X502),2)</f>
        <v>0.76</v>
      </c>
      <c r="BL502"/>
      <c r="BR502"/>
      <c r="BV502"/>
      <c r="BY502"/>
      <c r="BZ502"/>
      <c r="DI502" s="10"/>
    </row>
    <row r="503" spans="1:113" x14ac:dyDescent="0.25">
      <c r="A503" s="64"/>
      <c r="B503" s="12" t="s">
        <v>78</v>
      </c>
      <c r="C503" s="12">
        <v>5</v>
      </c>
      <c r="D503" s="12">
        <v>0.2</v>
      </c>
      <c r="E503" s="12">
        <v>0.25</v>
      </c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>
        <f>+D503</f>
        <v>0.2</v>
      </c>
      <c r="W503" s="12">
        <f>+C503</f>
        <v>5</v>
      </c>
      <c r="X503" s="12">
        <f>+E503</f>
        <v>0.25</v>
      </c>
      <c r="Y503" s="12">
        <f>ROUND((V503*W503*X503),2)</f>
        <v>0.25</v>
      </c>
      <c r="Z503" s="12"/>
      <c r="BL503"/>
      <c r="BR503"/>
      <c r="BV503"/>
      <c r="BY503"/>
      <c r="BZ503"/>
      <c r="DI503" s="10"/>
    </row>
    <row r="504" spans="1:113" x14ac:dyDescent="0.25">
      <c r="A504" s="64" t="s">
        <v>327</v>
      </c>
      <c r="B504" s="12" t="s">
        <v>79</v>
      </c>
      <c r="C504" s="12"/>
      <c r="D504" s="12"/>
      <c r="E504" s="12"/>
      <c r="F504" s="12">
        <v>2.8</v>
      </c>
      <c r="G504" s="12">
        <v>0.7</v>
      </c>
      <c r="H504" s="12">
        <v>0.1787</v>
      </c>
      <c r="I504" s="12">
        <v>2.8</v>
      </c>
      <c r="J504" s="12">
        <f>J500</f>
        <v>0.45</v>
      </c>
      <c r="K504" s="12">
        <v>2.8</v>
      </c>
      <c r="L504" s="12">
        <v>0.9</v>
      </c>
      <c r="M504" s="12">
        <v>2.8</v>
      </c>
      <c r="N504" s="12">
        <f>N500</f>
        <v>0.9</v>
      </c>
      <c r="O504" s="12">
        <v>2.8</v>
      </c>
      <c r="P504" s="12">
        <v>0.9</v>
      </c>
      <c r="Q504" s="12">
        <v>2.8</v>
      </c>
      <c r="R504" s="12">
        <v>0.45</v>
      </c>
      <c r="S504" s="12">
        <v>2.8</v>
      </c>
      <c r="T504" s="12">
        <v>0.7</v>
      </c>
      <c r="U504" s="12">
        <f>U500</f>
        <v>0.1787</v>
      </c>
      <c r="V504" s="12">
        <f>AVERAGE(F504,I504,K504,M504,O504,Q504,S504)</f>
        <v>2.8000000000000003</v>
      </c>
      <c r="W504" s="12">
        <f>SUM(G504,J504,L504,N504,P504,R504,T504)</f>
        <v>5</v>
      </c>
      <c r="X504" s="12">
        <f>$D$437</f>
        <v>0.15</v>
      </c>
      <c r="Y504" s="12">
        <f>+ROUND((F504*H504)+(K504*L504*$D$437)+(O504*P504*$D$437)+(S504*U504),2)</f>
        <v>1.76</v>
      </c>
      <c r="Z504" s="12">
        <f>ROUND((I504*J504*X504)+(M504*N504*X504)+(Q504*R504*X504),2)</f>
        <v>0.76</v>
      </c>
      <c r="BL504"/>
      <c r="BR504"/>
      <c r="BV504"/>
      <c r="BY504"/>
      <c r="BZ504"/>
      <c r="DI504" s="10"/>
    </row>
    <row r="505" spans="1:113" x14ac:dyDescent="0.25">
      <c r="A505" s="64"/>
      <c r="B505" s="12" t="s">
        <v>80</v>
      </c>
      <c r="C505" s="12">
        <v>5</v>
      </c>
      <c r="D505" s="12">
        <v>0.2</v>
      </c>
      <c r="E505" s="12">
        <v>0.25</v>
      </c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>
        <f>+D505</f>
        <v>0.2</v>
      </c>
      <c r="W505" s="12">
        <f>+C505</f>
        <v>5</v>
      </c>
      <c r="X505" s="12">
        <f>+E505</f>
        <v>0.25</v>
      </c>
      <c r="Y505" s="12">
        <f>ROUND((V505*W505*X505),2)</f>
        <v>0.25</v>
      </c>
      <c r="Z505" s="12"/>
      <c r="BL505"/>
      <c r="BR505"/>
      <c r="BV505"/>
      <c r="BY505"/>
      <c r="BZ505"/>
      <c r="DI505" s="10"/>
    </row>
    <row r="506" spans="1:113" x14ac:dyDescent="0.25">
      <c r="A506" s="64" t="s">
        <v>328</v>
      </c>
      <c r="B506" s="12" t="s">
        <v>81</v>
      </c>
      <c r="C506" s="12"/>
      <c r="D506" s="12"/>
      <c r="E506" s="12"/>
      <c r="F506" s="12">
        <v>2.8</v>
      </c>
      <c r="G506" s="12">
        <v>0.7</v>
      </c>
      <c r="H506" s="12">
        <v>0.1787</v>
      </c>
      <c r="I506" s="12">
        <v>2.8</v>
      </c>
      <c r="J506" s="12">
        <f>J502</f>
        <v>0.45</v>
      </c>
      <c r="K506" s="12">
        <v>2.8</v>
      </c>
      <c r="L506" s="12">
        <v>0.9</v>
      </c>
      <c r="M506" s="12">
        <v>2.8</v>
      </c>
      <c r="N506" s="12">
        <f>N502</f>
        <v>0.9</v>
      </c>
      <c r="O506" s="12">
        <v>2.8</v>
      </c>
      <c r="P506" s="12">
        <v>0.9</v>
      </c>
      <c r="Q506" s="12">
        <v>2.8</v>
      </c>
      <c r="R506" s="12">
        <v>0.45</v>
      </c>
      <c r="S506" s="12">
        <v>2.8</v>
      </c>
      <c r="T506" s="12">
        <v>0.7</v>
      </c>
      <c r="U506" s="12">
        <f>U502</f>
        <v>0.1787</v>
      </c>
      <c r="V506" s="12">
        <f>AVERAGE(F506,I506,K506,M506,O506,Q506,S506)</f>
        <v>2.8000000000000003</v>
      </c>
      <c r="W506" s="12">
        <f>SUM(G506,J506,L506,N506,P506,R506,T506)</f>
        <v>5</v>
      </c>
      <c r="X506" s="12">
        <f>$D$437</f>
        <v>0.15</v>
      </c>
      <c r="Y506" s="12">
        <f>+ROUND((F506*H506)+(K506*L506*$D$437)+(O506*P506*$D$437)+(S506*U506),2)</f>
        <v>1.76</v>
      </c>
      <c r="Z506" s="12">
        <f>ROUND((I506*J506*X506)+(M506*N506*X506)+(Q506*R506*X506),2)</f>
        <v>0.76</v>
      </c>
      <c r="BL506"/>
      <c r="BR506"/>
      <c r="BV506"/>
      <c r="BY506"/>
      <c r="BZ506"/>
      <c r="DI506" s="10"/>
    </row>
    <row r="507" spans="1:113" x14ac:dyDescent="0.25">
      <c r="A507" s="64"/>
      <c r="B507" s="12" t="s">
        <v>82</v>
      </c>
      <c r="C507" s="12">
        <v>5</v>
      </c>
      <c r="D507" s="12">
        <v>0.2</v>
      </c>
      <c r="E507" s="12">
        <v>0.25</v>
      </c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>
        <f>+D507</f>
        <v>0.2</v>
      </c>
      <c r="W507" s="12">
        <f>+C507</f>
        <v>5</v>
      </c>
      <c r="X507" s="12">
        <f>+E507</f>
        <v>0.25</v>
      </c>
      <c r="Y507" s="12">
        <f>ROUND((V507*W507*X507),2)</f>
        <v>0.25</v>
      </c>
      <c r="Z507" s="12"/>
      <c r="BL507"/>
      <c r="BR507"/>
      <c r="BV507"/>
      <c r="BY507"/>
      <c r="BZ507"/>
      <c r="DI507" s="10"/>
    </row>
    <row r="508" spans="1:113" x14ac:dyDescent="0.25">
      <c r="A508" s="64" t="s">
        <v>329</v>
      </c>
      <c r="B508" s="12" t="s">
        <v>83</v>
      </c>
      <c r="C508" s="12"/>
      <c r="D508" s="12"/>
      <c r="E508" s="12"/>
      <c r="F508" s="12">
        <v>2.8</v>
      </c>
      <c r="G508" s="12">
        <v>0.7</v>
      </c>
      <c r="H508" s="12">
        <v>0.1787</v>
      </c>
      <c r="I508" s="12">
        <v>2.8</v>
      </c>
      <c r="J508" s="12">
        <f>J504</f>
        <v>0.45</v>
      </c>
      <c r="K508" s="12">
        <v>2.8</v>
      </c>
      <c r="L508" s="12">
        <v>0.9</v>
      </c>
      <c r="M508" s="12">
        <v>2.8</v>
      </c>
      <c r="N508" s="12">
        <f>N504</f>
        <v>0.9</v>
      </c>
      <c r="O508" s="12">
        <v>2.8</v>
      </c>
      <c r="P508" s="12">
        <v>0.9</v>
      </c>
      <c r="Q508" s="12">
        <v>2.8</v>
      </c>
      <c r="R508" s="12">
        <v>0.45</v>
      </c>
      <c r="S508" s="12">
        <v>2.8</v>
      </c>
      <c r="T508" s="12">
        <v>0.7</v>
      </c>
      <c r="U508" s="12">
        <f>U504</f>
        <v>0.1787</v>
      </c>
      <c r="V508" s="12">
        <f>AVERAGE(F508,I508,K508,M508,O508,Q508,S508)</f>
        <v>2.8000000000000003</v>
      </c>
      <c r="W508" s="12">
        <f>SUM(G508,J508,L508,N508,P508,R508,T508)</f>
        <v>5</v>
      </c>
      <c r="X508" s="12">
        <f>$D$437</f>
        <v>0.15</v>
      </c>
      <c r="Y508" s="12">
        <f>+ROUND((F508*H508)+(K508*L508*$D$437)+(O508*P508*$D$437)+(S508*U508),2)</f>
        <v>1.76</v>
      </c>
      <c r="Z508" s="12">
        <f>ROUND((I508*J508*X508)+(M508*N508*X508)+(Q508*R508*X508),2)</f>
        <v>0.76</v>
      </c>
      <c r="BL508"/>
      <c r="BR508"/>
      <c r="BV508"/>
      <c r="BY508"/>
      <c r="BZ508"/>
      <c r="DI508" s="10"/>
    </row>
    <row r="509" spans="1:113" x14ac:dyDescent="0.25">
      <c r="A509" s="64"/>
      <c r="B509" s="12" t="s">
        <v>84</v>
      </c>
      <c r="C509" s="12">
        <v>5</v>
      </c>
      <c r="D509" s="12">
        <v>0.2</v>
      </c>
      <c r="E509" s="12">
        <v>0.25</v>
      </c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>
        <f>+D509</f>
        <v>0.2</v>
      </c>
      <c r="W509" s="12">
        <f>+C509</f>
        <v>5</v>
      </c>
      <c r="X509" s="12">
        <f>+E509</f>
        <v>0.25</v>
      </c>
      <c r="Y509" s="12">
        <f>ROUND((V509*W509*X509),2)</f>
        <v>0.25</v>
      </c>
      <c r="Z509" s="12"/>
      <c r="BL509"/>
      <c r="BR509"/>
      <c r="BV509"/>
      <c r="BY509"/>
      <c r="BZ509"/>
      <c r="DI509" s="10"/>
    </row>
    <row r="510" spans="1:113" x14ac:dyDescent="0.25">
      <c r="A510" s="64" t="s">
        <v>330</v>
      </c>
      <c r="B510" s="12" t="s">
        <v>85</v>
      </c>
      <c r="C510" s="12"/>
      <c r="D510" s="12"/>
      <c r="E510" s="12"/>
      <c r="F510" s="12">
        <v>2.67</v>
      </c>
      <c r="G510" s="12">
        <v>0.7</v>
      </c>
      <c r="H510" s="12">
        <v>0.1787</v>
      </c>
      <c r="I510" s="12">
        <v>2.8</v>
      </c>
      <c r="J510" s="12">
        <v>0</v>
      </c>
      <c r="K510" s="12">
        <v>2.8</v>
      </c>
      <c r="L510" s="12">
        <v>1.8</v>
      </c>
      <c r="M510" s="12">
        <v>2.8</v>
      </c>
      <c r="N510" s="12">
        <v>0</v>
      </c>
      <c r="O510" s="12">
        <v>2.8</v>
      </c>
      <c r="P510" s="12">
        <v>1.35</v>
      </c>
      <c r="Q510" s="12">
        <v>2.8</v>
      </c>
      <c r="R510" s="12">
        <v>0.45</v>
      </c>
      <c r="S510" s="12">
        <v>2.9</v>
      </c>
      <c r="T510" s="12">
        <v>0.7</v>
      </c>
      <c r="U510" s="12">
        <f>U506</f>
        <v>0.1787</v>
      </c>
      <c r="V510" s="12">
        <f>AVERAGE(F510,I510,K510,M510,O510,Q510,S510)</f>
        <v>2.7957142857142858</v>
      </c>
      <c r="W510" s="12">
        <f>SUM(G510,J510,L510,N510,P510,R510,T510)</f>
        <v>5</v>
      </c>
      <c r="X510" s="12">
        <f>$D$437</f>
        <v>0.15</v>
      </c>
      <c r="Y510" s="12">
        <f>+ROUND((F510*H510)+(K510*L510*$D$437)+(O510*P510*$D$437)+(S510*U510),2)</f>
        <v>2.3199999999999998</v>
      </c>
      <c r="Z510" s="12">
        <f>ROUND((I510*J510*X510)+(M510*N510*X510)+(Q510*R510*X510),2)</f>
        <v>0.19</v>
      </c>
      <c r="BL510"/>
      <c r="BR510"/>
      <c r="BV510"/>
      <c r="BY510"/>
      <c r="BZ510"/>
      <c r="DI510" s="10"/>
    </row>
    <row r="511" spans="1:113" x14ac:dyDescent="0.25">
      <c r="A511" s="64"/>
      <c r="B511" s="12" t="s">
        <v>86</v>
      </c>
      <c r="C511" s="12">
        <v>5</v>
      </c>
      <c r="D511" s="12">
        <v>0.2</v>
      </c>
      <c r="E511" s="12">
        <v>0.25</v>
      </c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>
        <f>+D511</f>
        <v>0.2</v>
      </c>
      <c r="W511" s="12">
        <f>+C511</f>
        <v>5</v>
      </c>
      <c r="X511" s="12">
        <f>+E511</f>
        <v>0.25</v>
      </c>
      <c r="Y511" s="12">
        <f>ROUND((V511*W511*X511),2)</f>
        <v>0.25</v>
      </c>
      <c r="Z511" s="12"/>
      <c r="BL511"/>
      <c r="BR511"/>
      <c r="BV511"/>
      <c r="BY511"/>
      <c r="BZ511"/>
      <c r="DI511" s="10"/>
    </row>
    <row r="512" spans="1:113" x14ac:dyDescent="0.25">
      <c r="A512" s="64" t="s">
        <v>331</v>
      </c>
      <c r="B512" s="12" t="s">
        <v>87</v>
      </c>
      <c r="C512" s="12"/>
      <c r="D512" s="12"/>
      <c r="E512" s="12"/>
      <c r="F512" s="12">
        <v>2.67</v>
      </c>
      <c r="G512" s="12">
        <v>0.7</v>
      </c>
      <c r="H512" s="12">
        <v>0.1787</v>
      </c>
      <c r="I512" s="12">
        <v>2.8</v>
      </c>
      <c r="J512" s="12">
        <v>0</v>
      </c>
      <c r="K512" s="12">
        <v>2.8</v>
      </c>
      <c r="L512" s="12">
        <v>1.8</v>
      </c>
      <c r="M512" s="12">
        <v>2.8</v>
      </c>
      <c r="N512" s="12">
        <v>0</v>
      </c>
      <c r="O512" s="12">
        <v>2.8</v>
      </c>
      <c r="P512" s="12">
        <v>1.35</v>
      </c>
      <c r="Q512" s="12">
        <v>2.8</v>
      </c>
      <c r="R512" s="12">
        <v>0.45</v>
      </c>
      <c r="S512" s="12">
        <v>2.9</v>
      </c>
      <c r="T512" s="12">
        <v>0.7</v>
      </c>
      <c r="U512" s="12">
        <f>U508</f>
        <v>0.1787</v>
      </c>
      <c r="V512" s="12">
        <f>AVERAGE(F512,I512,K512,M512,O512,Q512,S512)</f>
        <v>2.7957142857142858</v>
      </c>
      <c r="W512" s="12">
        <f>SUM(G512,J512,L512,N512,P512,R512,T512)</f>
        <v>5</v>
      </c>
      <c r="X512" s="12">
        <f>$D$437</f>
        <v>0.15</v>
      </c>
      <c r="Y512" s="12">
        <f>+ROUND((F512*H512)+(K512*L512*$D$437)+(O512*P512*$D$437)+(S512*U512),2)</f>
        <v>2.3199999999999998</v>
      </c>
      <c r="Z512" s="12">
        <f>ROUND((I512*J512*X512)+(M512*N512*X512)+(Q512*R512*X512),2)</f>
        <v>0.19</v>
      </c>
      <c r="BL512"/>
      <c r="BR512"/>
      <c r="BV512"/>
      <c r="BY512"/>
      <c r="BZ512"/>
      <c r="DI512" s="10"/>
    </row>
    <row r="513" spans="1:113" x14ac:dyDescent="0.25">
      <c r="A513" s="64"/>
      <c r="B513" s="12" t="s">
        <v>88</v>
      </c>
      <c r="C513" s="12">
        <v>5</v>
      </c>
      <c r="D513" s="12">
        <v>0.2</v>
      </c>
      <c r="E513" s="12">
        <v>0.25</v>
      </c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>
        <f>+D513</f>
        <v>0.2</v>
      </c>
      <c r="W513" s="12">
        <f>+C513</f>
        <v>5</v>
      </c>
      <c r="X513" s="12">
        <f>+E513</f>
        <v>0.25</v>
      </c>
      <c r="Y513" s="12">
        <f>ROUND((V513*W513*X513),2)</f>
        <v>0.25</v>
      </c>
      <c r="Z513" s="12"/>
      <c r="BL513"/>
      <c r="BR513"/>
      <c r="BV513"/>
      <c r="BY513"/>
      <c r="BZ513"/>
      <c r="DI513" s="10"/>
    </row>
    <row r="514" spans="1:113" x14ac:dyDescent="0.25">
      <c r="A514" s="64" t="s">
        <v>332</v>
      </c>
      <c r="B514" s="12" t="s">
        <v>89</v>
      </c>
      <c r="C514" s="12"/>
      <c r="D514" s="12"/>
      <c r="E514" s="12"/>
      <c r="F514" s="12">
        <v>2.67</v>
      </c>
      <c r="G514" s="12">
        <v>0.7</v>
      </c>
      <c r="H514" s="12">
        <v>0.1787</v>
      </c>
      <c r="I514" s="12">
        <v>2.8</v>
      </c>
      <c r="J514" s="12">
        <f>J510</f>
        <v>0</v>
      </c>
      <c r="K514" s="12">
        <v>2.8</v>
      </c>
      <c r="L514" s="12">
        <v>1.8</v>
      </c>
      <c r="M514" s="12">
        <v>2.8</v>
      </c>
      <c r="N514" s="12">
        <f>N510</f>
        <v>0</v>
      </c>
      <c r="O514" s="12">
        <v>2.8</v>
      </c>
      <c r="P514" s="12">
        <v>1.35</v>
      </c>
      <c r="Q514" s="12">
        <v>2.8</v>
      </c>
      <c r="R514" s="12">
        <v>0.45</v>
      </c>
      <c r="S514" s="12">
        <v>2.9</v>
      </c>
      <c r="T514" s="12">
        <v>0.7</v>
      </c>
      <c r="U514" s="12">
        <f>U510</f>
        <v>0.1787</v>
      </c>
      <c r="V514" s="12">
        <f>AVERAGE(F514,I514,K514,M514,O514,Q514,S514)</f>
        <v>2.7957142857142858</v>
      </c>
      <c r="W514" s="12">
        <f>SUM(G514,J514,L514,N514,P514,R514,T514)</f>
        <v>5</v>
      </c>
      <c r="X514" s="12">
        <f>$D$437</f>
        <v>0.15</v>
      </c>
      <c r="Y514" s="12">
        <f>+ROUND((F514*H514)+(K514*L514*$D$437)+(O514*P514*$D$437)+(S514*U514),2)</f>
        <v>2.3199999999999998</v>
      </c>
      <c r="Z514" s="12">
        <f>ROUND((I514*J514*X514)+(M514*N514*X514)+(Q514*R514*X514),2)</f>
        <v>0.19</v>
      </c>
      <c r="BL514"/>
      <c r="BR514"/>
      <c r="BV514"/>
      <c r="BY514"/>
      <c r="BZ514"/>
      <c r="DI514" s="10"/>
    </row>
    <row r="515" spans="1:113" x14ac:dyDescent="0.25">
      <c r="A515" s="64"/>
      <c r="B515" s="12" t="s">
        <v>90</v>
      </c>
      <c r="C515" s="12">
        <v>5</v>
      </c>
      <c r="D515" s="12">
        <v>0.2</v>
      </c>
      <c r="E515" s="12">
        <v>0.25</v>
      </c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>
        <f>+D515</f>
        <v>0.2</v>
      </c>
      <c r="W515" s="12">
        <f>+C515</f>
        <v>5</v>
      </c>
      <c r="X515" s="12">
        <f>+E515</f>
        <v>0.25</v>
      </c>
      <c r="Y515" s="12">
        <f>ROUND((V515*W515*X515),2)</f>
        <v>0.25</v>
      </c>
      <c r="Z515" s="12"/>
      <c r="BL515"/>
      <c r="BR515"/>
      <c r="BV515"/>
      <c r="BY515"/>
      <c r="BZ515"/>
      <c r="DI515" s="10"/>
    </row>
    <row r="516" spans="1:113" x14ac:dyDescent="0.25">
      <c r="A516" s="64" t="s">
        <v>333</v>
      </c>
      <c r="B516" s="12" t="s">
        <v>91</v>
      </c>
      <c r="C516" s="12"/>
      <c r="D516" s="12"/>
      <c r="E516" s="12"/>
      <c r="F516" s="12">
        <v>2.67</v>
      </c>
      <c r="G516" s="12">
        <v>0.7</v>
      </c>
      <c r="H516" s="12">
        <v>0.1787</v>
      </c>
      <c r="I516" s="12">
        <v>2.8</v>
      </c>
      <c r="J516" s="12">
        <f>J512</f>
        <v>0</v>
      </c>
      <c r="K516" s="12">
        <v>2.8</v>
      </c>
      <c r="L516" s="12">
        <v>1.8</v>
      </c>
      <c r="M516" s="12">
        <v>2.8</v>
      </c>
      <c r="N516" s="12">
        <f>N512</f>
        <v>0</v>
      </c>
      <c r="O516" s="12">
        <v>2.8</v>
      </c>
      <c r="P516" s="12">
        <v>1.35</v>
      </c>
      <c r="Q516" s="12">
        <v>2.8</v>
      </c>
      <c r="R516" s="12">
        <v>0.45</v>
      </c>
      <c r="S516" s="12">
        <v>2.9</v>
      </c>
      <c r="T516" s="12">
        <v>0.7</v>
      </c>
      <c r="U516" s="12">
        <f>U512</f>
        <v>0.1787</v>
      </c>
      <c r="V516" s="12">
        <f>AVERAGE(F516,I516,K516,M516,O516,Q516,S516)</f>
        <v>2.7957142857142858</v>
      </c>
      <c r="W516" s="12">
        <f>SUM(G516,J516,L516,N516,P516,R516,T516)</f>
        <v>5</v>
      </c>
      <c r="X516" s="12">
        <f>$D$437</f>
        <v>0.15</v>
      </c>
      <c r="Y516" s="12">
        <f>+ROUND((F516*H516)+(K516*L516*$D$437)+(O516*P516*$D$437)+(S516*U516),2)</f>
        <v>2.3199999999999998</v>
      </c>
      <c r="Z516" s="12">
        <f>ROUND((I516*J516*X516)+(M516*N516*X516)+(Q516*R516*X516),2)</f>
        <v>0.19</v>
      </c>
      <c r="BL516"/>
      <c r="BR516"/>
      <c r="BV516"/>
      <c r="BY516"/>
      <c r="BZ516"/>
      <c r="DI516" s="10"/>
    </row>
    <row r="517" spans="1:113" x14ac:dyDescent="0.25">
      <c r="A517" s="64"/>
      <c r="B517" s="12" t="s">
        <v>92</v>
      </c>
      <c r="C517" s="12">
        <v>5</v>
      </c>
      <c r="D517" s="12">
        <v>0.2</v>
      </c>
      <c r="E517" s="12">
        <v>0.25</v>
      </c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>
        <f>+D517</f>
        <v>0.2</v>
      </c>
      <c r="W517" s="12">
        <f>+C517</f>
        <v>5</v>
      </c>
      <c r="X517" s="12">
        <f>+E517</f>
        <v>0.25</v>
      </c>
      <c r="Y517" s="12">
        <f>ROUND((V517*W517*X517),2)</f>
        <v>0.25</v>
      </c>
      <c r="Z517" s="12"/>
      <c r="BL517"/>
      <c r="BR517"/>
      <c r="BV517"/>
      <c r="BY517"/>
      <c r="BZ517"/>
      <c r="DI517" s="10"/>
    </row>
    <row r="518" spans="1:113" x14ac:dyDescent="0.25">
      <c r="A518" s="64" t="s">
        <v>334</v>
      </c>
      <c r="B518" s="12" t="s">
        <v>93</v>
      </c>
      <c r="C518" s="12"/>
      <c r="D518" s="12"/>
      <c r="E518" s="12"/>
      <c r="F518" s="12">
        <v>2.82</v>
      </c>
      <c r="G518" s="12">
        <v>0.7</v>
      </c>
      <c r="H518" s="12">
        <v>0.1787</v>
      </c>
      <c r="I518" s="12">
        <v>2.8</v>
      </c>
      <c r="J518" s="12">
        <f>J514</f>
        <v>0</v>
      </c>
      <c r="K518" s="12">
        <v>2.8</v>
      </c>
      <c r="L518" s="12">
        <v>2.2000000000000002</v>
      </c>
      <c r="M518" s="12">
        <v>2.8</v>
      </c>
      <c r="N518" s="12">
        <f>N514</f>
        <v>0</v>
      </c>
      <c r="O518" s="12">
        <v>2.8</v>
      </c>
      <c r="P518" s="12">
        <f>P516</f>
        <v>1.35</v>
      </c>
      <c r="Q518" s="12">
        <v>2.8</v>
      </c>
      <c r="R518" s="12">
        <v>0.45</v>
      </c>
      <c r="S518" s="12">
        <v>2.7</v>
      </c>
      <c r="T518" s="12">
        <v>0.7</v>
      </c>
      <c r="U518" s="12">
        <f>U514</f>
        <v>0.1787</v>
      </c>
      <c r="V518" s="12">
        <f>AVERAGE(F518,I518,K518,M518,O518,Q518,S518)</f>
        <v>2.7885714285714287</v>
      </c>
      <c r="W518" s="12">
        <f>SUM(G518,J518,L518,N518,P518,R518,T518)</f>
        <v>5.4</v>
      </c>
      <c r="X518" s="12">
        <f>$D$437</f>
        <v>0.15</v>
      </c>
      <c r="Y518" s="12">
        <f>+ROUND((F518*H518)+(K518*L518*$D$437)+(O518*P518*$D$437)+(S518*U518),2)</f>
        <v>2.48</v>
      </c>
      <c r="Z518" s="12">
        <f>ROUND((I518*J518*X518)+(M518*N518*X518)+(Q518*R518*X518),2)</f>
        <v>0.19</v>
      </c>
      <c r="BL518"/>
      <c r="BR518"/>
      <c r="BV518"/>
      <c r="BY518"/>
      <c r="BZ518"/>
      <c r="DI518" s="10"/>
    </row>
    <row r="519" spans="1:113" x14ac:dyDescent="0.25">
      <c r="A519" s="64"/>
      <c r="B519" s="12" t="s">
        <v>94</v>
      </c>
      <c r="C519" s="12">
        <v>5.46</v>
      </c>
      <c r="D519" s="12">
        <v>0.2</v>
      </c>
      <c r="E519" s="12">
        <v>0.25</v>
      </c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>
        <f>+D519</f>
        <v>0.2</v>
      </c>
      <c r="W519" s="12">
        <f>+C519</f>
        <v>5.46</v>
      </c>
      <c r="X519" s="12">
        <f>+E519</f>
        <v>0.25</v>
      </c>
      <c r="Y519" s="12">
        <f>ROUND((V519*W519*X519),2)</f>
        <v>0.27</v>
      </c>
      <c r="Z519" s="12"/>
      <c r="BL519"/>
      <c r="BR519"/>
      <c r="BV519"/>
      <c r="BY519"/>
      <c r="BZ519"/>
      <c r="DI519" s="10"/>
    </row>
    <row r="520" spans="1:113" x14ac:dyDescent="0.25">
      <c r="A520" s="64" t="s">
        <v>335</v>
      </c>
      <c r="B520" s="12" t="s">
        <v>95</v>
      </c>
      <c r="C520" s="12"/>
      <c r="D520" s="12"/>
      <c r="E520" s="12"/>
      <c r="F520" s="12">
        <v>2.2000000000000002</v>
      </c>
      <c r="G520" s="12">
        <v>0.7</v>
      </c>
      <c r="H520" s="12">
        <v>0.1787</v>
      </c>
      <c r="I520" s="12">
        <v>2.8</v>
      </c>
      <c r="J520" s="12">
        <f>J516</f>
        <v>0</v>
      </c>
      <c r="K520" s="12">
        <v>2.8</v>
      </c>
      <c r="L520" s="12">
        <v>2.2000000000000002</v>
      </c>
      <c r="M520" s="12">
        <v>2.8</v>
      </c>
      <c r="N520" s="12">
        <f>N516</f>
        <v>0</v>
      </c>
      <c r="O520" s="12">
        <v>2.8</v>
      </c>
      <c r="P520" s="12">
        <f t="shared" ref="P520" si="42">P518</f>
        <v>1.35</v>
      </c>
      <c r="Q520" s="12">
        <v>2.8</v>
      </c>
      <c r="R520" s="12">
        <v>0.45</v>
      </c>
      <c r="S520" s="12">
        <v>3.2</v>
      </c>
      <c r="T520" s="12">
        <v>0.7</v>
      </c>
      <c r="U520" s="12">
        <f>U516</f>
        <v>0.1787</v>
      </c>
      <c r="V520" s="12">
        <f>AVERAGE(F520,I520,K520,M520,O520,Q520,S520)</f>
        <v>2.7714285714285714</v>
      </c>
      <c r="W520" s="12">
        <f>SUM(G520,J520,L520,N520,P520,R520,T520)</f>
        <v>5.4</v>
      </c>
      <c r="X520" s="12">
        <f>$D$437</f>
        <v>0.15</v>
      </c>
      <c r="Y520" s="12">
        <f>+ROUND((F520*H520)+(K520*L520*$D$437)+(O520*P520*$D$437)+(S520*U520),2)</f>
        <v>2.46</v>
      </c>
      <c r="Z520" s="12">
        <f>ROUND((I520*J520*X520)+(M520*N520*X520)+(Q520*R520*X520),2)</f>
        <v>0.19</v>
      </c>
      <c r="BL520"/>
      <c r="BR520"/>
      <c r="BV520"/>
      <c r="BY520"/>
      <c r="BZ520"/>
      <c r="DI520" s="10"/>
    </row>
    <row r="521" spans="1:113" x14ac:dyDescent="0.25">
      <c r="A521" s="64"/>
      <c r="B521" s="12" t="s">
        <v>96</v>
      </c>
      <c r="C521" s="12">
        <v>5.46</v>
      </c>
      <c r="D521" s="12">
        <v>0.2</v>
      </c>
      <c r="E521" s="12">
        <v>0.25</v>
      </c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>
        <f>+D521</f>
        <v>0.2</v>
      </c>
      <c r="W521" s="12">
        <f>+C521</f>
        <v>5.46</v>
      </c>
      <c r="X521" s="12">
        <f>+E521</f>
        <v>0.25</v>
      </c>
      <c r="Y521" s="12">
        <f>ROUND((V521*W521*X521),2)</f>
        <v>0.27</v>
      </c>
      <c r="Z521" s="12"/>
      <c r="BL521"/>
      <c r="BR521"/>
      <c r="BV521"/>
      <c r="BY521"/>
      <c r="BZ521"/>
      <c r="DI521" s="10"/>
    </row>
    <row r="522" spans="1:113" x14ac:dyDescent="0.25">
      <c r="A522" s="64" t="s">
        <v>336</v>
      </c>
      <c r="B522" s="12" t="s">
        <v>97</v>
      </c>
      <c r="C522" s="12"/>
      <c r="D522" s="12"/>
      <c r="E522" s="12"/>
      <c r="F522" s="12">
        <v>2.2000000000000002</v>
      </c>
      <c r="G522" s="12">
        <v>0.7</v>
      </c>
      <c r="H522" s="12">
        <v>0.1787</v>
      </c>
      <c r="I522" s="12">
        <v>2.8</v>
      </c>
      <c r="J522" s="12">
        <f>J518</f>
        <v>0</v>
      </c>
      <c r="K522" s="12">
        <v>2.8</v>
      </c>
      <c r="L522" s="12">
        <v>2.2000000000000002</v>
      </c>
      <c r="M522" s="12">
        <v>2.8</v>
      </c>
      <c r="N522" s="12">
        <f>N518</f>
        <v>0</v>
      </c>
      <c r="O522" s="12">
        <v>2.8</v>
      </c>
      <c r="P522" s="12">
        <f t="shared" ref="P522" si="43">P520</f>
        <v>1.35</v>
      </c>
      <c r="Q522" s="12">
        <v>2.8</v>
      </c>
      <c r="R522" s="12">
        <v>0.45</v>
      </c>
      <c r="S522" s="12">
        <v>3.2</v>
      </c>
      <c r="T522" s="12">
        <v>0.7</v>
      </c>
      <c r="U522" s="12">
        <f>U518</f>
        <v>0.1787</v>
      </c>
      <c r="V522" s="12">
        <f>AVERAGE(F522,I522,K522,M522,O522,Q522,S522)</f>
        <v>2.7714285714285714</v>
      </c>
      <c r="W522" s="12">
        <f>SUM(G522,J522,L522,N522,P522,R522,T522)</f>
        <v>5.4</v>
      </c>
      <c r="X522" s="12">
        <f>$D$437</f>
        <v>0.15</v>
      </c>
      <c r="Y522" s="12">
        <f>+ROUND((F522*H522)+(K522*L522*$D$437)+(O522*P522*$D$437)+(S522*U522),2)</f>
        <v>2.46</v>
      </c>
      <c r="Z522" s="12">
        <f>ROUND((I522*J522*X522)+(M522*N522*X522)+(Q522*R522*X522),2)</f>
        <v>0.19</v>
      </c>
      <c r="BL522"/>
      <c r="BR522"/>
      <c r="BV522"/>
      <c r="BY522"/>
      <c r="BZ522"/>
      <c r="DI522" s="10"/>
    </row>
    <row r="523" spans="1:113" x14ac:dyDescent="0.25">
      <c r="A523" s="64"/>
      <c r="B523" s="12" t="s">
        <v>98</v>
      </c>
      <c r="C523" s="12">
        <v>5.46</v>
      </c>
      <c r="D523" s="12">
        <v>0.2</v>
      </c>
      <c r="E523" s="12">
        <v>0.25</v>
      </c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>
        <f>+D523</f>
        <v>0.2</v>
      </c>
      <c r="W523" s="12">
        <f>+C523</f>
        <v>5.46</v>
      </c>
      <c r="X523" s="12">
        <f>+E523</f>
        <v>0.25</v>
      </c>
      <c r="Y523" s="12">
        <f>ROUND((V523*W523*X523),2)</f>
        <v>0.27</v>
      </c>
      <c r="Z523" s="12"/>
      <c r="BL523"/>
      <c r="BR523"/>
      <c r="BV523"/>
      <c r="BY523"/>
      <c r="BZ523"/>
      <c r="DI523" s="10"/>
    </row>
    <row r="524" spans="1:113" x14ac:dyDescent="0.25">
      <c r="A524" s="64" t="s">
        <v>337</v>
      </c>
      <c r="B524" s="12" t="s">
        <v>99</v>
      </c>
      <c r="C524" s="12"/>
      <c r="D524" s="12"/>
      <c r="E524" s="12"/>
      <c r="F524" s="12">
        <v>2.2999999999999998</v>
      </c>
      <c r="G524" s="12">
        <v>0.7</v>
      </c>
      <c r="H524" s="12">
        <v>0.1787</v>
      </c>
      <c r="I524" s="12">
        <v>2.8</v>
      </c>
      <c r="J524" s="12">
        <f>J520</f>
        <v>0</v>
      </c>
      <c r="K524" s="12">
        <v>2.8</v>
      </c>
      <c r="L524" s="12">
        <v>1.9</v>
      </c>
      <c r="M524" s="12">
        <v>2.8</v>
      </c>
      <c r="N524" s="12">
        <f>N520</f>
        <v>0</v>
      </c>
      <c r="O524" s="12">
        <v>2.8</v>
      </c>
      <c r="P524" s="12">
        <f t="shared" ref="P524" si="44">P522</f>
        <v>1.35</v>
      </c>
      <c r="Q524" s="12">
        <v>2.8</v>
      </c>
      <c r="R524" s="12">
        <v>0.45</v>
      </c>
      <c r="S524" s="12">
        <v>3.2</v>
      </c>
      <c r="T524" s="12">
        <v>0.7</v>
      </c>
      <c r="U524" s="12">
        <f>U520</f>
        <v>0.1787</v>
      </c>
      <c r="V524" s="12">
        <f>AVERAGE(F524,I524,K524,M524,O524,Q524,S524)</f>
        <v>2.7857142857142856</v>
      </c>
      <c r="W524" s="12">
        <f>SUM(G524,J524,L524,N524,P524,R524,T524)</f>
        <v>5.0999999999999996</v>
      </c>
      <c r="X524" s="12">
        <f>$D$437</f>
        <v>0.15</v>
      </c>
      <c r="Y524" s="12">
        <f>+ROUND((F524*H524)+(K524*L524*$D$437)+(O524*P524*$D$437)+(S524*U524),2)</f>
        <v>2.35</v>
      </c>
      <c r="Z524" s="12">
        <f>ROUND((I524*J524*X524)+(M524*N524*X524)+(Q524*R524*X524),2)</f>
        <v>0.19</v>
      </c>
      <c r="BL524"/>
      <c r="BR524"/>
      <c r="BV524"/>
      <c r="BY524"/>
      <c r="BZ524"/>
      <c r="DI524" s="10"/>
    </row>
    <row r="525" spans="1:113" x14ac:dyDescent="0.25">
      <c r="A525" s="64"/>
      <c r="B525" s="12" t="s">
        <v>100</v>
      </c>
      <c r="C525" s="12">
        <v>5.17</v>
      </c>
      <c r="D525" s="12">
        <v>0.2</v>
      </c>
      <c r="E525" s="12">
        <v>0.25</v>
      </c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>
        <f>+D525</f>
        <v>0.2</v>
      </c>
      <c r="W525" s="12">
        <f>+C525</f>
        <v>5.17</v>
      </c>
      <c r="X525" s="12">
        <f>+E525</f>
        <v>0.25</v>
      </c>
      <c r="Y525" s="12">
        <f>ROUND((V525*W525*X525),2)</f>
        <v>0.26</v>
      </c>
      <c r="Z525" s="12"/>
      <c r="BL525"/>
      <c r="BR525"/>
      <c r="BV525"/>
      <c r="BY525"/>
      <c r="BZ525"/>
      <c r="DI525" s="10"/>
    </row>
    <row r="526" spans="1:113" x14ac:dyDescent="0.25">
      <c r="A526" s="64" t="s">
        <v>338</v>
      </c>
      <c r="B526" s="12" t="s">
        <v>101</v>
      </c>
      <c r="C526" s="12"/>
      <c r="D526" s="12"/>
      <c r="E526" s="12"/>
      <c r="F526" s="12">
        <v>2.4</v>
      </c>
      <c r="G526" s="12">
        <v>0.7</v>
      </c>
      <c r="H526" s="12">
        <v>0.1787</v>
      </c>
      <c r="I526" s="12">
        <v>2.8</v>
      </c>
      <c r="J526" s="12">
        <f>J522</f>
        <v>0</v>
      </c>
      <c r="K526" s="12">
        <v>2.8</v>
      </c>
      <c r="L526" s="12">
        <v>1.8</v>
      </c>
      <c r="M526" s="12">
        <v>2.8</v>
      </c>
      <c r="N526" s="12">
        <f>N522</f>
        <v>0</v>
      </c>
      <c r="O526" s="12">
        <v>2.8</v>
      </c>
      <c r="P526" s="12">
        <f t="shared" ref="P526" si="45">P524</f>
        <v>1.35</v>
      </c>
      <c r="Q526" s="12">
        <v>2.8</v>
      </c>
      <c r="R526" s="12">
        <v>0.45</v>
      </c>
      <c r="S526" s="12">
        <v>3.2</v>
      </c>
      <c r="T526" s="12">
        <v>0.7</v>
      </c>
      <c r="U526" s="12">
        <f>U522</f>
        <v>0.1787</v>
      </c>
      <c r="V526" s="12">
        <f>AVERAGE(F526,I526,K526,M526,O526,Q526,S526)</f>
        <v>2.8</v>
      </c>
      <c r="W526" s="12">
        <f>SUM(G526,J526,L526,N526,P526,R526,T526)</f>
        <v>5</v>
      </c>
      <c r="X526" s="12">
        <f>$D$437</f>
        <v>0.15</v>
      </c>
      <c r="Y526" s="12">
        <f>+ROUND((F526*H526)+(K526*L526*$D$437)+(O526*P526*$D$437)+(S526*U526),2)</f>
        <v>2.3199999999999998</v>
      </c>
      <c r="Z526" s="12">
        <f>ROUND((I526*J526*X526)+(M526*N526*X526)+(Q526*R526*X526),2)</f>
        <v>0.19</v>
      </c>
      <c r="BL526"/>
      <c r="BR526"/>
      <c r="BV526"/>
      <c r="BY526"/>
      <c r="BZ526"/>
      <c r="DI526" s="10"/>
    </row>
    <row r="527" spans="1:113" x14ac:dyDescent="0.25">
      <c r="A527" s="64"/>
      <c r="B527" s="12" t="s">
        <v>102</v>
      </c>
      <c r="C527" s="12">
        <v>5</v>
      </c>
      <c r="D527" s="12">
        <v>0.2</v>
      </c>
      <c r="E527" s="12">
        <v>0.25</v>
      </c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>
        <f>+D527</f>
        <v>0.2</v>
      </c>
      <c r="W527" s="12">
        <f>+C527</f>
        <v>5</v>
      </c>
      <c r="X527" s="12">
        <f>+E527</f>
        <v>0.25</v>
      </c>
      <c r="Y527" s="12">
        <f>ROUND((V527*W527*X527),2)</f>
        <v>0.25</v>
      </c>
      <c r="Z527" s="12"/>
      <c r="BL527"/>
      <c r="BR527"/>
      <c r="BV527"/>
      <c r="BY527"/>
      <c r="BZ527"/>
      <c r="DI527" s="10"/>
    </row>
    <row r="528" spans="1:113" x14ac:dyDescent="0.25">
      <c r="A528" s="64" t="s">
        <v>339</v>
      </c>
      <c r="B528" s="12" t="s">
        <v>103</v>
      </c>
      <c r="C528" s="12"/>
      <c r="D528" s="12"/>
      <c r="E528" s="12"/>
      <c r="F528" s="12">
        <v>2.6</v>
      </c>
      <c r="G528" s="12">
        <v>0.7</v>
      </c>
      <c r="H528" s="12">
        <v>0.1787</v>
      </c>
      <c r="I528" s="12">
        <v>2.8</v>
      </c>
      <c r="J528" s="12">
        <f>J524</f>
        <v>0</v>
      </c>
      <c r="K528" s="12">
        <v>2.8</v>
      </c>
      <c r="L528" s="12">
        <v>1.8</v>
      </c>
      <c r="M528" s="12">
        <v>2.8</v>
      </c>
      <c r="N528" s="12">
        <f>N524</f>
        <v>0</v>
      </c>
      <c r="O528" s="12">
        <v>2.8</v>
      </c>
      <c r="P528" s="12">
        <f t="shared" ref="P528" si="46">P526</f>
        <v>1.35</v>
      </c>
      <c r="Q528" s="12">
        <v>2.8</v>
      </c>
      <c r="R528" s="12">
        <v>0.45</v>
      </c>
      <c r="S528" s="12">
        <v>2.96</v>
      </c>
      <c r="T528" s="12">
        <v>0.7</v>
      </c>
      <c r="U528" s="12">
        <f>U524</f>
        <v>0.1787</v>
      </c>
      <c r="V528" s="12">
        <f>AVERAGE(F528,I528,K528,M528,O528,Q528,S528)</f>
        <v>2.7942857142857145</v>
      </c>
      <c r="W528" s="12">
        <f>SUM(G528,J528,L528,N528,P528,R528,T528)</f>
        <v>5</v>
      </c>
      <c r="X528" s="12">
        <f>$D$437</f>
        <v>0.15</v>
      </c>
      <c r="Y528" s="12">
        <f>+ROUND((F528*H528)+(K528*L528*$D$437)+(O528*P528*$D$437)+(S528*U528),2)</f>
        <v>2.3199999999999998</v>
      </c>
      <c r="Z528" s="12">
        <f>ROUND((I528*J528*X528)+(M528*N528*X528)+(Q528*R528*X528),2)</f>
        <v>0.19</v>
      </c>
      <c r="BL528"/>
      <c r="BR528"/>
      <c r="BV528"/>
      <c r="BY528"/>
      <c r="BZ528"/>
      <c r="DI528" s="10"/>
    </row>
    <row r="529" spans="1:113" x14ac:dyDescent="0.25">
      <c r="A529" s="64"/>
      <c r="B529" s="12" t="s">
        <v>104</v>
      </c>
      <c r="C529" s="12">
        <v>5</v>
      </c>
      <c r="D529" s="12">
        <v>0.2</v>
      </c>
      <c r="E529" s="12">
        <v>0.25</v>
      </c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>
        <f>+D529</f>
        <v>0.2</v>
      </c>
      <c r="W529" s="12">
        <f>+C529</f>
        <v>5</v>
      </c>
      <c r="X529" s="12">
        <f>+E529</f>
        <v>0.25</v>
      </c>
      <c r="Y529" s="12">
        <f>ROUND((V529*W529*X529),2)</f>
        <v>0.25</v>
      </c>
      <c r="Z529" s="12"/>
      <c r="BL529"/>
      <c r="BR529"/>
      <c r="BV529"/>
      <c r="BY529"/>
      <c r="BZ529"/>
      <c r="DI529" s="10"/>
    </row>
    <row r="530" spans="1:113" x14ac:dyDescent="0.25">
      <c r="A530" s="64" t="s">
        <v>340</v>
      </c>
      <c r="B530" s="12" t="s">
        <v>105</v>
      </c>
      <c r="C530" s="12"/>
      <c r="D530" s="12"/>
      <c r="E530" s="12"/>
      <c r="F530" s="12">
        <v>2.8</v>
      </c>
      <c r="G530" s="12">
        <v>0.7</v>
      </c>
      <c r="H530" s="12">
        <v>0.1787</v>
      </c>
      <c r="I530" s="12">
        <v>2.8</v>
      </c>
      <c r="J530" s="12">
        <f>J526</f>
        <v>0</v>
      </c>
      <c r="K530" s="12">
        <v>2.8</v>
      </c>
      <c r="L530" s="12">
        <v>1.8</v>
      </c>
      <c r="M530" s="12">
        <v>2.8</v>
      </c>
      <c r="N530" s="12">
        <f>N526</f>
        <v>0</v>
      </c>
      <c r="O530" s="12">
        <v>2.8</v>
      </c>
      <c r="P530" s="12">
        <f t="shared" ref="P530" si="47">P528</f>
        <v>1.35</v>
      </c>
      <c r="Q530" s="12">
        <v>2.8</v>
      </c>
      <c r="R530" s="12">
        <v>0.45</v>
      </c>
      <c r="S530" s="12">
        <v>2.8</v>
      </c>
      <c r="T530" s="12">
        <v>0.7</v>
      </c>
      <c r="U530" s="12">
        <f>U526</f>
        <v>0.1787</v>
      </c>
      <c r="V530" s="12">
        <f>AVERAGE(F530,I530,K530,M530,O530,Q530,S530)</f>
        <v>2.8000000000000003</v>
      </c>
      <c r="W530" s="12">
        <f>SUM(G530,J530,L530,N530,P530,R530,T530)</f>
        <v>5</v>
      </c>
      <c r="X530" s="12">
        <f>$D$437</f>
        <v>0.15</v>
      </c>
      <c r="Y530" s="12">
        <f>+ROUND((F530*H530)+(K530*L530*$D$437)+(O530*P530*$D$437)+(S530*U530),2)</f>
        <v>2.3199999999999998</v>
      </c>
      <c r="Z530" s="12">
        <f>ROUND((I530*J530*X530)+(M530*N530*X530)+(Q530*R530*X530),2)</f>
        <v>0.19</v>
      </c>
      <c r="BL530"/>
      <c r="BR530"/>
      <c r="BV530"/>
      <c r="BY530"/>
      <c r="BZ530"/>
      <c r="DI530" s="10"/>
    </row>
    <row r="531" spans="1:113" x14ac:dyDescent="0.25">
      <c r="A531" s="64"/>
      <c r="B531" s="12" t="s">
        <v>106</v>
      </c>
      <c r="C531" s="12">
        <v>5</v>
      </c>
      <c r="D531" s="12">
        <v>0.2</v>
      </c>
      <c r="E531" s="12">
        <v>0.25</v>
      </c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>
        <f>+D531</f>
        <v>0.2</v>
      </c>
      <c r="W531" s="12">
        <f>+C531</f>
        <v>5</v>
      </c>
      <c r="X531" s="12">
        <f>+E531</f>
        <v>0.25</v>
      </c>
      <c r="Y531" s="12">
        <f>ROUND((V531*W531*X531),2)</f>
        <v>0.25</v>
      </c>
      <c r="Z531" s="12"/>
      <c r="BL531"/>
      <c r="BR531"/>
      <c r="BV531"/>
      <c r="BY531"/>
      <c r="BZ531"/>
      <c r="DI531" s="10"/>
    </row>
    <row r="532" spans="1:113" x14ac:dyDescent="0.25">
      <c r="A532" s="64" t="s">
        <v>341</v>
      </c>
      <c r="B532" s="12" t="s">
        <v>107</v>
      </c>
      <c r="C532" s="12"/>
      <c r="D532" s="12"/>
      <c r="E532" s="12"/>
      <c r="F532" s="12">
        <v>2.8</v>
      </c>
      <c r="G532" s="12">
        <v>0.7</v>
      </c>
      <c r="H532" s="12">
        <v>0.1787</v>
      </c>
      <c r="I532" s="12">
        <v>2.8</v>
      </c>
      <c r="J532" s="12">
        <f>J528</f>
        <v>0</v>
      </c>
      <c r="K532" s="12">
        <v>2.8</v>
      </c>
      <c r="L532" s="12">
        <v>1.8</v>
      </c>
      <c r="M532" s="12">
        <v>2.8</v>
      </c>
      <c r="N532" s="12">
        <f>N528</f>
        <v>0</v>
      </c>
      <c r="O532" s="12">
        <v>2.8</v>
      </c>
      <c r="P532" s="12">
        <f t="shared" ref="P532" si="48">P530</f>
        <v>1.35</v>
      </c>
      <c r="Q532" s="12">
        <v>2.8</v>
      </c>
      <c r="R532" s="12">
        <v>0.45</v>
      </c>
      <c r="S532" s="12">
        <v>2.8</v>
      </c>
      <c r="T532" s="12">
        <v>0.7</v>
      </c>
      <c r="U532" s="12">
        <f>U528</f>
        <v>0.1787</v>
      </c>
      <c r="V532" s="12">
        <f>AVERAGE(F532,I532,K532,M532,O532,Q532,S532)</f>
        <v>2.8000000000000003</v>
      </c>
      <c r="W532" s="12">
        <f>SUM(G532,J532,L532,N532,P532,R532,T532)</f>
        <v>5</v>
      </c>
      <c r="X532" s="12">
        <f>$D$437</f>
        <v>0.15</v>
      </c>
      <c r="Y532" s="12">
        <f>+ROUND((F532*H532)+(K532*L532*$D$437)+(O532*P532*$D$437)+(S532*U532),2)</f>
        <v>2.3199999999999998</v>
      </c>
      <c r="Z532" s="12">
        <f>ROUND((I532*J532*X532)+(M532*N532*X532)+(Q532*R532*X532),2)</f>
        <v>0.19</v>
      </c>
      <c r="BL532"/>
      <c r="BR532"/>
      <c r="BV532"/>
      <c r="BY532"/>
      <c r="BZ532"/>
      <c r="DI532" s="10"/>
    </row>
    <row r="533" spans="1:113" x14ac:dyDescent="0.25">
      <c r="A533" s="64"/>
      <c r="B533" s="12" t="s">
        <v>108</v>
      </c>
      <c r="C533" s="12">
        <v>5</v>
      </c>
      <c r="D533" s="12">
        <v>0.2</v>
      </c>
      <c r="E533" s="12">
        <v>0.25</v>
      </c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>
        <f>+D533</f>
        <v>0.2</v>
      </c>
      <c r="W533" s="12">
        <f>+C533</f>
        <v>5</v>
      </c>
      <c r="X533" s="12">
        <f>+E533</f>
        <v>0.25</v>
      </c>
      <c r="Y533" s="12">
        <f>ROUND((V533*W533*X533),2)</f>
        <v>0.25</v>
      </c>
      <c r="Z533" s="12"/>
      <c r="BL533"/>
      <c r="BR533"/>
      <c r="BV533"/>
      <c r="BY533"/>
      <c r="BZ533"/>
      <c r="DI533" s="10"/>
    </row>
    <row r="534" spans="1:113" x14ac:dyDescent="0.25">
      <c r="A534" s="64" t="s">
        <v>342</v>
      </c>
      <c r="B534" s="12" t="s">
        <v>109</v>
      </c>
      <c r="C534" s="12"/>
      <c r="D534" s="12"/>
      <c r="E534" s="12"/>
      <c r="F534" s="12">
        <v>2.8</v>
      </c>
      <c r="G534" s="12">
        <v>0.7</v>
      </c>
      <c r="H534" s="12">
        <v>0.1787</v>
      </c>
      <c r="I534" s="12">
        <v>2.8</v>
      </c>
      <c r="J534" s="12">
        <v>0.45</v>
      </c>
      <c r="K534" s="12">
        <v>2.8</v>
      </c>
      <c r="L534" s="12">
        <v>0.9</v>
      </c>
      <c r="M534" s="12">
        <v>2.8</v>
      </c>
      <c r="N534" s="12">
        <v>0.9</v>
      </c>
      <c r="O534" s="12">
        <v>2.8</v>
      </c>
      <c r="P534" s="12">
        <v>0.9</v>
      </c>
      <c r="Q534" s="12">
        <v>2.8</v>
      </c>
      <c r="R534" s="12">
        <v>0.45</v>
      </c>
      <c r="S534" s="12">
        <v>2.8</v>
      </c>
      <c r="T534" s="12">
        <v>0.7</v>
      </c>
      <c r="U534" s="12">
        <f>U530</f>
        <v>0.1787</v>
      </c>
      <c r="V534" s="12">
        <f>AVERAGE(F534,I534,K534,M534,O534,Q534,S534)</f>
        <v>2.8000000000000003</v>
      </c>
      <c r="W534" s="12">
        <f>SUM(G534,J534,L534,N534,P534,R534,T534)</f>
        <v>5</v>
      </c>
      <c r="X534" s="12">
        <f>$D$437</f>
        <v>0.15</v>
      </c>
      <c r="Y534" s="12">
        <f>+ROUND((F534*H534)+(K534*L534*$D$437)+(O534*P534*$D$437)+(S534*U534),2)</f>
        <v>1.76</v>
      </c>
      <c r="Z534" s="12">
        <f>ROUND((I534*J534*X534)+(M534*N534*X534)+(Q534*R534*X534),2)</f>
        <v>0.76</v>
      </c>
      <c r="BL534"/>
      <c r="BR534"/>
      <c r="BV534"/>
      <c r="BY534"/>
      <c r="BZ534"/>
      <c r="DI534" s="10"/>
    </row>
    <row r="535" spans="1:113" x14ac:dyDescent="0.25">
      <c r="A535" s="64"/>
      <c r="B535" s="12" t="s">
        <v>110</v>
      </c>
      <c r="C535" s="12">
        <v>5</v>
      </c>
      <c r="D535" s="12">
        <v>0.2</v>
      </c>
      <c r="E535" s="12">
        <v>0.25</v>
      </c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>
        <f>+D535</f>
        <v>0.2</v>
      </c>
      <c r="W535" s="12">
        <f>+C535</f>
        <v>5</v>
      </c>
      <c r="X535" s="12">
        <f>+E535</f>
        <v>0.25</v>
      </c>
      <c r="Y535" s="12">
        <f>ROUND((V535*W535*X535),2)</f>
        <v>0.25</v>
      </c>
      <c r="Z535" s="12"/>
      <c r="BL535"/>
      <c r="BR535"/>
      <c r="BV535"/>
      <c r="BY535"/>
      <c r="BZ535"/>
      <c r="DI535" s="10"/>
    </row>
    <row r="536" spans="1:113" x14ac:dyDescent="0.25">
      <c r="A536" s="64" t="s">
        <v>343</v>
      </c>
      <c r="B536" s="12" t="s">
        <v>111</v>
      </c>
      <c r="C536" s="12"/>
      <c r="D536" s="12"/>
      <c r="E536" s="12"/>
      <c r="F536" s="12">
        <v>2.8</v>
      </c>
      <c r="G536" s="12">
        <v>0.7</v>
      </c>
      <c r="H536" s="12">
        <v>0.1787</v>
      </c>
      <c r="I536" s="12">
        <v>2.8</v>
      </c>
      <c r="J536" s="12">
        <v>0.45</v>
      </c>
      <c r="K536" s="12">
        <v>2.8</v>
      </c>
      <c r="L536" s="12">
        <v>0.9</v>
      </c>
      <c r="M536" s="12">
        <v>2.8</v>
      </c>
      <c r="N536" s="12">
        <v>0.9</v>
      </c>
      <c r="O536" s="12">
        <v>2.8</v>
      </c>
      <c r="P536" s="12">
        <v>0.9</v>
      </c>
      <c r="Q536" s="12">
        <v>2.8</v>
      </c>
      <c r="R536" s="12">
        <v>0.45</v>
      </c>
      <c r="S536" s="12">
        <v>2.8</v>
      </c>
      <c r="T536" s="12">
        <v>0.7</v>
      </c>
      <c r="U536" s="12">
        <f>U532</f>
        <v>0.1787</v>
      </c>
      <c r="V536" s="12">
        <f>AVERAGE(F536,I536,K536,M536,O536,Q536,S536)</f>
        <v>2.8000000000000003</v>
      </c>
      <c r="W536" s="12">
        <f>SUM(G536,J536,L536,N536,P536,R536,T536)</f>
        <v>5</v>
      </c>
      <c r="X536" s="12">
        <f>$D$437</f>
        <v>0.15</v>
      </c>
      <c r="Y536" s="12">
        <f>+ROUND((F536*H536)+(K536*L536*$D$437)+(O536*P536*$D$437)+(S536*U536),2)</f>
        <v>1.76</v>
      </c>
      <c r="Z536" s="12">
        <f>ROUND((I536*J536*X536)+(M536*N536*X536)+(Q536*R536*X536),2)</f>
        <v>0.76</v>
      </c>
      <c r="BL536"/>
      <c r="BR536"/>
      <c r="BV536"/>
      <c r="BY536"/>
      <c r="BZ536"/>
      <c r="DI536" s="10"/>
    </row>
    <row r="537" spans="1:113" x14ac:dyDescent="0.25">
      <c r="A537" s="64"/>
      <c r="B537" s="12" t="s">
        <v>112</v>
      </c>
      <c r="C537" s="12">
        <v>5</v>
      </c>
      <c r="D537" s="12">
        <v>0.2</v>
      </c>
      <c r="E537" s="12">
        <v>0.25</v>
      </c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>
        <f>+D537</f>
        <v>0.2</v>
      </c>
      <c r="W537" s="12">
        <f>+C537</f>
        <v>5</v>
      </c>
      <c r="X537" s="12">
        <f>+E537</f>
        <v>0.25</v>
      </c>
      <c r="Y537" s="12">
        <f>ROUND((V537*W537*X537),2)</f>
        <v>0.25</v>
      </c>
      <c r="Z537" s="12"/>
      <c r="BL537"/>
      <c r="BR537"/>
      <c r="BV537"/>
      <c r="BY537"/>
      <c r="BZ537"/>
      <c r="DI537" s="10"/>
    </row>
    <row r="538" spans="1:113" x14ac:dyDescent="0.25">
      <c r="A538" s="64" t="s">
        <v>344</v>
      </c>
      <c r="B538" s="12" t="s">
        <v>113</v>
      </c>
      <c r="C538" s="12"/>
      <c r="D538" s="12"/>
      <c r="E538" s="12"/>
      <c r="F538" s="12">
        <v>2.7</v>
      </c>
      <c r="G538" s="12">
        <v>0.7</v>
      </c>
      <c r="H538" s="12">
        <v>0.1787</v>
      </c>
      <c r="I538" s="12">
        <v>2.8</v>
      </c>
      <c r="J538" s="12">
        <f>J534</f>
        <v>0.45</v>
      </c>
      <c r="K538" s="12">
        <v>2.8</v>
      </c>
      <c r="L538" s="12">
        <v>0.9</v>
      </c>
      <c r="M538" s="12">
        <v>2.8</v>
      </c>
      <c r="N538" s="12">
        <f>N534</f>
        <v>0.9</v>
      </c>
      <c r="O538" s="12">
        <v>2.8</v>
      </c>
      <c r="P538" s="12">
        <v>0.9</v>
      </c>
      <c r="Q538" s="12">
        <v>2.8</v>
      </c>
      <c r="R538" s="12">
        <v>0.45</v>
      </c>
      <c r="S538" s="12">
        <v>2.9</v>
      </c>
      <c r="T538" s="12">
        <v>0.7</v>
      </c>
      <c r="U538" s="12">
        <f>U534</f>
        <v>0.1787</v>
      </c>
      <c r="V538" s="12">
        <f>AVERAGE(F538,I538,K538,M538,O538,Q538,S538)</f>
        <v>2.8000000000000003</v>
      </c>
      <c r="W538" s="12">
        <f>SUM(G538,J538,L538,N538,P538,R538,T538)</f>
        <v>5</v>
      </c>
      <c r="X538" s="12">
        <f>$D$437</f>
        <v>0.15</v>
      </c>
      <c r="Y538" s="12">
        <f>+ROUND((F538*H538)+(K538*L538*$D$437)+(O538*P538*$D$437)+(S538*U538),2)</f>
        <v>1.76</v>
      </c>
      <c r="Z538" s="12">
        <f>ROUND((I538*J538*X538)+(M538*N538*X538)+(Q538*R538*X538),2)</f>
        <v>0.76</v>
      </c>
      <c r="BL538"/>
      <c r="BR538"/>
      <c r="BV538"/>
      <c r="BY538"/>
      <c r="BZ538"/>
      <c r="DI538" s="10"/>
    </row>
    <row r="539" spans="1:113" x14ac:dyDescent="0.25">
      <c r="A539" s="64"/>
      <c r="B539" s="12" t="s">
        <v>114</v>
      </c>
      <c r="C539" s="12">
        <v>5</v>
      </c>
      <c r="D539" s="12">
        <v>0.2</v>
      </c>
      <c r="E539" s="12">
        <v>0.25</v>
      </c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>
        <f>+D539</f>
        <v>0.2</v>
      </c>
      <c r="W539" s="12">
        <f>+C539</f>
        <v>5</v>
      </c>
      <c r="X539" s="12">
        <f>+E539</f>
        <v>0.25</v>
      </c>
      <c r="Y539" s="12">
        <f>ROUND((V539*W539*X539),2)</f>
        <v>0.25</v>
      </c>
      <c r="Z539" s="12"/>
      <c r="BL539"/>
      <c r="BR539"/>
      <c r="BV539"/>
      <c r="BY539"/>
      <c r="BZ539"/>
      <c r="DI539" s="10"/>
    </row>
    <row r="540" spans="1:113" x14ac:dyDescent="0.25">
      <c r="A540" s="64" t="s">
        <v>345</v>
      </c>
      <c r="B540" s="12" t="s">
        <v>115</v>
      </c>
      <c r="C540" s="12"/>
      <c r="D540" s="12"/>
      <c r="E540" s="12"/>
      <c r="F540" s="12">
        <v>2.2999999999999998</v>
      </c>
      <c r="G540" s="12">
        <v>0.7</v>
      </c>
      <c r="H540" s="12">
        <v>0.1787</v>
      </c>
      <c r="I540" s="12">
        <v>2.8</v>
      </c>
      <c r="J540" s="12">
        <f>J536</f>
        <v>0.45</v>
      </c>
      <c r="K540" s="12">
        <v>2.8</v>
      </c>
      <c r="L540" s="12">
        <v>0.9</v>
      </c>
      <c r="M540" s="12">
        <v>2.8</v>
      </c>
      <c r="N540" s="12">
        <f>N536</f>
        <v>0.9</v>
      </c>
      <c r="O540" s="12">
        <v>2.8</v>
      </c>
      <c r="P540" s="12">
        <v>0.9</v>
      </c>
      <c r="Q540" s="12">
        <v>2.8</v>
      </c>
      <c r="R540" s="12">
        <v>0.45</v>
      </c>
      <c r="S540" s="12">
        <v>3.2</v>
      </c>
      <c r="T540" s="12">
        <v>0.7</v>
      </c>
      <c r="U540" s="12">
        <f>U536</f>
        <v>0.1787</v>
      </c>
      <c r="V540" s="12">
        <f>AVERAGE(F540,I540,K540,M540,O540,Q540,S540)</f>
        <v>2.7857142857142856</v>
      </c>
      <c r="W540" s="12">
        <f>SUM(G540,J540,L540,N540,P540,R540,T540)</f>
        <v>5</v>
      </c>
      <c r="X540" s="12">
        <f>$D$437</f>
        <v>0.15</v>
      </c>
      <c r="Y540" s="12">
        <f>+ROUND((F540*H540)+(K540*L540*$D$437)+(O540*P540*$D$437)+(S540*U540),2)</f>
        <v>1.74</v>
      </c>
      <c r="Z540" s="12">
        <f>ROUND((I540*J540*X540)+(M540*N540*X540)+(Q540*R540*X540),2)</f>
        <v>0.76</v>
      </c>
      <c r="BL540"/>
      <c r="BR540"/>
      <c r="BV540"/>
      <c r="BY540"/>
      <c r="BZ540"/>
      <c r="DI540" s="10"/>
    </row>
    <row r="541" spans="1:113" x14ac:dyDescent="0.25">
      <c r="A541" s="64"/>
      <c r="B541" s="12" t="s">
        <v>116</v>
      </c>
      <c r="C541" s="12">
        <v>5</v>
      </c>
      <c r="D541" s="12">
        <v>0.2</v>
      </c>
      <c r="E541" s="12">
        <v>0.25</v>
      </c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>
        <f>+D541</f>
        <v>0.2</v>
      </c>
      <c r="W541" s="12">
        <f>+C541</f>
        <v>5</v>
      </c>
      <c r="X541" s="12">
        <f>+E541</f>
        <v>0.25</v>
      </c>
      <c r="Y541" s="12">
        <f>ROUND((V541*W541*X541),2)</f>
        <v>0.25</v>
      </c>
      <c r="Z541" s="12"/>
      <c r="BL541"/>
      <c r="BR541"/>
      <c r="BV541"/>
      <c r="BY541"/>
      <c r="BZ541"/>
      <c r="DI541" s="10"/>
    </row>
    <row r="542" spans="1:113" x14ac:dyDescent="0.25">
      <c r="A542" s="64" t="s">
        <v>346</v>
      </c>
      <c r="B542" s="12" t="s">
        <v>117</v>
      </c>
      <c r="C542" s="12"/>
      <c r="D542" s="12"/>
      <c r="E542" s="12"/>
      <c r="F542" s="12">
        <v>2.8</v>
      </c>
      <c r="G542" s="12">
        <v>0.7</v>
      </c>
      <c r="H542" s="12">
        <v>0.1787</v>
      </c>
      <c r="I542" s="12">
        <v>2.8</v>
      </c>
      <c r="J542" s="12">
        <f>J538</f>
        <v>0.45</v>
      </c>
      <c r="K542" s="12">
        <v>2.8</v>
      </c>
      <c r="L542" s="12">
        <v>0.9</v>
      </c>
      <c r="M542" s="12">
        <v>2.8</v>
      </c>
      <c r="N542" s="12">
        <f>N538</f>
        <v>0.9</v>
      </c>
      <c r="O542" s="12">
        <v>2.8</v>
      </c>
      <c r="P542" s="12">
        <v>0.9</v>
      </c>
      <c r="Q542" s="12">
        <v>2.8</v>
      </c>
      <c r="R542" s="12">
        <v>0.45</v>
      </c>
      <c r="S542" s="12">
        <v>2.8</v>
      </c>
      <c r="T542" s="12">
        <v>0.7</v>
      </c>
      <c r="U542" s="12">
        <f>U538</f>
        <v>0.1787</v>
      </c>
      <c r="V542" s="12">
        <f>AVERAGE(F542,I542,K542,M542,O542,Q542,S542)</f>
        <v>2.8000000000000003</v>
      </c>
      <c r="W542" s="12">
        <f>SUM(G542,J542,L542,N542,P542,R542,T542)</f>
        <v>5</v>
      </c>
      <c r="X542" s="12">
        <f>$D$437</f>
        <v>0.15</v>
      </c>
      <c r="Y542" s="12">
        <f>+ROUND((F542*H542)+(K542*L542*$D$437)+(O542*P542*$D$437)+(S542*U542),2)</f>
        <v>1.76</v>
      </c>
      <c r="Z542" s="12">
        <f>ROUND((I542*J542*X542)+(M542*N542*X542)+(Q542*R542*X542),2)</f>
        <v>0.76</v>
      </c>
      <c r="BL542"/>
      <c r="BR542"/>
      <c r="BV542"/>
      <c r="BY542"/>
      <c r="BZ542"/>
      <c r="DI542" s="10"/>
    </row>
    <row r="543" spans="1:113" x14ac:dyDescent="0.25">
      <c r="A543" s="64"/>
      <c r="B543" s="12" t="s">
        <v>118</v>
      </c>
      <c r="C543" s="12">
        <v>5</v>
      </c>
      <c r="D543" s="12">
        <v>0.2</v>
      </c>
      <c r="E543" s="12">
        <v>0.25</v>
      </c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>
        <f>+D543</f>
        <v>0.2</v>
      </c>
      <c r="W543" s="12">
        <f>+C543</f>
        <v>5</v>
      </c>
      <c r="X543" s="12">
        <f>+E543</f>
        <v>0.25</v>
      </c>
      <c r="Y543" s="12">
        <f>ROUND((V543*W543*X543),2)</f>
        <v>0.25</v>
      </c>
      <c r="Z543" s="12"/>
      <c r="BL543"/>
      <c r="BR543"/>
      <c r="BV543"/>
      <c r="BY543"/>
      <c r="BZ543"/>
      <c r="DI543" s="10"/>
    </row>
    <row r="544" spans="1:113" x14ac:dyDescent="0.25">
      <c r="A544" s="64" t="s">
        <v>347</v>
      </c>
      <c r="B544" s="12" t="s">
        <v>119</v>
      </c>
      <c r="C544" s="12"/>
      <c r="D544" s="12"/>
      <c r="E544" s="12"/>
      <c r="F544" s="12">
        <v>2.8</v>
      </c>
      <c r="G544" s="12">
        <v>0.7</v>
      </c>
      <c r="H544" s="12">
        <v>0.1787</v>
      </c>
      <c r="I544" s="12">
        <v>2.8</v>
      </c>
      <c r="J544" s="12">
        <f>J540</f>
        <v>0.45</v>
      </c>
      <c r="K544" s="12">
        <v>2.8</v>
      </c>
      <c r="L544" s="12">
        <v>0.9</v>
      </c>
      <c r="M544" s="12">
        <v>2.8</v>
      </c>
      <c r="N544" s="12">
        <f>N540</f>
        <v>0.9</v>
      </c>
      <c r="O544" s="12">
        <v>2.8</v>
      </c>
      <c r="P544" s="12">
        <v>0.9</v>
      </c>
      <c r="Q544" s="12">
        <v>2.8</v>
      </c>
      <c r="R544" s="12">
        <v>0.45</v>
      </c>
      <c r="S544" s="12">
        <v>2.8</v>
      </c>
      <c r="T544" s="12">
        <v>0.7</v>
      </c>
      <c r="U544" s="12">
        <f>U540</f>
        <v>0.1787</v>
      </c>
      <c r="V544" s="12">
        <f>AVERAGE(F544,I544,K544,M544,O544,Q544,S544)</f>
        <v>2.8000000000000003</v>
      </c>
      <c r="W544" s="12">
        <f>SUM(G544,J544,L544,N544,P544,R544,T544)</f>
        <v>5</v>
      </c>
      <c r="X544" s="12">
        <f>$D$437</f>
        <v>0.15</v>
      </c>
      <c r="Y544" s="12">
        <f>+ROUND((F544*H544)+(K544*L544*$D$437)+(O544*P544*$D$437)+(S544*U544),2)</f>
        <v>1.76</v>
      </c>
      <c r="Z544" s="12">
        <f>ROUND((I544*J544*X544)+(M544*N544*X544)+(Q544*R544*X544),2)</f>
        <v>0.76</v>
      </c>
      <c r="BL544"/>
      <c r="BR544"/>
      <c r="BV544"/>
      <c r="BY544"/>
      <c r="BZ544"/>
      <c r="DI544" s="10"/>
    </row>
    <row r="545" spans="1:113" x14ac:dyDescent="0.25">
      <c r="A545" s="64"/>
      <c r="B545" s="12" t="s">
        <v>120</v>
      </c>
      <c r="C545" s="12">
        <v>5</v>
      </c>
      <c r="D545" s="12">
        <v>0.2</v>
      </c>
      <c r="E545" s="12">
        <v>0.25</v>
      </c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>
        <f>+D545</f>
        <v>0.2</v>
      </c>
      <c r="W545" s="12">
        <f>+C545</f>
        <v>5</v>
      </c>
      <c r="X545" s="12">
        <f>+E545</f>
        <v>0.25</v>
      </c>
      <c r="Y545" s="12">
        <f>ROUND((V545*W545*X545),2)</f>
        <v>0.25</v>
      </c>
      <c r="Z545" s="12"/>
      <c r="BL545"/>
      <c r="BR545"/>
      <c r="BV545"/>
      <c r="BY545"/>
      <c r="BZ545"/>
      <c r="DI545" s="10"/>
    </row>
    <row r="546" spans="1:113" x14ac:dyDescent="0.25">
      <c r="A546" s="64" t="s">
        <v>348</v>
      </c>
      <c r="B546" s="12" t="s">
        <v>121</v>
      </c>
      <c r="C546" s="12"/>
      <c r="D546" s="12"/>
      <c r="E546" s="12"/>
      <c r="F546" s="12">
        <v>2.8</v>
      </c>
      <c r="G546" s="12">
        <v>0.7</v>
      </c>
      <c r="H546" s="12">
        <v>0.1787</v>
      </c>
      <c r="I546" s="12">
        <v>2.8</v>
      </c>
      <c r="J546" s="12">
        <f>J542</f>
        <v>0.45</v>
      </c>
      <c r="K546" s="12">
        <v>2.8</v>
      </c>
      <c r="L546" s="12">
        <v>0.9</v>
      </c>
      <c r="M546" s="12">
        <v>2.8</v>
      </c>
      <c r="N546" s="12">
        <f>N542</f>
        <v>0.9</v>
      </c>
      <c r="O546" s="12">
        <v>2.8</v>
      </c>
      <c r="P546" s="12">
        <v>0.9</v>
      </c>
      <c r="Q546" s="12">
        <v>2.8</v>
      </c>
      <c r="R546" s="12">
        <v>0.45</v>
      </c>
      <c r="S546" s="12">
        <v>2.8</v>
      </c>
      <c r="T546" s="12">
        <v>0.7</v>
      </c>
      <c r="U546" s="12">
        <f>U542</f>
        <v>0.1787</v>
      </c>
      <c r="V546" s="12">
        <f>AVERAGE(F546,I546,K546,M546,O546,Q546,S546)</f>
        <v>2.8000000000000003</v>
      </c>
      <c r="W546" s="12">
        <f>SUM(G546,J546,L546,N546,P546,R546,T546)</f>
        <v>5</v>
      </c>
      <c r="X546" s="12">
        <f>$D$437</f>
        <v>0.15</v>
      </c>
      <c r="Y546" s="12">
        <f>+ROUND((F546*H546)+(K546*L546*$D$437)+(O546*P546*$D$437)+(S546*U546),2)</f>
        <v>1.76</v>
      </c>
      <c r="Z546" s="12">
        <f>ROUND((I546*J546*X546)+(M546*N546*X546)+(Q546*R546*X546),2)</f>
        <v>0.76</v>
      </c>
      <c r="BL546"/>
      <c r="BR546"/>
      <c r="BV546"/>
      <c r="BY546"/>
      <c r="BZ546"/>
      <c r="DI546" s="10"/>
    </row>
    <row r="547" spans="1:113" x14ac:dyDescent="0.25">
      <c r="A547" s="64"/>
      <c r="B547" s="12" t="s">
        <v>122</v>
      </c>
      <c r="C547" s="12">
        <v>5</v>
      </c>
      <c r="D547" s="12">
        <v>0.2</v>
      </c>
      <c r="E547" s="12">
        <v>0.25</v>
      </c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>
        <f>+D547</f>
        <v>0.2</v>
      </c>
      <c r="W547" s="12">
        <f>+C547</f>
        <v>5</v>
      </c>
      <c r="X547" s="12">
        <f>+E547</f>
        <v>0.25</v>
      </c>
      <c r="Y547" s="12">
        <f>ROUND((V547*W547*X547),2)</f>
        <v>0.25</v>
      </c>
      <c r="Z547" s="12"/>
      <c r="BL547"/>
      <c r="BR547"/>
      <c r="BV547"/>
      <c r="BY547"/>
      <c r="BZ547"/>
      <c r="DI547" s="10"/>
    </row>
    <row r="548" spans="1:113" x14ac:dyDescent="0.25">
      <c r="A548" s="64" t="s">
        <v>349</v>
      </c>
      <c r="B548" s="12" t="s">
        <v>123</v>
      </c>
      <c r="C548" s="12"/>
      <c r="D548" s="12"/>
      <c r="E548" s="12"/>
      <c r="F548" s="12">
        <v>2.8</v>
      </c>
      <c r="G548" s="12">
        <v>0.7</v>
      </c>
      <c r="H548" s="12">
        <v>0.1787</v>
      </c>
      <c r="I548" s="12">
        <v>2.8</v>
      </c>
      <c r="J548" s="12">
        <f>J544</f>
        <v>0.45</v>
      </c>
      <c r="K548" s="12">
        <v>2.8</v>
      </c>
      <c r="L548" s="12">
        <v>1.35</v>
      </c>
      <c r="M548" s="12">
        <v>2.8</v>
      </c>
      <c r="N548" s="12">
        <f>N544</f>
        <v>0.9</v>
      </c>
      <c r="O548" s="12">
        <v>2.8</v>
      </c>
      <c r="P548" s="12">
        <v>1.8</v>
      </c>
      <c r="Q548" s="12">
        <v>2.8</v>
      </c>
      <c r="R548" s="12">
        <v>0</v>
      </c>
      <c r="S548" s="12">
        <v>2.8</v>
      </c>
      <c r="T548" s="12">
        <v>0.7</v>
      </c>
      <c r="U548" s="12">
        <f>U544</f>
        <v>0.1787</v>
      </c>
      <c r="V548" s="12">
        <f>AVERAGE(F548,I548,K548,M548,O548,Q548,S548)</f>
        <v>2.8000000000000003</v>
      </c>
      <c r="W548" s="12">
        <f>SUM(G548,J548,L548,N548,P548,R548,T548)</f>
        <v>5.9</v>
      </c>
      <c r="X548" s="12">
        <f>$D$437</f>
        <v>0.15</v>
      </c>
      <c r="Y548" s="12">
        <f>+ROUND((F548*H548)+(K548*L548*$D$437)+(O548*P548*$D$437)+(S548*U548),2)</f>
        <v>2.3199999999999998</v>
      </c>
      <c r="Z548" s="12">
        <f>ROUND((I548*J548*X548)+(M548*N548*X548)+(Q548*R548*X548),2)</f>
        <v>0.56999999999999995</v>
      </c>
      <c r="BL548"/>
      <c r="BR548"/>
      <c r="BV548"/>
      <c r="BY548"/>
      <c r="BZ548"/>
      <c r="DI548" s="10"/>
    </row>
    <row r="549" spans="1:113" x14ac:dyDescent="0.25">
      <c r="A549" s="64"/>
      <c r="B549" s="12" t="s">
        <v>124</v>
      </c>
      <c r="C549" s="12">
        <v>5</v>
      </c>
      <c r="D549" s="12">
        <v>0.2</v>
      </c>
      <c r="E549" s="12">
        <v>0.25</v>
      </c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>
        <f>+D549</f>
        <v>0.2</v>
      </c>
      <c r="W549" s="12">
        <f>+C549</f>
        <v>5</v>
      </c>
      <c r="X549" s="12">
        <f>+E549</f>
        <v>0.25</v>
      </c>
      <c r="Y549" s="12">
        <f>ROUND((V549*W549*X549),2)</f>
        <v>0.25</v>
      </c>
      <c r="Z549" s="12"/>
      <c r="BL549"/>
      <c r="BR549"/>
      <c r="BV549"/>
      <c r="BY549"/>
      <c r="BZ549"/>
      <c r="DI549" s="10"/>
    </row>
    <row r="550" spans="1:113" x14ac:dyDescent="0.25">
      <c r="A550" s="64" t="s">
        <v>350</v>
      </c>
      <c r="B550" s="12" t="s">
        <v>125</v>
      </c>
      <c r="C550" s="12"/>
      <c r="D550" s="12"/>
      <c r="E550" s="12"/>
      <c r="F550" s="12">
        <v>2.8</v>
      </c>
      <c r="G550" s="12">
        <v>0.7</v>
      </c>
      <c r="H550" s="12">
        <v>0.1787</v>
      </c>
      <c r="I550" s="12">
        <v>2.8</v>
      </c>
      <c r="J550" s="12">
        <f>J546</f>
        <v>0.45</v>
      </c>
      <c r="K550" s="12">
        <v>2.8</v>
      </c>
      <c r="L550" s="12">
        <f>L548</f>
        <v>1.35</v>
      </c>
      <c r="M550" s="12">
        <v>2.8</v>
      </c>
      <c r="N550" s="12">
        <f>N546</f>
        <v>0.9</v>
      </c>
      <c r="O550" s="12">
        <v>2.8</v>
      </c>
      <c r="P550" s="12">
        <v>1.8</v>
      </c>
      <c r="Q550" s="12">
        <v>2.8</v>
      </c>
      <c r="R550" s="12">
        <v>0</v>
      </c>
      <c r="S550" s="12">
        <v>2.8</v>
      </c>
      <c r="T550" s="12">
        <v>0.7</v>
      </c>
      <c r="U550" s="12">
        <f>U546</f>
        <v>0.1787</v>
      </c>
      <c r="V550" s="12">
        <f>AVERAGE(F550,I550,K550,M550,O550,Q550,S550)</f>
        <v>2.8000000000000003</v>
      </c>
      <c r="W550" s="12">
        <f>SUM(G550,J550,L550,N550,P550,R550,T550)</f>
        <v>5.9</v>
      </c>
      <c r="X550" s="12">
        <f>$D$437</f>
        <v>0.15</v>
      </c>
      <c r="Y550" s="12">
        <f>+ROUND((F550*H550)+(K550*L550*$D$437)+(O550*P550*$D$437)+(S550*U550),2)</f>
        <v>2.3199999999999998</v>
      </c>
      <c r="Z550" s="12">
        <f>ROUND((I550*J550*X550)+(M550*N550*X550)+(Q550*R550*X550),2)</f>
        <v>0.56999999999999995</v>
      </c>
      <c r="BL550"/>
      <c r="BR550"/>
      <c r="BV550"/>
      <c r="BY550"/>
      <c r="BZ550"/>
      <c r="DI550" s="10"/>
    </row>
    <row r="551" spans="1:113" x14ac:dyDescent="0.25">
      <c r="A551" s="64"/>
      <c r="B551" s="12" t="s">
        <v>126</v>
      </c>
      <c r="C551" s="12">
        <v>5</v>
      </c>
      <c r="D551" s="12">
        <v>0.2</v>
      </c>
      <c r="E551" s="12">
        <v>0.25</v>
      </c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>
        <f>+D551</f>
        <v>0.2</v>
      </c>
      <c r="W551" s="12">
        <f>+C551</f>
        <v>5</v>
      </c>
      <c r="X551" s="12">
        <f>+E551</f>
        <v>0.25</v>
      </c>
      <c r="Y551" s="12">
        <f>ROUND((V551*W551*X551),2)</f>
        <v>0.25</v>
      </c>
      <c r="Z551" s="12"/>
      <c r="BL551"/>
      <c r="BR551"/>
      <c r="BV551"/>
      <c r="BY551"/>
      <c r="BZ551"/>
      <c r="DI551" s="10"/>
    </row>
    <row r="552" spans="1:113" x14ac:dyDescent="0.25">
      <c r="A552" s="64" t="s">
        <v>351</v>
      </c>
      <c r="B552" s="12" t="s">
        <v>127</v>
      </c>
      <c r="C552" s="12"/>
      <c r="D552" s="12"/>
      <c r="E552" s="12"/>
      <c r="F552" s="12">
        <v>2.8</v>
      </c>
      <c r="G552" s="12">
        <v>0.7</v>
      </c>
      <c r="H552" s="12">
        <v>0.1787</v>
      </c>
      <c r="I552" s="12">
        <v>2.8</v>
      </c>
      <c r="J552" s="12">
        <f>J548</f>
        <v>0.45</v>
      </c>
      <c r="K552" s="12">
        <v>2.8</v>
      </c>
      <c r="L552" s="12">
        <f t="shared" ref="L552" si="49">L550</f>
        <v>1.35</v>
      </c>
      <c r="M552" s="12">
        <v>2.8</v>
      </c>
      <c r="N552" s="12">
        <f>N548</f>
        <v>0.9</v>
      </c>
      <c r="O552" s="12">
        <v>2.8</v>
      </c>
      <c r="P552" s="12">
        <v>1.8</v>
      </c>
      <c r="Q552" s="12">
        <v>2.8</v>
      </c>
      <c r="R552" s="12">
        <f>R550</f>
        <v>0</v>
      </c>
      <c r="S552" s="12">
        <v>2.8</v>
      </c>
      <c r="T552" s="12">
        <v>0.7</v>
      </c>
      <c r="U552" s="12">
        <f>U548</f>
        <v>0.1787</v>
      </c>
      <c r="V552" s="12">
        <f>AVERAGE(F552,I552,K552,M552,O552,Q552,S552)</f>
        <v>2.8000000000000003</v>
      </c>
      <c r="W552" s="12">
        <f>SUM(G552,J552,L552,N552,P552,R552,T552)</f>
        <v>5.9</v>
      </c>
      <c r="X552" s="12">
        <f>$D$437</f>
        <v>0.15</v>
      </c>
      <c r="Y552" s="12">
        <f>+ROUND((F552*H552)+(K552*L552*$D$437)+(O552*P552*$D$437)+(S552*U552),2)</f>
        <v>2.3199999999999998</v>
      </c>
      <c r="Z552" s="12">
        <f>ROUND((I552*J552*X552)+(M552*N552*X552)+(Q552*R552*X552),2)</f>
        <v>0.56999999999999995</v>
      </c>
      <c r="BL552"/>
      <c r="BR552"/>
      <c r="BV552"/>
      <c r="BY552"/>
      <c r="BZ552"/>
      <c r="DI552" s="10"/>
    </row>
    <row r="553" spans="1:113" x14ac:dyDescent="0.25">
      <c r="A553" s="64"/>
      <c r="B553" s="12" t="s">
        <v>128</v>
      </c>
      <c r="C553" s="12">
        <v>5</v>
      </c>
      <c r="D553" s="12">
        <v>0.2</v>
      </c>
      <c r="E553" s="12">
        <v>0.25</v>
      </c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>
        <f>+D553</f>
        <v>0.2</v>
      </c>
      <c r="W553" s="12">
        <f>+C553</f>
        <v>5</v>
      </c>
      <c r="X553" s="12">
        <f>+E553</f>
        <v>0.25</v>
      </c>
      <c r="Y553" s="12">
        <f>ROUND((V553*W553*X553),2)</f>
        <v>0.25</v>
      </c>
      <c r="Z553" s="12"/>
      <c r="BL553"/>
      <c r="BR553"/>
      <c r="BV553"/>
      <c r="BY553"/>
      <c r="BZ553"/>
      <c r="DI553" s="10"/>
    </row>
    <row r="554" spans="1:113" x14ac:dyDescent="0.25">
      <c r="A554" s="64" t="s">
        <v>352</v>
      </c>
      <c r="B554" s="12" t="s">
        <v>129</v>
      </c>
      <c r="C554" s="12"/>
      <c r="D554" s="12"/>
      <c r="E554" s="12"/>
      <c r="F554" s="12">
        <v>2.8</v>
      </c>
      <c r="G554" s="12">
        <v>0.7</v>
      </c>
      <c r="H554" s="12">
        <v>0.1787</v>
      </c>
      <c r="I554" s="12">
        <v>2.8</v>
      </c>
      <c r="J554" s="12">
        <f>J550</f>
        <v>0.45</v>
      </c>
      <c r="K554" s="12">
        <v>2.8</v>
      </c>
      <c r="L554" s="12">
        <f t="shared" ref="L554" si="50">L552</f>
        <v>1.35</v>
      </c>
      <c r="M554" s="12">
        <v>2.8</v>
      </c>
      <c r="N554" s="12">
        <f>N550</f>
        <v>0.9</v>
      </c>
      <c r="O554" s="12">
        <v>2.8</v>
      </c>
      <c r="P554" s="12">
        <v>1.88</v>
      </c>
      <c r="Q554" s="12">
        <v>2.8</v>
      </c>
      <c r="R554" s="12">
        <f t="shared" ref="R554" si="51">R552</f>
        <v>0</v>
      </c>
      <c r="S554" s="12">
        <v>2.8</v>
      </c>
      <c r="T554" s="12">
        <v>0.7</v>
      </c>
      <c r="U554" s="12">
        <f>U550</f>
        <v>0.1787</v>
      </c>
      <c r="V554" s="12">
        <f>AVERAGE(F554,I554,K554,M554,O554,Q554,S554)</f>
        <v>2.8000000000000003</v>
      </c>
      <c r="W554" s="12">
        <f>SUM(G554,J554,L554,N554,P554,R554,T554)</f>
        <v>5.9799999999999995</v>
      </c>
      <c r="X554" s="12">
        <f>$D$437</f>
        <v>0.15</v>
      </c>
      <c r="Y554" s="12">
        <f>+ROUND((F554*H554)+(K554*L554*$D$437)+(O554*P554*$D$437)+(S554*U554),2)</f>
        <v>2.36</v>
      </c>
      <c r="Z554" s="12">
        <f>ROUND((I554*J554*X554)+(M554*N554*X554)+(Q554*R554*X554),2)</f>
        <v>0.56999999999999995</v>
      </c>
      <c r="BL554"/>
      <c r="BR554"/>
      <c r="BV554"/>
      <c r="BY554"/>
      <c r="BZ554"/>
      <c r="DI554" s="10"/>
    </row>
    <row r="555" spans="1:113" x14ac:dyDescent="0.25">
      <c r="A555" s="64"/>
      <c r="B555" s="12" t="s">
        <v>130</v>
      </c>
      <c r="C555" s="12">
        <v>5.12</v>
      </c>
      <c r="D555" s="12">
        <v>0.2</v>
      </c>
      <c r="E555" s="12">
        <v>0.25</v>
      </c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>
        <f>+D555</f>
        <v>0.2</v>
      </c>
      <c r="W555" s="12">
        <f>+C555</f>
        <v>5.12</v>
      </c>
      <c r="X555" s="12">
        <f>+E555</f>
        <v>0.25</v>
      </c>
      <c r="Y555" s="12">
        <f>ROUND((V555*W555*X555),2)</f>
        <v>0.26</v>
      </c>
      <c r="Z555" s="12"/>
      <c r="BL555"/>
      <c r="BR555"/>
      <c r="BV555"/>
      <c r="BY555"/>
      <c r="BZ555"/>
      <c r="DI555" s="10"/>
    </row>
    <row r="556" spans="1:113" x14ac:dyDescent="0.25">
      <c r="A556" s="64" t="s">
        <v>353</v>
      </c>
      <c r="B556" s="12" t="s">
        <v>131</v>
      </c>
      <c r="C556" s="12"/>
      <c r="D556" s="12"/>
      <c r="E556" s="12"/>
      <c r="F556" s="12">
        <v>2.85</v>
      </c>
      <c r="G556" s="12">
        <v>0.7</v>
      </c>
      <c r="H556" s="12">
        <v>0.1787</v>
      </c>
      <c r="I556" s="12">
        <v>2.8</v>
      </c>
      <c r="J556" s="12">
        <f>J552</f>
        <v>0.45</v>
      </c>
      <c r="K556" s="12">
        <v>2.8</v>
      </c>
      <c r="L556" s="12">
        <f t="shared" ref="L556" si="52">L554</f>
        <v>1.35</v>
      </c>
      <c r="M556" s="12">
        <v>2.8</v>
      </c>
      <c r="N556" s="12">
        <f>N552</f>
        <v>0.9</v>
      </c>
      <c r="O556" s="12">
        <v>2.8</v>
      </c>
      <c r="P556" s="12">
        <v>2.25</v>
      </c>
      <c r="Q556" s="12">
        <v>2.8</v>
      </c>
      <c r="R556" s="12">
        <f t="shared" ref="R556" si="53">R554</f>
        <v>0</v>
      </c>
      <c r="S556" s="12">
        <v>2.73</v>
      </c>
      <c r="T556" s="12">
        <v>0.7</v>
      </c>
      <c r="U556" s="12">
        <f>U552</f>
        <v>0.1787</v>
      </c>
      <c r="V556" s="12">
        <f>AVERAGE(F556,I556,K556,M556,O556,Q556,S556)</f>
        <v>2.7971428571428576</v>
      </c>
      <c r="W556" s="12">
        <f>SUM(G556,J556,L556,N556,P556,R556,T556)</f>
        <v>6.3500000000000005</v>
      </c>
      <c r="X556" s="12">
        <f>$D$437</f>
        <v>0.15</v>
      </c>
      <c r="Y556" s="12">
        <f>+ROUND((F556*H556)+(K556*L556*$D$437)+(O556*P556*$D$437)+(S556*U556),2)</f>
        <v>2.5099999999999998</v>
      </c>
      <c r="Z556" s="12">
        <f>ROUND((I556*J556*X556)+(M556*N556*X556)+(Q556*R556*X556),2)</f>
        <v>0.56999999999999995</v>
      </c>
      <c r="BL556"/>
      <c r="BR556"/>
      <c r="BV556"/>
      <c r="BY556"/>
      <c r="BZ556"/>
      <c r="DI556" s="10"/>
    </row>
    <row r="557" spans="1:113" x14ac:dyDescent="0.25">
      <c r="A557" s="64"/>
      <c r="B557" s="12" t="s">
        <v>132</v>
      </c>
      <c r="C557" s="12">
        <v>5.45</v>
      </c>
      <c r="D557" s="12">
        <v>0.2</v>
      </c>
      <c r="E557" s="12">
        <v>0.25</v>
      </c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>
        <f>+D557</f>
        <v>0.2</v>
      </c>
      <c r="W557" s="12">
        <f>+C557</f>
        <v>5.45</v>
      </c>
      <c r="X557" s="12">
        <f>+E557</f>
        <v>0.25</v>
      </c>
      <c r="Y557" s="12">
        <f>ROUND((V557*W557*X557),2)</f>
        <v>0.27</v>
      </c>
      <c r="Z557" s="12"/>
      <c r="BL557"/>
      <c r="BR557"/>
      <c r="BV557"/>
      <c r="BY557"/>
      <c r="BZ557"/>
      <c r="DI557" s="10"/>
    </row>
    <row r="558" spans="1:113" x14ac:dyDescent="0.25">
      <c r="A558" s="64" t="s">
        <v>354</v>
      </c>
      <c r="B558" s="12" t="s">
        <v>133</v>
      </c>
      <c r="C558" s="12"/>
      <c r="D558" s="12"/>
      <c r="E558" s="12"/>
      <c r="F558" s="12">
        <v>3.1</v>
      </c>
      <c r="G558" s="12">
        <v>0.7</v>
      </c>
      <c r="H558" s="12">
        <v>0.1787</v>
      </c>
      <c r="I558" s="12">
        <v>2.8</v>
      </c>
      <c r="J558" s="12">
        <f>J554</f>
        <v>0.45</v>
      </c>
      <c r="K558" s="12">
        <v>2.8</v>
      </c>
      <c r="L558" s="12">
        <f t="shared" ref="L558" si="54">L556</f>
        <v>1.35</v>
      </c>
      <c r="M558" s="12">
        <v>2.8</v>
      </c>
      <c r="N558" s="12">
        <f>N554</f>
        <v>0.9</v>
      </c>
      <c r="O558" s="12">
        <v>2.8</v>
      </c>
      <c r="P558" s="12">
        <v>2.25</v>
      </c>
      <c r="Q558" s="12">
        <v>2.8</v>
      </c>
      <c r="R558" s="12">
        <f t="shared" ref="R558" si="55">R556</f>
        <v>0</v>
      </c>
      <c r="S558" s="12">
        <v>2.4300000000000002</v>
      </c>
      <c r="T558" s="12">
        <v>0.7</v>
      </c>
      <c r="U558" s="12">
        <f>U554</f>
        <v>0.1787</v>
      </c>
      <c r="V558" s="12">
        <f>AVERAGE(F558,I558,K558,M558,O558,Q558,S558)</f>
        <v>2.79</v>
      </c>
      <c r="W558" s="12">
        <f>SUM(G558,J558,L558,N558,P558,R558,T558)</f>
        <v>6.3500000000000005</v>
      </c>
      <c r="X558" s="12">
        <f>$D$437</f>
        <v>0.15</v>
      </c>
      <c r="Y558" s="12">
        <f>+ROUND((F558*H558)+(K558*L558*$D$437)+(O558*P558*$D$437)+(S558*U558),2)</f>
        <v>2.5</v>
      </c>
      <c r="Z558" s="12">
        <f>ROUND((I558*J558*X558)+(M558*N558*X558)+(Q558*R558*X558),2)</f>
        <v>0.56999999999999995</v>
      </c>
      <c r="BL558"/>
      <c r="BR558"/>
      <c r="BV558"/>
      <c r="BY558"/>
      <c r="BZ558"/>
      <c r="DI558" s="10"/>
    </row>
    <row r="559" spans="1:113" x14ac:dyDescent="0.25">
      <c r="A559" s="64"/>
      <c r="B559" s="12" t="s">
        <v>134</v>
      </c>
      <c r="C559" s="12">
        <v>5.45</v>
      </c>
      <c r="D559" s="12">
        <v>0.2</v>
      </c>
      <c r="E559" s="12">
        <v>0.25</v>
      </c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>
        <f>+D559</f>
        <v>0.2</v>
      </c>
      <c r="W559" s="12">
        <f>+C559</f>
        <v>5.45</v>
      </c>
      <c r="X559" s="12">
        <f>+E559</f>
        <v>0.25</v>
      </c>
      <c r="Y559" s="12">
        <f>ROUND((V559*W559*X559),2)</f>
        <v>0.27</v>
      </c>
      <c r="Z559" s="12"/>
      <c r="BL559"/>
      <c r="BR559"/>
      <c r="BV559"/>
      <c r="BY559"/>
      <c r="BZ559"/>
      <c r="DI559" s="10"/>
    </row>
    <row r="560" spans="1:113" x14ac:dyDescent="0.25">
      <c r="A560" s="64" t="s">
        <v>355</v>
      </c>
      <c r="B560" s="12" t="s">
        <v>135</v>
      </c>
      <c r="C560" s="12"/>
      <c r="D560" s="12"/>
      <c r="E560" s="12"/>
      <c r="F560" s="12">
        <v>3.1</v>
      </c>
      <c r="G560" s="12">
        <v>0.7</v>
      </c>
      <c r="H560" s="12">
        <v>0.1787</v>
      </c>
      <c r="I560" s="12">
        <v>2.8</v>
      </c>
      <c r="J560" s="12">
        <f>J556</f>
        <v>0.45</v>
      </c>
      <c r="K560" s="12">
        <v>2.8</v>
      </c>
      <c r="L560" s="12">
        <f t="shared" ref="L560" si="56">L558</f>
        <v>1.35</v>
      </c>
      <c r="M560" s="12">
        <v>2.8</v>
      </c>
      <c r="N560" s="12">
        <f>N556</f>
        <v>0.9</v>
      </c>
      <c r="O560" s="12">
        <v>2.8</v>
      </c>
      <c r="P560" s="12">
        <v>2.25</v>
      </c>
      <c r="Q560" s="12">
        <v>2.8</v>
      </c>
      <c r="R560" s="12">
        <f t="shared" ref="R560" si="57">R558</f>
        <v>0</v>
      </c>
      <c r="S560" s="12">
        <v>2.4300000000000002</v>
      </c>
      <c r="T560" s="12">
        <v>0.7</v>
      </c>
      <c r="U560" s="12">
        <f>U556</f>
        <v>0.1787</v>
      </c>
      <c r="V560" s="12">
        <f>AVERAGE(F560,I560,K560,M560,O560,Q560,S560)</f>
        <v>2.79</v>
      </c>
      <c r="W560" s="12">
        <f>SUM(G560,J560,L560,N560,P560,R560,T560)</f>
        <v>6.3500000000000005</v>
      </c>
      <c r="X560" s="12">
        <f>$D$437</f>
        <v>0.15</v>
      </c>
      <c r="Y560" s="12">
        <f>+ROUND((F560*H560)+(K560*L560*$D$437)+(O560*P560*$D$437)+(S560*U560),2)</f>
        <v>2.5</v>
      </c>
      <c r="Z560" s="12">
        <f>ROUND((I560*J560*X560)+(M560*N560*X560)+(Q560*R560*X560),2)</f>
        <v>0.56999999999999995</v>
      </c>
      <c r="BL560"/>
      <c r="BR560"/>
      <c r="BV560"/>
      <c r="BY560"/>
      <c r="BZ560"/>
      <c r="DI560" s="10"/>
    </row>
    <row r="561" spans="1:113" x14ac:dyDescent="0.25">
      <c r="A561" s="64"/>
      <c r="B561" s="12" t="s">
        <v>136</v>
      </c>
      <c r="C561" s="12">
        <v>5.45</v>
      </c>
      <c r="D561" s="12">
        <v>0.2</v>
      </c>
      <c r="E561" s="12">
        <v>0.25</v>
      </c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>
        <f>+D561</f>
        <v>0.2</v>
      </c>
      <c r="W561" s="12">
        <f>+C561</f>
        <v>5.45</v>
      </c>
      <c r="X561" s="12">
        <f>+E561</f>
        <v>0.25</v>
      </c>
      <c r="Y561" s="12">
        <f>ROUND((V561*W561*X561),2)</f>
        <v>0.27</v>
      </c>
      <c r="Z561" s="12"/>
      <c r="BL561"/>
      <c r="BR561"/>
      <c r="BV561"/>
      <c r="BY561"/>
      <c r="BZ561"/>
      <c r="DI561" s="10"/>
    </row>
    <row r="562" spans="1:113" x14ac:dyDescent="0.25">
      <c r="A562" s="64" t="s">
        <v>356</v>
      </c>
      <c r="B562" s="12" t="s">
        <v>137</v>
      </c>
      <c r="C562" s="12"/>
      <c r="D562" s="12"/>
      <c r="E562" s="12"/>
      <c r="F562" s="12">
        <v>3.1</v>
      </c>
      <c r="G562" s="12">
        <v>0.7</v>
      </c>
      <c r="H562" s="12">
        <v>0.1787</v>
      </c>
      <c r="I562" s="12">
        <v>2.8</v>
      </c>
      <c r="J562" s="12">
        <f>J558</f>
        <v>0.45</v>
      </c>
      <c r="K562" s="12">
        <v>2.8</v>
      </c>
      <c r="L562" s="12">
        <f t="shared" ref="L562" si="58">L560</f>
        <v>1.35</v>
      </c>
      <c r="M562" s="12">
        <v>2.8</v>
      </c>
      <c r="N562" s="12">
        <f>N558</f>
        <v>0.9</v>
      </c>
      <c r="O562" s="12">
        <v>2.8</v>
      </c>
      <c r="P562" s="12">
        <v>2.25</v>
      </c>
      <c r="Q562" s="12">
        <v>2.8</v>
      </c>
      <c r="R562" s="12">
        <f t="shared" ref="R562" si="59">R560</f>
        <v>0</v>
      </c>
      <c r="S562" s="12">
        <v>2.4300000000000002</v>
      </c>
      <c r="T562" s="12">
        <v>0.7</v>
      </c>
      <c r="U562" s="12">
        <f>U558</f>
        <v>0.1787</v>
      </c>
      <c r="V562" s="12">
        <f>AVERAGE(F562,I562,K562,M562,O562,Q562,S562)</f>
        <v>2.79</v>
      </c>
      <c r="W562" s="12">
        <f>SUM(G562,J562,L562,N562,P562,R562,T562)</f>
        <v>6.3500000000000005</v>
      </c>
      <c r="X562" s="12">
        <f>$D$437</f>
        <v>0.15</v>
      </c>
      <c r="Y562" s="12">
        <f>+ROUND((F562*H562)+(K562*L562*$D$437)+(O562*P562*$D$437)+(S562*U562),2)</f>
        <v>2.5</v>
      </c>
      <c r="Z562" s="12">
        <f>ROUND((I562*J562*X562)+(M562*N562*X562)+(Q562*R562*X562),2)</f>
        <v>0.56999999999999995</v>
      </c>
      <c r="BL562"/>
      <c r="BR562"/>
      <c r="BV562"/>
      <c r="BY562"/>
      <c r="BZ562"/>
      <c r="DI562" s="10"/>
    </row>
    <row r="563" spans="1:113" x14ac:dyDescent="0.25">
      <c r="A563" s="64"/>
      <c r="B563" s="12" t="s">
        <v>138</v>
      </c>
      <c r="C563" s="12">
        <v>5.45</v>
      </c>
      <c r="D563" s="12">
        <v>0.2</v>
      </c>
      <c r="E563" s="12">
        <v>0.25</v>
      </c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>
        <f>+D563</f>
        <v>0.2</v>
      </c>
      <c r="W563" s="12">
        <f>+C563</f>
        <v>5.45</v>
      </c>
      <c r="X563" s="12">
        <f>+E563</f>
        <v>0.25</v>
      </c>
      <c r="Y563" s="12">
        <f>ROUND((V563*W563*X563),2)</f>
        <v>0.27</v>
      </c>
      <c r="Z563" s="12"/>
      <c r="BL563"/>
      <c r="BR563"/>
      <c r="BV563"/>
      <c r="BY563"/>
      <c r="BZ563"/>
      <c r="DI563" s="10"/>
    </row>
    <row r="564" spans="1:113" x14ac:dyDescent="0.25">
      <c r="A564" s="64" t="s">
        <v>357</v>
      </c>
      <c r="B564" s="12" t="s">
        <v>139</v>
      </c>
      <c r="C564" s="12"/>
      <c r="D564" s="12"/>
      <c r="E564" s="12"/>
      <c r="F564" s="12">
        <v>2.84</v>
      </c>
      <c r="G564" s="12">
        <v>0.7</v>
      </c>
      <c r="H564" s="12">
        <v>0.1787</v>
      </c>
      <c r="I564" s="12">
        <v>2.8</v>
      </c>
      <c r="J564" s="12">
        <f>J560</f>
        <v>0.45</v>
      </c>
      <c r="K564" s="12">
        <v>2.8</v>
      </c>
      <c r="L564" s="12">
        <f t="shared" ref="L564" si="60">L562</f>
        <v>1.35</v>
      </c>
      <c r="M564" s="12">
        <v>2.8</v>
      </c>
      <c r="N564" s="12">
        <f>N560</f>
        <v>0.9</v>
      </c>
      <c r="O564" s="12">
        <v>2.8</v>
      </c>
      <c r="P564" s="12">
        <v>1.9</v>
      </c>
      <c r="Q564" s="12">
        <v>2.8</v>
      </c>
      <c r="R564" s="12">
        <f t="shared" ref="R564" si="61">R562</f>
        <v>0</v>
      </c>
      <c r="S564" s="12">
        <v>2.75</v>
      </c>
      <c r="T564" s="12">
        <v>0.7</v>
      </c>
      <c r="U564" s="12">
        <f>U560</f>
        <v>0.1787</v>
      </c>
      <c r="V564" s="12">
        <f>AVERAGE(F564,I564,K564,M564,O564,Q564,S564)</f>
        <v>2.7985714285714285</v>
      </c>
      <c r="W564" s="12">
        <f>SUM(G564,J564,L564,N564,P564,R564,T564)</f>
        <v>6</v>
      </c>
      <c r="X564" s="12">
        <f>$D$437</f>
        <v>0.15</v>
      </c>
      <c r="Y564" s="12">
        <f>+ROUND((F564*H564)+(K564*L564*$D$437)+(O564*P564*$D$437)+(S564*U564),2)</f>
        <v>2.36</v>
      </c>
      <c r="Z564" s="12">
        <f>ROUND((I564*J564*X564)+(M564*N564*X564)+(Q564*R564*X564),2)</f>
        <v>0.56999999999999995</v>
      </c>
      <c r="BL564"/>
      <c r="BR564"/>
      <c r="BV564"/>
      <c r="BY564"/>
      <c r="BZ564"/>
      <c r="DI564" s="10"/>
    </row>
    <row r="565" spans="1:113" x14ac:dyDescent="0.25">
      <c r="A565" s="64"/>
      <c r="B565" s="12" t="s">
        <v>140</v>
      </c>
      <c r="C565" s="12">
        <v>5.0999999999999996</v>
      </c>
      <c r="D565" s="12">
        <v>0.2</v>
      </c>
      <c r="E565" s="12">
        <v>0.25</v>
      </c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>
        <f>+D565</f>
        <v>0.2</v>
      </c>
      <c r="W565" s="12">
        <f>+C565</f>
        <v>5.0999999999999996</v>
      </c>
      <c r="X565" s="12">
        <f>+E565</f>
        <v>0.25</v>
      </c>
      <c r="Y565" s="12">
        <f>ROUND((V565*W565*X565),2)</f>
        <v>0.26</v>
      </c>
      <c r="Z565" s="12"/>
      <c r="BL565"/>
      <c r="BR565"/>
      <c r="BV565"/>
      <c r="BY565"/>
      <c r="BZ565"/>
      <c r="DI565" s="10"/>
    </row>
    <row r="566" spans="1:113" x14ac:dyDescent="0.25">
      <c r="A566" s="64" t="s">
        <v>358</v>
      </c>
      <c r="B566" s="12" t="s">
        <v>141</v>
      </c>
      <c r="C566" s="12"/>
      <c r="D566" s="12"/>
      <c r="E566" s="12"/>
      <c r="F566" s="12">
        <v>2.8</v>
      </c>
      <c r="G566" s="12">
        <v>0.7</v>
      </c>
      <c r="H566" s="12">
        <v>0.1787</v>
      </c>
      <c r="I566" s="12">
        <v>2.8</v>
      </c>
      <c r="J566" s="12">
        <f>J562</f>
        <v>0.45</v>
      </c>
      <c r="K566" s="12">
        <v>2.8</v>
      </c>
      <c r="L566" s="12">
        <f t="shared" ref="L566" si="62">L564</f>
        <v>1.35</v>
      </c>
      <c r="M566" s="12">
        <v>2.8</v>
      </c>
      <c r="N566" s="12">
        <f>N562</f>
        <v>0.9</v>
      </c>
      <c r="O566" s="12">
        <v>2.8</v>
      </c>
      <c r="P566" s="12">
        <v>1.8</v>
      </c>
      <c r="Q566" s="12">
        <v>2.8</v>
      </c>
      <c r="R566" s="12">
        <f t="shared" ref="R566" si="63">R564</f>
        <v>0</v>
      </c>
      <c r="S566" s="12">
        <v>2.75</v>
      </c>
      <c r="T566" s="12">
        <v>0.7</v>
      </c>
      <c r="U566" s="12">
        <f>U562</f>
        <v>0.1787</v>
      </c>
      <c r="V566" s="12">
        <f>AVERAGE(F566,I566,K566,M566,O566,Q566,S566)</f>
        <v>2.7928571428571431</v>
      </c>
      <c r="W566" s="12">
        <f>SUM(G566,J566,L566,N566,P566,R566,T566)</f>
        <v>5.9</v>
      </c>
      <c r="X566" s="12">
        <f>$D$437</f>
        <v>0.15</v>
      </c>
      <c r="Y566" s="12">
        <f>+ROUND((F566*H566)+(K566*L566*$D$437)+(O566*P566*$D$437)+(S566*U566),2)</f>
        <v>2.31</v>
      </c>
      <c r="Z566" s="12">
        <f>ROUND((I566*J566*X566)+(M566*N566*X566)+(Q566*R566*X566),2)</f>
        <v>0.56999999999999995</v>
      </c>
      <c r="BL566"/>
      <c r="BR566"/>
      <c r="BV566"/>
      <c r="BY566"/>
      <c r="BZ566"/>
      <c r="DI566" s="10"/>
    </row>
    <row r="567" spans="1:113" x14ac:dyDescent="0.25">
      <c r="A567" s="64"/>
      <c r="B567" s="12" t="s">
        <v>142</v>
      </c>
      <c r="C567" s="12">
        <v>5</v>
      </c>
      <c r="D567" s="12">
        <v>0.2</v>
      </c>
      <c r="E567" s="12">
        <v>0.25</v>
      </c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>
        <f>+D567</f>
        <v>0.2</v>
      </c>
      <c r="W567" s="12">
        <f>+C567</f>
        <v>5</v>
      </c>
      <c r="X567" s="12">
        <f>+E567</f>
        <v>0.25</v>
      </c>
      <c r="Y567" s="12">
        <f>ROUND((V567*W567*X567),2)</f>
        <v>0.25</v>
      </c>
      <c r="Z567" s="12"/>
      <c r="BL567"/>
      <c r="BR567"/>
      <c r="BV567"/>
      <c r="BY567"/>
      <c r="BZ567"/>
      <c r="DI567" s="10"/>
    </row>
    <row r="568" spans="1:113" x14ac:dyDescent="0.25">
      <c r="A568" s="64" t="s">
        <v>359</v>
      </c>
      <c r="B568" s="12" t="s">
        <v>143</v>
      </c>
      <c r="C568" s="12"/>
      <c r="D568" s="12"/>
      <c r="E568" s="12"/>
      <c r="F568" s="12">
        <v>3.06</v>
      </c>
      <c r="G568" s="12">
        <v>0.7</v>
      </c>
      <c r="H568" s="12">
        <v>0.1787</v>
      </c>
      <c r="I568" s="12">
        <v>2.8</v>
      </c>
      <c r="J568" s="12">
        <f>J564</f>
        <v>0.45</v>
      </c>
      <c r="K568" s="12">
        <v>2.8</v>
      </c>
      <c r="L568" s="12">
        <f t="shared" ref="L568" si="64">L566</f>
        <v>1.35</v>
      </c>
      <c r="M568" s="12">
        <v>2.8</v>
      </c>
      <c r="N568" s="12">
        <f>N564</f>
        <v>0.9</v>
      </c>
      <c r="O568" s="12">
        <v>2.8</v>
      </c>
      <c r="P568" s="12">
        <v>1.8</v>
      </c>
      <c r="Q568" s="12">
        <v>2.8</v>
      </c>
      <c r="R568" s="12">
        <f t="shared" ref="R568" si="65">R566</f>
        <v>0</v>
      </c>
      <c r="S568" s="12">
        <v>2.5</v>
      </c>
      <c r="T568" s="12">
        <v>0.7</v>
      </c>
      <c r="U568" s="12">
        <f>U564</f>
        <v>0.1787</v>
      </c>
      <c r="V568" s="12">
        <f>AVERAGE(F568,I568,K568,M568,O568,Q568,S568)</f>
        <v>2.7942857142857145</v>
      </c>
      <c r="W568" s="12">
        <f>SUM(G568,J568,L568,N568,P568,R568,T568)</f>
        <v>5.9</v>
      </c>
      <c r="X568" s="12">
        <f>$D$437</f>
        <v>0.15</v>
      </c>
      <c r="Y568" s="12">
        <f>+ROUND((F568*H568)+(K568*L568*$D$437)+(O568*P568*$D$437)+(S568*U568),2)</f>
        <v>2.3199999999999998</v>
      </c>
      <c r="Z568" s="12">
        <f>ROUND((I568*J568*X568)+(M568*N568*X568)+(Q568*R568*X568),2)</f>
        <v>0.56999999999999995</v>
      </c>
      <c r="BL568"/>
      <c r="BR568"/>
      <c r="BV568"/>
      <c r="BY568"/>
      <c r="BZ568"/>
      <c r="DI568" s="10"/>
    </row>
    <row r="569" spans="1:113" x14ac:dyDescent="0.25">
      <c r="A569" s="64"/>
      <c r="B569" s="12" t="s">
        <v>144</v>
      </c>
      <c r="C569" s="12">
        <v>5</v>
      </c>
      <c r="D569" s="12">
        <v>0.2</v>
      </c>
      <c r="E569" s="12">
        <v>0.25</v>
      </c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>
        <f>+D569</f>
        <v>0.2</v>
      </c>
      <c r="W569" s="12">
        <f>+C569</f>
        <v>5</v>
      </c>
      <c r="X569" s="12">
        <f>+E569</f>
        <v>0.25</v>
      </c>
      <c r="Y569" s="12">
        <f>ROUND((V569*W569*X569),2)</f>
        <v>0.25</v>
      </c>
      <c r="Z569" s="12"/>
      <c r="BL569"/>
      <c r="BR569"/>
      <c r="BV569"/>
      <c r="BY569"/>
      <c r="BZ569"/>
      <c r="DI569" s="10"/>
    </row>
    <row r="570" spans="1:113" x14ac:dyDescent="0.25">
      <c r="A570" s="64" t="s">
        <v>360</v>
      </c>
      <c r="B570" s="12" t="s">
        <v>145</v>
      </c>
      <c r="C570" s="12"/>
      <c r="D570" s="12"/>
      <c r="E570" s="12"/>
      <c r="F570" s="12">
        <v>3.3</v>
      </c>
      <c r="G570" s="12">
        <v>0.7</v>
      </c>
      <c r="H570" s="12">
        <v>0.1787</v>
      </c>
      <c r="I570" s="12">
        <v>2.8</v>
      </c>
      <c r="J570" s="12">
        <f>J566</f>
        <v>0.45</v>
      </c>
      <c r="K570" s="12">
        <v>2.8</v>
      </c>
      <c r="L570" s="12">
        <f t="shared" ref="L570" si="66">L568</f>
        <v>1.35</v>
      </c>
      <c r="M570" s="12">
        <v>2.8</v>
      </c>
      <c r="N570" s="12">
        <f>N566</f>
        <v>0.9</v>
      </c>
      <c r="O570" s="12">
        <v>2.8</v>
      </c>
      <c r="P570" s="12">
        <v>1.8</v>
      </c>
      <c r="Q570" s="12">
        <v>2.8</v>
      </c>
      <c r="R570" s="12">
        <f t="shared" ref="R570" si="67">R568</f>
        <v>0</v>
      </c>
      <c r="S570" s="12">
        <v>2.25</v>
      </c>
      <c r="T570" s="12">
        <v>0.7</v>
      </c>
      <c r="U570" s="12">
        <f>U566</f>
        <v>0.1787</v>
      </c>
      <c r="V570" s="12">
        <f>AVERAGE(F570,I570,K570,M570,O570,Q570,S570)</f>
        <v>2.7928571428571431</v>
      </c>
      <c r="W570" s="12">
        <f>SUM(G570,J570,L570,N570,P570,R570,T570)</f>
        <v>5.9</v>
      </c>
      <c r="X570" s="12">
        <f>$D$437</f>
        <v>0.15</v>
      </c>
      <c r="Y570" s="12">
        <f>+ROUND((F570*H570)+(K570*L570*$D$437)+(O570*P570*$D$437)+(S570*U570),2)</f>
        <v>2.31</v>
      </c>
      <c r="Z570" s="12">
        <f>ROUND((I570*J570*X570)+(M570*N570*X570)+(Q570*R570*X570),2)</f>
        <v>0.56999999999999995</v>
      </c>
      <c r="BL570"/>
      <c r="BR570"/>
      <c r="BV570"/>
      <c r="BY570"/>
      <c r="BZ570"/>
      <c r="DI570" s="10"/>
    </row>
    <row r="571" spans="1:113" x14ac:dyDescent="0.25">
      <c r="A571" s="64"/>
      <c r="B571" s="12" t="s">
        <v>146</v>
      </c>
      <c r="C571" s="12">
        <v>5</v>
      </c>
      <c r="D571" s="12">
        <v>0.2</v>
      </c>
      <c r="E571" s="12">
        <v>0.25</v>
      </c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>
        <f>+D571</f>
        <v>0.2</v>
      </c>
      <c r="W571" s="12">
        <f>+C571</f>
        <v>5</v>
      </c>
      <c r="X571" s="12">
        <f>+E571</f>
        <v>0.25</v>
      </c>
      <c r="Y571" s="12">
        <f>ROUND((V571*W571*X571),2)</f>
        <v>0.25</v>
      </c>
      <c r="Z571" s="12"/>
      <c r="BL571"/>
      <c r="BR571"/>
      <c r="BV571"/>
      <c r="BY571"/>
      <c r="BZ571"/>
      <c r="DI571" s="10"/>
    </row>
    <row r="572" spans="1:113" x14ac:dyDescent="0.25">
      <c r="A572" s="64" t="s">
        <v>361</v>
      </c>
      <c r="B572" s="12" t="s">
        <v>147</v>
      </c>
      <c r="C572" s="12"/>
      <c r="D572" s="12"/>
      <c r="E572" s="12"/>
      <c r="F572" s="12">
        <v>3.09</v>
      </c>
      <c r="G572" s="12">
        <v>0.7</v>
      </c>
      <c r="H572" s="12">
        <v>0.1787</v>
      </c>
      <c r="I572" s="12">
        <v>2.8</v>
      </c>
      <c r="J572" s="12">
        <f>J568</f>
        <v>0.45</v>
      </c>
      <c r="K572" s="12">
        <v>2.8</v>
      </c>
      <c r="L572" s="12">
        <f t="shared" ref="L572" si="68">L570</f>
        <v>1.35</v>
      </c>
      <c r="M572" s="12">
        <v>2.8</v>
      </c>
      <c r="N572" s="12">
        <f>N568</f>
        <v>0.9</v>
      </c>
      <c r="O572" s="12">
        <v>2.8</v>
      </c>
      <c r="P572" s="12">
        <v>1.8</v>
      </c>
      <c r="Q572" s="12">
        <v>2.8</v>
      </c>
      <c r="R572" s="12">
        <f t="shared" ref="R572" si="69">R570</f>
        <v>0</v>
      </c>
      <c r="S572" s="12">
        <v>2.4</v>
      </c>
      <c r="T572" s="12">
        <v>0.7</v>
      </c>
      <c r="U572" s="12">
        <f>U568</f>
        <v>0.1787</v>
      </c>
      <c r="V572" s="12">
        <f>AVERAGE(F572,I572,K572,M572,O572,Q572,S572)</f>
        <v>2.7842857142857143</v>
      </c>
      <c r="W572" s="12">
        <f>SUM(G572,J572,L572,N572,P572,R572,T572)</f>
        <v>5.9</v>
      </c>
      <c r="X572" s="12">
        <f>$D$437</f>
        <v>0.15</v>
      </c>
      <c r="Y572" s="12">
        <f>+ROUND((F572*H572)+(K572*L572*$D$437)+(O572*P572*$D$437)+(S572*U572),2)</f>
        <v>2.2999999999999998</v>
      </c>
      <c r="Z572" s="12">
        <f>ROUND((I572*J572*X572)+(M572*N572*X572)+(Q572*R572*X572),2)</f>
        <v>0.56999999999999995</v>
      </c>
      <c r="BL572"/>
      <c r="BR572"/>
      <c r="BV572"/>
      <c r="BY572"/>
      <c r="BZ572"/>
      <c r="DI572" s="10"/>
    </row>
    <row r="573" spans="1:113" x14ac:dyDescent="0.25">
      <c r="A573" s="64"/>
      <c r="B573" s="12" t="s">
        <v>148</v>
      </c>
      <c r="C573" s="12">
        <v>5</v>
      </c>
      <c r="D573" s="12">
        <v>0.2</v>
      </c>
      <c r="E573" s="12">
        <v>0.25</v>
      </c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>
        <f>+D573</f>
        <v>0.2</v>
      </c>
      <c r="W573" s="12">
        <f>+C573</f>
        <v>5</v>
      </c>
      <c r="X573" s="12">
        <f>+E573</f>
        <v>0.25</v>
      </c>
      <c r="Y573" s="12">
        <f>ROUND((V573*W573*X573),2)</f>
        <v>0.25</v>
      </c>
      <c r="Z573" s="12"/>
      <c r="BL573"/>
      <c r="BR573"/>
      <c r="BV573"/>
      <c r="BY573"/>
      <c r="BZ573"/>
      <c r="DI573" s="10"/>
    </row>
    <row r="574" spans="1:113" x14ac:dyDescent="0.25">
      <c r="A574" s="64" t="s">
        <v>362</v>
      </c>
      <c r="B574" s="12" t="s">
        <v>149</v>
      </c>
      <c r="C574" s="12"/>
      <c r="D574" s="12"/>
      <c r="E574" s="12"/>
      <c r="F574" s="12">
        <v>2.94</v>
      </c>
      <c r="G574" s="12">
        <v>0.7</v>
      </c>
      <c r="H574" s="12">
        <v>0.1787</v>
      </c>
      <c r="I574" s="12">
        <v>2.8</v>
      </c>
      <c r="J574" s="12">
        <f>J570</f>
        <v>0.45</v>
      </c>
      <c r="K574" s="12">
        <v>2.8</v>
      </c>
      <c r="L574" s="12">
        <v>0.9</v>
      </c>
      <c r="M574" s="12">
        <v>2.8</v>
      </c>
      <c r="N574" s="12">
        <f>N570</f>
        <v>0.9</v>
      </c>
      <c r="O574" s="12">
        <v>2.8</v>
      </c>
      <c r="P574" s="12">
        <v>0.9</v>
      </c>
      <c r="Q574" s="12">
        <v>2.8</v>
      </c>
      <c r="R574" s="12">
        <v>0.45</v>
      </c>
      <c r="S574" s="12">
        <v>2.6</v>
      </c>
      <c r="T574" s="12">
        <v>0.7</v>
      </c>
      <c r="U574" s="12">
        <f>U570</f>
        <v>0.1787</v>
      </c>
      <c r="V574" s="12">
        <f>AVERAGE(F574,I574,K574,M574,O574,Q574,S574)</f>
        <v>2.7914285714285718</v>
      </c>
      <c r="W574" s="12">
        <f>SUM(G574,J574,L574,N574,P574,R574,T574)</f>
        <v>5</v>
      </c>
      <c r="X574" s="12">
        <f>$D$437</f>
        <v>0.15</v>
      </c>
      <c r="Y574" s="12">
        <f>+ROUND((F574*H574)+(K574*L574*$D$437)+(O574*P574*$D$437)+(S574*U574),2)</f>
        <v>1.75</v>
      </c>
      <c r="Z574" s="12">
        <f>ROUND((I574*J574*X574)+(M574*N574*X574)+(Q574*R574*X574),2)</f>
        <v>0.76</v>
      </c>
      <c r="BL574"/>
      <c r="BR574"/>
      <c r="BV574"/>
      <c r="BY574"/>
      <c r="BZ574"/>
      <c r="DI574" s="10"/>
    </row>
    <row r="575" spans="1:113" x14ac:dyDescent="0.25">
      <c r="A575" s="64"/>
      <c r="B575" s="12" t="s">
        <v>150</v>
      </c>
      <c r="C575" s="12">
        <v>5</v>
      </c>
      <c r="D575" s="12">
        <v>0.2</v>
      </c>
      <c r="E575" s="12">
        <v>0.25</v>
      </c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>
        <f>+D575</f>
        <v>0.2</v>
      </c>
      <c r="W575" s="12">
        <f>+C575</f>
        <v>5</v>
      </c>
      <c r="X575" s="12">
        <f>+E575</f>
        <v>0.25</v>
      </c>
      <c r="Y575" s="12">
        <f>ROUND((V575*W575*X575),2)</f>
        <v>0.25</v>
      </c>
      <c r="Z575" s="12"/>
      <c r="BL575"/>
      <c r="BR575"/>
      <c r="BV575"/>
      <c r="BY575"/>
      <c r="BZ575"/>
      <c r="DI575" s="10"/>
    </row>
    <row r="576" spans="1:113" x14ac:dyDescent="0.25">
      <c r="A576" s="64" t="s">
        <v>363</v>
      </c>
      <c r="B576" s="12" t="s">
        <v>151</v>
      </c>
      <c r="C576" s="12"/>
      <c r="D576" s="12"/>
      <c r="E576" s="12"/>
      <c r="F576" s="12">
        <v>2.99</v>
      </c>
      <c r="G576" s="12">
        <v>0.7</v>
      </c>
      <c r="H576" s="12">
        <v>0.1787</v>
      </c>
      <c r="I576" s="12">
        <v>2.8</v>
      </c>
      <c r="J576" s="12">
        <f>J572</f>
        <v>0.45</v>
      </c>
      <c r="K576" s="12">
        <v>2.8</v>
      </c>
      <c r="L576" s="12">
        <v>0.9</v>
      </c>
      <c r="M576" s="12">
        <v>2.8</v>
      </c>
      <c r="N576" s="12">
        <f>N572</f>
        <v>0.9</v>
      </c>
      <c r="O576" s="12">
        <v>2.8</v>
      </c>
      <c r="P576" s="12">
        <v>0.9</v>
      </c>
      <c r="Q576" s="12">
        <v>2.8</v>
      </c>
      <c r="R576" s="12">
        <v>0.45</v>
      </c>
      <c r="S576" s="12">
        <v>2.5</v>
      </c>
      <c r="T576" s="12">
        <v>0.7</v>
      </c>
      <c r="U576" s="12">
        <f>U572</f>
        <v>0.1787</v>
      </c>
      <c r="V576" s="12">
        <f>AVERAGE(F576,I576,K576,M576,O576,Q576,S576)</f>
        <v>2.7842857142857147</v>
      </c>
      <c r="W576" s="12">
        <f>SUM(G576,J576,L576,N576,P576,R576,T576)</f>
        <v>5</v>
      </c>
      <c r="X576" s="12">
        <f>$D$437</f>
        <v>0.15</v>
      </c>
      <c r="Y576" s="12">
        <f>+ROUND((F576*H576)+(K576*L576*$D$437)+(O576*P576*$D$437)+(S576*U576),2)</f>
        <v>1.74</v>
      </c>
      <c r="Z576" s="12">
        <f>ROUND((I576*J576*X576)+(M576*N576*X576)+(Q576*R576*X576),2)</f>
        <v>0.76</v>
      </c>
      <c r="BL576"/>
      <c r="BR576"/>
      <c r="BV576"/>
      <c r="BY576"/>
      <c r="BZ576"/>
      <c r="DI576" s="10"/>
    </row>
    <row r="577" spans="1:113" x14ac:dyDescent="0.25">
      <c r="A577" s="64"/>
      <c r="B577" s="12" t="s">
        <v>152</v>
      </c>
      <c r="C577" s="12">
        <v>5</v>
      </c>
      <c r="D577" s="12">
        <v>0.2</v>
      </c>
      <c r="E577" s="12">
        <v>0.25</v>
      </c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>
        <f>+D577</f>
        <v>0.2</v>
      </c>
      <c r="W577" s="12">
        <f>+C577</f>
        <v>5</v>
      </c>
      <c r="X577" s="12">
        <f>+E577</f>
        <v>0.25</v>
      </c>
      <c r="Y577" s="12">
        <f>ROUND((V577*W577*X577),2)</f>
        <v>0.25</v>
      </c>
      <c r="Z577" s="12"/>
      <c r="BL577"/>
      <c r="BR577"/>
      <c r="BV577"/>
      <c r="BY577"/>
      <c r="BZ577"/>
      <c r="DI577" s="10"/>
    </row>
    <row r="578" spans="1:113" x14ac:dyDescent="0.25">
      <c r="A578" s="64" t="s">
        <v>364</v>
      </c>
      <c r="B578" s="12" t="s">
        <v>153</v>
      </c>
      <c r="C578" s="12"/>
      <c r="D578" s="12"/>
      <c r="E578" s="12"/>
      <c r="F578" s="12">
        <v>3.05</v>
      </c>
      <c r="G578" s="12">
        <v>0.7</v>
      </c>
      <c r="H578" s="12">
        <v>0.1787</v>
      </c>
      <c r="I578" s="12">
        <v>2.8</v>
      </c>
      <c r="J578" s="12">
        <f>J574</f>
        <v>0.45</v>
      </c>
      <c r="K578" s="12">
        <v>2.8</v>
      </c>
      <c r="L578" s="12">
        <v>0.9</v>
      </c>
      <c r="M578" s="12">
        <v>2.8</v>
      </c>
      <c r="N578" s="12">
        <f>N574</f>
        <v>0.9</v>
      </c>
      <c r="O578" s="12">
        <v>2.8</v>
      </c>
      <c r="P578" s="12">
        <v>0.9</v>
      </c>
      <c r="Q578" s="12">
        <v>2.8</v>
      </c>
      <c r="R578" s="12">
        <v>0.45</v>
      </c>
      <c r="S578" s="12">
        <v>2.5</v>
      </c>
      <c r="T578" s="12">
        <v>0.7</v>
      </c>
      <c r="U578" s="12">
        <f>U574</f>
        <v>0.1787</v>
      </c>
      <c r="V578" s="12">
        <f>AVERAGE(F578,I578,K578,M578,O578,Q578,S578)</f>
        <v>2.7928571428571431</v>
      </c>
      <c r="W578" s="12">
        <f>SUM(G578,J578,L578,N578,P578,R578,T578)</f>
        <v>5</v>
      </c>
      <c r="X578" s="12">
        <f>$D$437</f>
        <v>0.15</v>
      </c>
      <c r="Y578" s="12">
        <f>+ROUND((F578*H578)+(K578*L578*$D$437)+(O578*P578*$D$437)+(S578*U578),2)</f>
        <v>1.75</v>
      </c>
      <c r="Z578" s="12">
        <f>ROUND((I578*J578*X578)+(M578*N578*X578)+(Q578*R578*X578),2)</f>
        <v>0.76</v>
      </c>
      <c r="BL578"/>
      <c r="BR578"/>
      <c r="BV578"/>
      <c r="BY578"/>
      <c r="BZ578"/>
      <c r="DI578" s="10"/>
    </row>
    <row r="579" spans="1:113" x14ac:dyDescent="0.25">
      <c r="A579" s="64"/>
      <c r="B579" s="12" t="s">
        <v>154</v>
      </c>
      <c r="C579" s="12">
        <v>5</v>
      </c>
      <c r="D579" s="12">
        <v>0.2</v>
      </c>
      <c r="E579" s="12">
        <v>0.25</v>
      </c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>
        <f>+D579</f>
        <v>0.2</v>
      </c>
      <c r="W579" s="12">
        <f>+C579</f>
        <v>5</v>
      </c>
      <c r="X579" s="12">
        <f>+E579</f>
        <v>0.25</v>
      </c>
      <c r="Y579" s="12">
        <f>ROUND((V579*W579*X579),2)</f>
        <v>0.25</v>
      </c>
      <c r="Z579" s="12"/>
      <c r="BL579"/>
      <c r="BR579"/>
      <c r="BV579"/>
      <c r="BY579"/>
      <c r="BZ579"/>
      <c r="DI579" s="10"/>
    </row>
    <row r="580" spans="1:113" x14ac:dyDescent="0.25">
      <c r="A580" s="64" t="s">
        <v>365</v>
      </c>
      <c r="B580" s="12" t="s">
        <v>155</v>
      </c>
      <c r="C580" s="12"/>
      <c r="D580" s="12"/>
      <c r="E580" s="12"/>
      <c r="F580" s="12">
        <v>3.09</v>
      </c>
      <c r="G580" s="12">
        <v>0.7</v>
      </c>
      <c r="H580" s="12">
        <v>0.1787</v>
      </c>
      <c r="I580" s="12">
        <v>2.8</v>
      </c>
      <c r="J580" s="12">
        <f>J576</f>
        <v>0.45</v>
      </c>
      <c r="K580" s="12">
        <v>2.8</v>
      </c>
      <c r="L580" s="12">
        <v>0.9</v>
      </c>
      <c r="M580" s="12">
        <v>2.8</v>
      </c>
      <c r="N580" s="12">
        <f>N576</f>
        <v>0.9</v>
      </c>
      <c r="O580" s="12">
        <v>2.8</v>
      </c>
      <c r="P580" s="12">
        <v>0.9</v>
      </c>
      <c r="Q580" s="12">
        <v>2.8</v>
      </c>
      <c r="R580" s="12">
        <v>0.45</v>
      </c>
      <c r="S580" s="12">
        <v>2.5</v>
      </c>
      <c r="T580" s="12">
        <v>0.7</v>
      </c>
      <c r="U580" s="12">
        <f>U576</f>
        <v>0.1787</v>
      </c>
      <c r="V580" s="12">
        <f>AVERAGE(F580,I580,K580,M580,O580,Q580,S580)</f>
        <v>2.7985714285714285</v>
      </c>
      <c r="W580" s="12">
        <f>SUM(G580,J580,L580,N580,P580,R580,T580)</f>
        <v>5</v>
      </c>
      <c r="X580" s="12">
        <f>$D$437</f>
        <v>0.15</v>
      </c>
      <c r="Y580" s="12">
        <f>+ROUND((F580*H580)+(K580*L580*$D$437)+(O580*P580*$D$437)+(S580*U580),2)</f>
        <v>1.75</v>
      </c>
      <c r="Z580" s="12">
        <f>ROUND((I580*J580*X580)+(M580*N580*X580)+(Q580*R580*X580),2)</f>
        <v>0.76</v>
      </c>
      <c r="BL580"/>
      <c r="BR580"/>
      <c r="BV580"/>
      <c r="BY580"/>
      <c r="BZ580"/>
      <c r="DI580" s="10"/>
    </row>
    <row r="581" spans="1:113" x14ac:dyDescent="0.25">
      <c r="A581" s="64"/>
      <c r="B581" s="12" t="s">
        <v>156</v>
      </c>
      <c r="C581" s="12">
        <v>5</v>
      </c>
      <c r="D581" s="12">
        <v>0.2</v>
      </c>
      <c r="E581" s="12">
        <v>0.25</v>
      </c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>
        <f>+D581</f>
        <v>0.2</v>
      </c>
      <c r="W581" s="12">
        <f>+C581</f>
        <v>5</v>
      </c>
      <c r="X581" s="12">
        <f>+E581</f>
        <v>0.25</v>
      </c>
      <c r="Y581" s="12">
        <f>ROUND((V581*W581*X581),2)</f>
        <v>0.25</v>
      </c>
      <c r="Z581" s="12"/>
      <c r="BL581"/>
      <c r="BR581"/>
      <c r="BV581"/>
      <c r="BY581"/>
      <c r="BZ581"/>
      <c r="DI581" s="10"/>
    </row>
    <row r="582" spans="1:113" x14ac:dyDescent="0.25">
      <c r="A582" s="64" t="s">
        <v>366</v>
      </c>
      <c r="B582" s="12" t="s">
        <v>157</v>
      </c>
      <c r="C582" s="12"/>
      <c r="D582" s="12"/>
      <c r="E582" s="12"/>
      <c r="F582" s="12">
        <v>3.09</v>
      </c>
      <c r="G582" s="12">
        <v>0.7</v>
      </c>
      <c r="H582" s="12">
        <v>0.1787</v>
      </c>
      <c r="I582" s="12">
        <v>2.8</v>
      </c>
      <c r="J582" s="12">
        <f>J578</f>
        <v>0.45</v>
      </c>
      <c r="K582" s="12">
        <v>2.8</v>
      </c>
      <c r="L582" s="12">
        <v>0.9</v>
      </c>
      <c r="M582" s="12">
        <v>2.8</v>
      </c>
      <c r="N582" s="12">
        <f>N578</f>
        <v>0.9</v>
      </c>
      <c r="O582" s="12">
        <v>2.8</v>
      </c>
      <c r="P582" s="12">
        <v>0.9</v>
      </c>
      <c r="Q582" s="12">
        <v>2.8</v>
      </c>
      <c r="R582" s="12">
        <v>0.45</v>
      </c>
      <c r="S582" s="12">
        <v>2.5</v>
      </c>
      <c r="T582" s="12">
        <v>0.7</v>
      </c>
      <c r="U582" s="12">
        <f>U578</f>
        <v>0.1787</v>
      </c>
      <c r="V582" s="12">
        <f>AVERAGE(F582,I582,K582,M582,O582,Q582,S582)</f>
        <v>2.7985714285714285</v>
      </c>
      <c r="W582" s="12">
        <f>SUM(G582,J582,L582,N582,P582,R582,T582)</f>
        <v>5</v>
      </c>
      <c r="X582" s="12">
        <f>$D$437</f>
        <v>0.15</v>
      </c>
      <c r="Y582" s="12">
        <f>+ROUND((F582*H582)+(K582*L582*$D$437)+(O582*P582*$D$437)+(S582*U582),2)</f>
        <v>1.75</v>
      </c>
      <c r="Z582" s="12">
        <f>ROUND((I582*J582*X582)+(M582*N582*X582)+(Q582*R582*X582),2)</f>
        <v>0.76</v>
      </c>
      <c r="BL582"/>
      <c r="BR582"/>
      <c r="BV582"/>
      <c r="BY582"/>
      <c r="BZ582"/>
      <c r="DI582" s="10"/>
    </row>
    <row r="583" spans="1:113" x14ac:dyDescent="0.25">
      <c r="A583" s="64"/>
      <c r="B583" s="12" t="s">
        <v>158</v>
      </c>
      <c r="C583" s="12">
        <v>5</v>
      </c>
      <c r="D583" s="12">
        <v>0.2</v>
      </c>
      <c r="E583" s="12">
        <v>0.25</v>
      </c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>
        <f>+D583</f>
        <v>0.2</v>
      </c>
      <c r="W583" s="12">
        <f>+C583</f>
        <v>5</v>
      </c>
      <c r="X583" s="12">
        <f>+E583</f>
        <v>0.25</v>
      </c>
      <c r="Y583" s="12">
        <f>ROUND((V583*W583*X583),2)</f>
        <v>0.25</v>
      </c>
      <c r="Z583" s="12"/>
      <c r="BL583"/>
      <c r="BR583"/>
      <c r="BV583"/>
      <c r="BY583"/>
      <c r="BZ583"/>
      <c r="DI583" s="10"/>
    </row>
    <row r="584" spans="1:113" x14ac:dyDescent="0.25">
      <c r="A584" s="64" t="s">
        <v>367</v>
      </c>
      <c r="B584" s="12" t="s">
        <v>159</v>
      </c>
      <c r="C584" s="12"/>
      <c r="D584" s="12"/>
      <c r="E584" s="12"/>
      <c r="F584" s="12">
        <v>3.09</v>
      </c>
      <c r="G584" s="12">
        <v>0.7</v>
      </c>
      <c r="H584" s="12">
        <v>0.1787</v>
      </c>
      <c r="I584" s="12">
        <v>2.8</v>
      </c>
      <c r="J584" s="12">
        <f>J580</f>
        <v>0.45</v>
      </c>
      <c r="K584" s="12">
        <v>2.8</v>
      </c>
      <c r="L584" s="12">
        <v>0.9</v>
      </c>
      <c r="M584" s="12">
        <v>2.8</v>
      </c>
      <c r="N584" s="12">
        <f>N580</f>
        <v>0.9</v>
      </c>
      <c r="O584" s="12">
        <v>2.8</v>
      </c>
      <c r="P584" s="12">
        <v>0.9</v>
      </c>
      <c r="Q584" s="12">
        <v>2.8</v>
      </c>
      <c r="R584" s="12">
        <v>0.45</v>
      </c>
      <c r="S584" s="12">
        <v>2.5</v>
      </c>
      <c r="T584" s="12">
        <v>0.7</v>
      </c>
      <c r="U584" s="12">
        <f>U580</f>
        <v>0.1787</v>
      </c>
      <c r="V584" s="12">
        <f>AVERAGE(F584,I584,K584,M584,O584,Q584,S584)</f>
        <v>2.7985714285714285</v>
      </c>
      <c r="W584" s="12">
        <f>SUM(G584,J584,L584,N584,P584,R584,T584)</f>
        <v>5</v>
      </c>
      <c r="X584" s="12">
        <f>$D$437</f>
        <v>0.15</v>
      </c>
      <c r="Y584" s="12">
        <f>+ROUND((F584*H584)+(K584*L584*$D$437)+(O584*P584*$D$437)+(S584*U584),2)</f>
        <v>1.75</v>
      </c>
      <c r="Z584" s="12">
        <f>ROUND((I584*J584*X584)+(M584*N584*X584)+(Q584*R584*X584),2)</f>
        <v>0.76</v>
      </c>
      <c r="BL584"/>
      <c r="BR584"/>
      <c r="BV584"/>
      <c r="BY584"/>
      <c r="BZ584"/>
      <c r="DI584" s="10"/>
    </row>
    <row r="585" spans="1:113" x14ac:dyDescent="0.25">
      <c r="A585" s="64"/>
      <c r="B585" s="12" t="s">
        <v>160</v>
      </c>
      <c r="C585" s="12">
        <v>5</v>
      </c>
      <c r="D585" s="12">
        <v>0.2</v>
      </c>
      <c r="E585" s="12">
        <v>0.25</v>
      </c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>
        <f>+D585</f>
        <v>0.2</v>
      </c>
      <c r="W585" s="12">
        <f>+C585</f>
        <v>5</v>
      </c>
      <c r="X585" s="12">
        <f>+E585</f>
        <v>0.25</v>
      </c>
      <c r="Y585" s="12">
        <f>ROUND((V585*W585*X585),2)</f>
        <v>0.25</v>
      </c>
      <c r="Z585" s="12"/>
      <c r="BL585"/>
      <c r="BR585"/>
      <c r="BV585"/>
      <c r="BY585"/>
      <c r="BZ585"/>
      <c r="DI585" s="10"/>
    </row>
    <row r="586" spans="1:113" x14ac:dyDescent="0.25">
      <c r="A586" s="64" t="s">
        <v>368</v>
      </c>
      <c r="B586" s="12" t="s">
        <v>161</v>
      </c>
      <c r="C586" s="12"/>
      <c r="D586" s="12"/>
      <c r="E586" s="12"/>
      <c r="F586" s="12">
        <v>3.09</v>
      </c>
      <c r="G586" s="12">
        <v>0.7</v>
      </c>
      <c r="H586" s="12">
        <v>0.1787</v>
      </c>
      <c r="I586" s="12">
        <v>2.8</v>
      </c>
      <c r="J586" s="12">
        <f>J582</f>
        <v>0.45</v>
      </c>
      <c r="K586" s="12">
        <v>2.8</v>
      </c>
      <c r="L586" s="12">
        <v>0.9</v>
      </c>
      <c r="M586" s="12">
        <v>2.8</v>
      </c>
      <c r="N586" s="12">
        <f>N582</f>
        <v>0.9</v>
      </c>
      <c r="O586" s="12">
        <v>2.8</v>
      </c>
      <c r="P586" s="12">
        <v>0.9</v>
      </c>
      <c r="Q586" s="12">
        <v>2.8</v>
      </c>
      <c r="R586" s="12">
        <v>0.45</v>
      </c>
      <c r="S586" s="12">
        <v>2.5</v>
      </c>
      <c r="T586" s="12">
        <v>0.7</v>
      </c>
      <c r="U586" s="12">
        <f>U582</f>
        <v>0.1787</v>
      </c>
      <c r="V586" s="12">
        <f>AVERAGE(F586,I586,K586,M586,O586,Q586,S586)</f>
        <v>2.7985714285714285</v>
      </c>
      <c r="W586" s="12">
        <f>SUM(G586,J586,L586,N586,P586,R586,T586)</f>
        <v>5</v>
      </c>
      <c r="X586" s="12">
        <f>$D$437</f>
        <v>0.15</v>
      </c>
      <c r="Y586" s="12">
        <f>+ROUND((F586*H586)+(K586*L586*$D$437)+(O586*P586*$D$437)+(S586*U586),2)</f>
        <v>1.75</v>
      </c>
      <c r="Z586" s="12">
        <f>ROUND((I586*J586*X586)+(M586*N586*X586)+(Q586*R586*X586),2)</f>
        <v>0.76</v>
      </c>
      <c r="BL586"/>
      <c r="BR586"/>
      <c r="BV586"/>
      <c r="BY586"/>
      <c r="BZ586"/>
      <c r="DI586" s="10"/>
    </row>
    <row r="587" spans="1:113" x14ac:dyDescent="0.25">
      <c r="A587" s="64"/>
      <c r="B587" s="12" t="s">
        <v>162</v>
      </c>
      <c r="C587" s="12">
        <v>5</v>
      </c>
      <c r="D587" s="12">
        <v>0.2</v>
      </c>
      <c r="E587" s="12">
        <v>0.25</v>
      </c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>
        <f>+D587</f>
        <v>0.2</v>
      </c>
      <c r="W587" s="12">
        <f>+C587</f>
        <v>5</v>
      </c>
      <c r="X587" s="12">
        <f>+E587</f>
        <v>0.25</v>
      </c>
      <c r="Y587" s="12">
        <f>ROUND((V587*W587*X587),2)</f>
        <v>0.25</v>
      </c>
      <c r="Z587" s="12"/>
      <c r="BL587"/>
      <c r="BR587"/>
      <c r="BV587"/>
      <c r="BY587"/>
      <c r="BZ587"/>
      <c r="DI587" s="10"/>
    </row>
    <row r="588" spans="1:113" x14ac:dyDescent="0.25">
      <c r="A588" s="64" t="s">
        <v>369</v>
      </c>
      <c r="B588" s="12" t="s">
        <v>163</v>
      </c>
      <c r="C588" s="12"/>
      <c r="D588" s="12"/>
      <c r="E588" s="12"/>
      <c r="F588" s="12">
        <v>3.09</v>
      </c>
      <c r="G588" s="12">
        <v>0.7</v>
      </c>
      <c r="H588" s="12">
        <v>0.1787</v>
      </c>
      <c r="I588" s="12">
        <v>2.8</v>
      </c>
      <c r="J588" s="12">
        <f>J584</f>
        <v>0.45</v>
      </c>
      <c r="K588" s="12">
        <v>2.8</v>
      </c>
      <c r="L588" s="12">
        <v>0.9</v>
      </c>
      <c r="M588" s="12">
        <v>2.8</v>
      </c>
      <c r="N588" s="12">
        <f>N584</f>
        <v>0.9</v>
      </c>
      <c r="O588" s="12">
        <v>2.8</v>
      </c>
      <c r="P588" s="12">
        <v>0.9</v>
      </c>
      <c r="Q588" s="12">
        <v>2.8</v>
      </c>
      <c r="R588" s="12">
        <v>0.45</v>
      </c>
      <c r="S588" s="12">
        <v>2.5</v>
      </c>
      <c r="T588" s="12">
        <v>0.7</v>
      </c>
      <c r="U588" s="12">
        <f>U584</f>
        <v>0.1787</v>
      </c>
      <c r="V588" s="12">
        <f>AVERAGE(F588,I588,K588,M588,O588,Q588,S588)</f>
        <v>2.7985714285714285</v>
      </c>
      <c r="W588" s="12">
        <f>SUM(G588,J588,L588,N588,P588,R588,T588)</f>
        <v>5</v>
      </c>
      <c r="X588" s="12">
        <f>$D$437</f>
        <v>0.15</v>
      </c>
      <c r="Y588" s="12">
        <f>+ROUND((F588*H588)+(K588*L588*$D$437)+(O588*P588*$D$437)+(S588*U588),2)</f>
        <v>1.75</v>
      </c>
      <c r="Z588" s="12">
        <f>ROUND((I588*J588*X588)+(M588*N588*X588)+(Q588*R588*X588),2)</f>
        <v>0.76</v>
      </c>
      <c r="BL588"/>
      <c r="BR588"/>
      <c r="BV588"/>
      <c r="BY588"/>
      <c r="BZ588"/>
      <c r="DI588" s="10"/>
    </row>
    <row r="589" spans="1:113" x14ac:dyDescent="0.25">
      <c r="A589" s="64"/>
      <c r="B589" s="12" t="s">
        <v>164</v>
      </c>
      <c r="C589" s="12">
        <v>5</v>
      </c>
      <c r="D589" s="12">
        <v>0.2</v>
      </c>
      <c r="E589" s="12">
        <v>0.25</v>
      </c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>
        <f>+D589</f>
        <v>0.2</v>
      </c>
      <c r="W589" s="12">
        <f>+C589</f>
        <v>5</v>
      </c>
      <c r="X589" s="12">
        <f>+E589</f>
        <v>0.25</v>
      </c>
      <c r="Y589" s="12">
        <f>ROUND((V589*W589*X589),2)</f>
        <v>0.25</v>
      </c>
      <c r="Z589" s="12"/>
      <c r="BL589"/>
      <c r="BR589"/>
      <c r="BV589"/>
      <c r="BY589"/>
      <c r="BZ589"/>
      <c r="DI589" s="10"/>
    </row>
    <row r="590" spans="1:113" x14ac:dyDescent="0.25">
      <c r="A590" s="64" t="s">
        <v>370</v>
      </c>
      <c r="B590" s="12" t="s">
        <v>165</v>
      </c>
      <c r="C590" s="12"/>
      <c r="D590" s="12"/>
      <c r="E590" s="12"/>
      <c r="F590" s="12">
        <v>2.8</v>
      </c>
      <c r="G590" s="12">
        <v>0.7</v>
      </c>
      <c r="H590" s="12">
        <v>0.1787</v>
      </c>
      <c r="I590" s="12">
        <v>2.8</v>
      </c>
      <c r="J590" s="12">
        <f>J586</f>
        <v>0.45</v>
      </c>
      <c r="K590" s="12">
        <v>2.8</v>
      </c>
      <c r="L590" s="12">
        <v>0.9</v>
      </c>
      <c r="M590" s="12">
        <v>2.8</v>
      </c>
      <c r="N590" s="12">
        <f>N586</f>
        <v>0.9</v>
      </c>
      <c r="O590" s="12">
        <v>2.8</v>
      </c>
      <c r="P590" s="12">
        <v>0.9</v>
      </c>
      <c r="Q590" s="12">
        <v>2.8</v>
      </c>
      <c r="R590" s="12">
        <v>0.45</v>
      </c>
      <c r="S590" s="12">
        <v>2.8</v>
      </c>
      <c r="T590" s="12">
        <v>0.7</v>
      </c>
      <c r="U590" s="12">
        <f>U586</f>
        <v>0.1787</v>
      </c>
      <c r="V590" s="12">
        <f>AVERAGE(F590,I590,K590,M590,O590,Q590,S590)</f>
        <v>2.8000000000000003</v>
      </c>
      <c r="W590" s="12">
        <f>SUM(G590,J590,L590,N590,P590,R590,T590)</f>
        <v>5</v>
      </c>
      <c r="X590" s="12">
        <f>$D$437</f>
        <v>0.15</v>
      </c>
      <c r="Y590" s="12">
        <f>+ROUND((F590*H590)+(K590*L590*$D$437)+(O590*P590*$D$437)+(S590*U590),2)</f>
        <v>1.76</v>
      </c>
      <c r="Z590" s="12">
        <f>ROUND((I590*J590*X590)+(M590*N590*X590)+(Q590*R590*X590),2)</f>
        <v>0.76</v>
      </c>
      <c r="BL590"/>
      <c r="BR590"/>
      <c r="BV590"/>
      <c r="BY590"/>
      <c r="BZ590"/>
      <c r="DI590" s="10"/>
    </row>
    <row r="591" spans="1:113" x14ac:dyDescent="0.25">
      <c r="A591" s="64"/>
      <c r="B591" s="12" t="s">
        <v>166</v>
      </c>
      <c r="C591" s="12">
        <v>5</v>
      </c>
      <c r="D591" s="12">
        <v>0.2</v>
      </c>
      <c r="E591" s="12">
        <v>0.25</v>
      </c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>
        <f>+D591</f>
        <v>0.2</v>
      </c>
      <c r="W591" s="12">
        <f>+C591</f>
        <v>5</v>
      </c>
      <c r="X591" s="12">
        <f>+E591</f>
        <v>0.25</v>
      </c>
      <c r="Y591" s="12">
        <f>ROUND((V591*W591*X591),2)</f>
        <v>0.25</v>
      </c>
      <c r="Z591" s="12"/>
      <c r="BL591"/>
      <c r="BR591"/>
      <c r="BV591"/>
      <c r="BY591"/>
      <c r="BZ591"/>
      <c r="DI591" s="10"/>
    </row>
    <row r="592" spans="1:113" x14ac:dyDescent="0.25">
      <c r="A592" s="64" t="s">
        <v>371</v>
      </c>
      <c r="B592" s="12" t="s">
        <v>167</v>
      </c>
      <c r="C592" s="12"/>
      <c r="D592" s="12"/>
      <c r="E592" s="12"/>
      <c r="F592" s="12">
        <v>2.8</v>
      </c>
      <c r="G592" s="12">
        <v>0.7</v>
      </c>
      <c r="H592" s="12">
        <v>0.1787</v>
      </c>
      <c r="I592" s="12">
        <v>2.8</v>
      </c>
      <c r="J592" s="12">
        <f>J588</f>
        <v>0.45</v>
      </c>
      <c r="K592" s="12">
        <v>2.8</v>
      </c>
      <c r="L592" s="12">
        <v>0.9</v>
      </c>
      <c r="M592" s="12">
        <v>2.8</v>
      </c>
      <c r="N592" s="12">
        <f>N588</f>
        <v>0.9</v>
      </c>
      <c r="O592" s="12">
        <v>2.8</v>
      </c>
      <c r="P592" s="12">
        <v>0.9</v>
      </c>
      <c r="Q592" s="12">
        <v>2.8</v>
      </c>
      <c r="R592" s="12">
        <v>0.45</v>
      </c>
      <c r="S592" s="12">
        <v>2.8</v>
      </c>
      <c r="T592" s="12">
        <v>0.7</v>
      </c>
      <c r="U592" s="12">
        <f>U588</f>
        <v>0.1787</v>
      </c>
      <c r="V592" s="12">
        <f>AVERAGE(F592,I592,K592,M592,O592,Q592,S592)</f>
        <v>2.8000000000000003</v>
      </c>
      <c r="W592" s="12">
        <f>SUM(G592,J592,L592,N592,P592,R592,T592)</f>
        <v>5</v>
      </c>
      <c r="X592" s="12">
        <f>$D$437</f>
        <v>0.15</v>
      </c>
      <c r="Y592" s="12">
        <f>+ROUND((F592*H592)+(K592*L592*$D$437)+(O592*P592*$D$437)+(S592*U592),2)</f>
        <v>1.76</v>
      </c>
      <c r="Z592" s="12">
        <f>ROUND((I592*J592*X592)+(M592*N592*X592)+(Q592*R592*X592),2)</f>
        <v>0.76</v>
      </c>
      <c r="BL592"/>
      <c r="BR592"/>
      <c r="BV592"/>
      <c r="BY592"/>
      <c r="BZ592"/>
      <c r="DI592" s="10"/>
    </row>
    <row r="593" spans="1:113" x14ac:dyDescent="0.25">
      <c r="A593" s="64"/>
      <c r="B593" s="12" t="s">
        <v>168</v>
      </c>
      <c r="C593" s="12">
        <v>5</v>
      </c>
      <c r="D593" s="12">
        <v>0.2</v>
      </c>
      <c r="E593" s="12">
        <v>0.25</v>
      </c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>
        <f>+D593</f>
        <v>0.2</v>
      </c>
      <c r="W593" s="12">
        <f>+C593</f>
        <v>5</v>
      </c>
      <c r="X593" s="12">
        <f>+E593</f>
        <v>0.25</v>
      </c>
      <c r="Y593" s="12">
        <f>ROUND((V593*W593*X593),2)</f>
        <v>0.25</v>
      </c>
      <c r="Z593" s="12"/>
      <c r="BL593"/>
      <c r="BR593"/>
      <c r="BV593"/>
      <c r="BY593"/>
      <c r="BZ593"/>
      <c r="DI593" s="10"/>
    </row>
    <row r="594" spans="1:113" x14ac:dyDescent="0.25">
      <c r="A594" s="64" t="s">
        <v>372</v>
      </c>
      <c r="B594" s="12" t="s">
        <v>169</v>
      </c>
      <c r="C594" s="12"/>
      <c r="D594" s="12"/>
      <c r="E594" s="12"/>
      <c r="F594" s="12">
        <v>2.8</v>
      </c>
      <c r="G594" s="12">
        <v>0.7</v>
      </c>
      <c r="H594" s="12">
        <v>0.1787</v>
      </c>
      <c r="I594" s="12">
        <v>2.8</v>
      </c>
      <c r="J594" s="12">
        <f>J590</f>
        <v>0.45</v>
      </c>
      <c r="K594" s="12">
        <v>2.8</v>
      </c>
      <c r="L594" s="12">
        <v>0.9</v>
      </c>
      <c r="M594" s="12">
        <v>2.8</v>
      </c>
      <c r="N594" s="12">
        <f>N590</f>
        <v>0.9</v>
      </c>
      <c r="O594" s="12">
        <v>2.8</v>
      </c>
      <c r="P594" s="12">
        <v>0.9</v>
      </c>
      <c r="Q594" s="12">
        <v>2.8</v>
      </c>
      <c r="R594" s="12">
        <v>0.45</v>
      </c>
      <c r="S594" s="12">
        <v>2.8</v>
      </c>
      <c r="T594" s="12">
        <v>0.7</v>
      </c>
      <c r="U594" s="12">
        <f>U590</f>
        <v>0.1787</v>
      </c>
      <c r="V594" s="12">
        <f>AVERAGE(F594,I594,K594,M594,O594,Q594,S594)</f>
        <v>2.8000000000000003</v>
      </c>
      <c r="W594" s="12">
        <f>SUM(G594,J594,L594,N594,P594,R594,T594)</f>
        <v>5</v>
      </c>
      <c r="X594" s="12">
        <f>$D$437</f>
        <v>0.15</v>
      </c>
      <c r="Y594" s="12">
        <f>+ROUND((F594*H594)+(K594*L594*$D$437)+(O594*P594*$D$437)+(S594*U594),2)</f>
        <v>1.76</v>
      </c>
      <c r="Z594" s="12">
        <f>ROUND((I594*J594*X594)+(M594*N594*X594)+(Q594*R594*X594),2)</f>
        <v>0.76</v>
      </c>
      <c r="BL594"/>
      <c r="BR594"/>
      <c r="BV594"/>
      <c r="BY594"/>
      <c r="BZ594"/>
      <c r="DI594" s="10"/>
    </row>
    <row r="595" spans="1:113" x14ac:dyDescent="0.25">
      <c r="A595" s="64"/>
      <c r="B595" s="12" t="s">
        <v>170</v>
      </c>
      <c r="C595" s="12">
        <v>5</v>
      </c>
      <c r="D595" s="12">
        <v>0.2</v>
      </c>
      <c r="E595" s="12">
        <v>0.25</v>
      </c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>
        <f>+D595</f>
        <v>0.2</v>
      </c>
      <c r="W595" s="12">
        <f>+C595</f>
        <v>5</v>
      </c>
      <c r="X595" s="12">
        <f>+E595</f>
        <v>0.25</v>
      </c>
      <c r="Y595" s="12">
        <f>ROUND((V595*W595*X595),2)</f>
        <v>0.25</v>
      </c>
      <c r="Z595" s="12"/>
      <c r="BL595"/>
      <c r="BR595"/>
      <c r="BV595"/>
      <c r="BY595"/>
      <c r="BZ595"/>
      <c r="DI595" s="10"/>
    </row>
    <row r="596" spans="1:113" x14ac:dyDescent="0.25">
      <c r="A596" s="64" t="s">
        <v>373</v>
      </c>
      <c r="B596" s="12" t="s">
        <v>171</v>
      </c>
      <c r="C596" s="12"/>
      <c r="D596" s="12"/>
      <c r="E596" s="12"/>
      <c r="F596" s="12">
        <v>2.8</v>
      </c>
      <c r="G596" s="12">
        <v>0.7</v>
      </c>
      <c r="H596" s="12">
        <v>0.1787</v>
      </c>
      <c r="I596" s="12">
        <v>2.8</v>
      </c>
      <c r="J596" s="12">
        <f>J592</f>
        <v>0.45</v>
      </c>
      <c r="K596" s="12">
        <v>2.8</v>
      </c>
      <c r="L596" s="12">
        <v>0.9</v>
      </c>
      <c r="M596" s="12">
        <v>2.8</v>
      </c>
      <c r="N596" s="12">
        <f>N592</f>
        <v>0.9</v>
      </c>
      <c r="O596" s="12">
        <v>2.8</v>
      </c>
      <c r="P596" s="12">
        <v>0.9</v>
      </c>
      <c r="Q596" s="12">
        <v>2.8</v>
      </c>
      <c r="R596" s="12">
        <v>0.45</v>
      </c>
      <c r="S596" s="12">
        <v>2.8</v>
      </c>
      <c r="T596" s="12">
        <v>0.7</v>
      </c>
      <c r="U596" s="12">
        <f>U592</f>
        <v>0.1787</v>
      </c>
      <c r="V596" s="12">
        <f>AVERAGE(F596,I596,K596,M596,O596,Q596,S596)</f>
        <v>2.8000000000000003</v>
      </c>
      <c r="W596" s="12">
        <f>SUM(G596,J596,L596,N596,P596,R596,T596)</f>
        <v>5</v>
      </c>
      <c r="X596" s="12">
        <f>$D$437</f>
        <v>0.15</v>
      </c>
      <c r="Y596" s="12">
        <f>+ROUND((F596*H596)+(K596*L596*$D$437)+(O596*P596*$D$437)+(S596*U596),2)</f>
        <v>1.76</v>
      </c>
      <c r="Z596" s="12">
        <f>ROUND((I596*J596*X596)+(M596*N596*X596)+(Q596*R596*X596),2)</f>
        <v>0.76</v>
      </c>
      <c r="BL596"/>
      <c r="BR596"/>
      <c r="BV596"/>
      <c r="BY596"/>
      <c r="BZ596"/>
      <c r="DI596" s="10"/>
    </row>
    <row r="597" spans="1:113" x14ac:dyDescent="0.25">
      <c r="A597" s="64"/>
      <c r="B597" s="12" t="s">
        <v>172</v>
      </c>
      <c r="C597" s="12">
        <v>5</v>
      </c>
      <c r="D597" s="12">
        <v>0.2</v>
      </c>
      <c r="E597" s="12">
        <v>0.25</v>
      </c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>
        <f>+D597</f>
        <v>0.2</v>
      </c>
      <c r="W597" s="12">
        <f>+C597</f>
        <v>5</v>
      </c>
      <c r="X597" s="12">
        <f>+E597</f>
        <v>0.25</v>
      </c>
      <c r="Y597" s="12">
        <f>ROUND((V597*W597*X597),2)</f>
        <v>0.25</v>
      </c>
      <c r="Z597" s="12"/>
      <c r="BL597"/>
      <c r="BR597"/>
      <c r="BV597"/>
      <c r="BY597"/>
      <c r="BZ597"/>
      <c r="DI597" s="10"/>
    </row>
    <row r="598" spans="1:113" x14ac:dyDescent="0.25">
      <c r="A598" s="64" t="s">
        <v>374</v>
      </c>
      <c r="B598" s="12" t="s">
        <v>173</v>
      </c>
      <c r="C598" s="12"/>
      <c r="D598" s="12"/>
      <c r="E598" s="12"/>
      <c r="F598" s="12">
        <v>2.64</v>
      </c>
      <c r="G598" s="12">
        <v>0.7</v>
      </c>
      <c r="H598" s="12">
        <v>0.1787</v>
      </c>
      <c r="I598" s="12">
        <v>2.8</v>
      </c>
      <c r="J598" s="12">
        <f>J594</f>
        <v>0.45</v>
      </c>
      <c r="K598" s="12">
        <v>2.8</v>
      </c>
      <c r="L598" s="12">
        <v>0.9</v>
      </c>
      <c r="M598" s="12">
        <v>2.8</v>
      </c>
      <c r="N598" s="12">
        <f>N594</f>
        <v>0.9</v>
      </c>
      <c r="O598" s="12">
        <v>2.8</v>
      </c>
      <c r="P598" s="12">
        <v>0.9</v>
      </c>
      <c r="Q598" s="12">
        <v>2.8</v>
      </c>
      <c r="R598" s="12">
        <v>0.45</v>
      </c>
      <c r="S598" s="12">
        <v>2.93</v>
      </c>
      <c r="T598" s="12">
        <v>0.7</v>
      </c>
      <c r="U598" s="12">
        <f>U594</f>
        <v>0.1787</v>
      </c>
      <c r="V598" s="12">
        <f>AVERAGE(F598,I598,K598,M598,O598,Q598,S598)</f>
        <v>2.7957142857142858</v>
      </c>
      <c r="W598" s="12">
        <f>SUM(G598,J598,L598,N598,P598,R598,T598)</f>
        <v>5</v>
      </c>
      <c r="X598" s="12">
        <f>$D$437</f>
        <v>0.15</v>
      </c>
      <c r="Y598" s="12">
        <f>+ROUND((F598*H598)+(K598*L598*$D$437)+(O598*P598*$D$437)+(S598*U598),2)</f>
        <v>1.75</v>
      </c>
      <c r="Z598" s="12">
        <f>ROUND((I598*J598*X598)+(M598*N598*X598)+(Q598*R598*X598),2)</f>
        <v>0.76</v>
      </c>
      <c r="BL598"/>
      <c r="BR598"/>
      <c r="BV598"/>
      <c r="BY598"/>
      <c r="BZ598"/>
      <c r="DI598" s="10"/>
    </row>
    <row r="599" spans="1:113" x14ac:dyDescent="0.25">
      <c r="A599" s="64"/>
      <c r="B599" s="12" t="s">
        <v>174</v>
      </c>
      <c r="C599" s="12">
        <v>5</v>
      </c>
      <c r="D599" s="12">
        <v>0.2</v>
      </c>
      <c r="E599" s="12">
        <v>0.25</v>
      </c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>
        <f>+D599</f>
        <v>0.2</v>
      </c>
      <c r="W599" s="12">
        <f>+C599</f>
        <v>5</v>
      </c>
      <c r="X599" s="12">
        <f>+E599</f>
        <v>0.25</v>
      </c>
      <c r="Y599" s="12">
        <f>ROUND((V599*W599*X599),2)</f>
        <v>0.25</v>
      </c>
      <c r="Z599" s="12"/>
      <c r="BL599"/>
      <c r="BR599"/>
      <c r="BV599"/>
      <c r="BY599"/>
      <c r="BZ599"/>
      <c r="DI599" s="10"/>
    </row>
    <row r="600" spans="1:113" x14ac:dyDescent="0.25">
      <c r="A600" s="64" t="s">
        <v>375</v>
      </c>
      <c r="B600" s="12" t="s">
        <v>175</v>
      </c>
      <c r="C600" s="12"/>
      <c r="D600" s="12"/>
      <c r="E600" s="12"/>
      <c r="F600" s="12">
        <v>2.4500000000000002</v>
      </c>
      <c r="G600" s="12">
        <v>0.7</v>
      </c>
      <c r="H600" s="12">
        <v>0.1787</v>
      </c>
      <c r="I600" s="12">
        <v>2.8</v>
      </c>
      <c r="J600" s="12">
        <f>J596</f>
        <v>0.45</v>
      </c>
      <c r="K600" s="12">
        <v>2.8</v>
      </c>
      <c r="L600" s="12">
        <v>0.9</v>
      </c>
      <c r="M600" s="12">
        <v>2.8</v>
      </c>
      <c r="N600" s="12">
        <f>N596</f>
        <v>0.9</v>
      </c>
      <c r="O600" s="12">
        <v>2.8</v>
      </c>
      <c r="P600" s="12">
        <v>0.9</v>
      </c>
      <c r="Q600" s="12">
        <v>2.8</v>
      </c>
      <c r="R600" s="12">
        <v>0.45</v>
      </c>
      <c r="S600" s="12">
        <v>3.12</v>
      </c>
      <c r="T600" s="12">
        <v>0.7</v>
      </c>
      <c r="U600" s="12">
        <f>U596</f>
        <v>0.1787</v>
      </c>
      <c r="V600" s="12">
        <f>AVERAGE(F600,I600,K600,M600,O600,Q600,S600)</f>
        <v>2.7957142857142863</v>
      </c>
      <c r="W600" s="12">
        <f>SUM(G600,J600,L600,N600,P600,R600,T600)</f>
        <v>5</v>
      </c>
      <c r="X600" s="12">
        <f>$D$437</f>
        <v>0.15</v>
      </c>
      <c r="Y600" s="12">
        <f>+ROUND((F600*H600)+(K600*L600*$D$437)+(O600*P600*$D$437)+(S600*U600),2)</f>
        <v>1.75</v>
      </c>
      <c r="Z600" s="12">
        <f>ROUND((I600*J600*X600)+(M600*N600*X600)+(Q600*R600*X600),2)</f>
        <v>0.76</v>
      </c>
      <c r="BL600"/>
      <c r="BR600"/>
      <c r="BV600"/>
      <c r="BY600"/>
      <c r="BZ600"/>
      <c r="DI600" s="10"/>
    </row>
    <row r="601" spans="1:113" x14ac:dyDescent="0.25">
      <c r="A601" s="64"/>
      <c r="B601" s="12" t="s">
        <v>176</v>
      </c>
      <c r="C601" s="12">
        <v>5</v>
      </c>
      <c r="D601" s="12">
        <v>0.2</v>
      </c>
      <c r="E601" s="12">
        <v>0.25</v>
      </c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>
        <f>+D601</f>
        <v>0.2</v>
      </c>
      <c r="W601" s="12">
        <f>+C601</f>
        <v>5</v>
      </c>
      <c r="X601" s="12">
        <f>+E601</f>
        <v>0.25</v>
      </c>
      <c r="Y601" s="12">
        <f>ROUND((V601*W601*X601),2)</f>
        <v>0.25</v>
      </c>
      <c r="Z601" s="12"/>
      <c r="BL601"/>
      <c r="BR601"/>
      <c r="BV601"/>
      <c r="BY601"/>
      <c r="BZ601"/>
      <c r="DI601" s="10"/>
    </row>
    <row r="602" spans="1:113" x14ac:dyDescent="0.25">
      <c r="A602" s="64" t="s">
        <v>376</v>
      </c>
      <c r="B602" s="12" t="s">
        <v>177</v>
      </c>
      <c r="C602" s="12"/>
      <c r="D602" s="12"/>
      <c r="E602" s="12"/>
      <c r="F602" s="12">
        <v>2.8</v>
      </c>
      <c r="G602" s="12">
        <v>0.7</v>
      </c>
      <c r="H602" s="12">
        <v>0.1787</v>
      </c>
      <c r="I602" s="12">
        <v>2.8</v>
      </c>
      <c r="J602" s="12">
        <f>J598</f>
        <v>0.45</v>
      </c>
      <c r="K602" s="12">
        <v>2.8</v>
      </c>
      <c r="L602" s="12">
        <v>0.9</v>
      </c>
      <c r="M602" s="12">
        <v>2.8</v>
      </c>
      <c r="N602" s="12">
        <f>N598</f>
        <v>0.9</v>
      </c>
      <c r="O602" s="12">
        <v>2.8</v>
      </c>
      <c r="P602" s="12">
        <v>0.9</v>
      </c>
      <c r="Q602" s="12">
        <v>2.8</v>
      </c>
      <c r="R602" s="12">
        <v>0.45</v>
      </c>
      <c r="S602" s="12">
        <f>2.784-0.2</f>
        <v>2.5839999999999996</v>
      </c>
      <c r="T602" s="12">
        <v>0.7</v>
      </c>
      <c r="U602" s="12">
        <f>U598</f>
        <v>0.1787</v>
      </c>
      <c r="V602" s="12">
        <f>AVERAGE(F602,I602,K602,M602,O602,Q602,S602)</f>
        <v>2.7691428571428571</v>
      </c>
      <c r="W602" s="12">
        <f>SUM(G602,J602,L602,N602,P602,R602,T602)</f>
        <v>5</v>
      </c>
      <c r="X602" s="12">
        <f>$D$437</f>
        <v>0.15</v>
      </c>
      <c r="Y602" s="12">
        <f>+ROUND((F602*H602)+(K602*L602*$D$437)+(O602*P602*$D$437)+(S602*U602),2)</f>
        <v>1.72</v>
      </c>
      <c r="Z602" s="12">
        <f>ROUND((I602*J602*X602)+(M602*N602*X602)+(Q602*R602*X602),2)</f>
        <v>0.76</v>
      </c>
      <c r="BL602"/>
      <c r="BR602"/>
      <c r="BV602"/>
      <c r="BY602"/>
      <c r="BZ602"/>
      <c r="DI602" s="10"/>
    </row>
    <row r="603" spans="1:113" x14ac:dyDescent="0.25">
      <c r="A603" s="64"/>
      <c r="B603" s="12" t="s">
        <v>178</v>
      </c>
      <c r="C603" s="12">
        <v>5</v>
      </c>
      <c r="D603" s="12">
        <v>0.2</v>
      </c>
      <c r="E603" s="12">
        <v>0.25</v>
      </c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>
        <f>+D603</f>
        <v>0.2</v>
      </c>
      <c r="W603" s="12">
        <f>+C603</f>
        <v>5</v>
      </c>
      <c r="X603" s="12">
        <f>+E603</f>
        <v>0.25</v>
      </c>
      <c r="Y603" s="12">
        <f>ROUND((V603*W603*X603),2)</f>
        <v>0.25</v>
      </c>
      <c r="Z603" s="12"/>
      <c r="BL603"/>
      <c r="BR603"/>
      <c r="BV603"/>
      <c r="BY603"/>
      <c r="BZ603"/>
      <c r="DI603" s="10"/>
    </row>
    <row r="604" spans="1:113" x14ac:dyDescent="0.25">
      <c r="A604" s="64" t="s">
        <v>377</v>
      </c>
      <c r="B604" s="12" t="s">
        <v>179</v>
      </c>
      <c r="C604" s="12"/>
      <c r="D604" s="12"/>
      <c r="E604" s="12"/>
      <c r="F604" s="12">
        <v>2.8</v>
      </c>
      <c r="G604" s="12">
        <v>0.7</v>
      </c>
      <c r="H604" s="12">
        <v>0.1787</v>
      </c>
      <c r="I604" s="12">
        <v>2.8</v>
      </c>
      <c r="J604" s="12">
        <f>J600</f>
        <v>0.45</v>
      </c>
      <c r="K604" s="12">
        <v>2.8</v>
      </c>
      <c r="L604" s="12">
        <v>0.9</v>
      </c>
      <c r="M604" s="12">
        <v>2.8</v>
      </c>
      <c r="N604" s="12">
        <f>N600</f>
        <v>0.9</v>
      </c>
      <c r="O604" s="12">
        <v>2.8</v>
      </c>
      <c r="P604" s="12">
        <v>0.9</v>
      </c>
      <c r="Q604" s="12">
        <v>2.8</v>
      </c>
      <c r="R604" s="12">
        <v>0.45</v>
      </c>
      <c r="S604" s="12">
        <f>2.937-0.2</f>
        <v>2.7369999999999997</v>
      </c>
      <c r="T604" s="12">
        <v>0.7</v>
      </c>
      <c r="U604" s="12">
        <f>U600</f>
        <v>0.1787</v>
      </c>
      <c r="V604" s="12">
        <f>AVERAGE(F604,I604,K604,M604,O604,Q604,S604)</f>
        <v>2.7909999999999999</v>
      </c>
      <c r="W604" s="12">
        <f>SUM(G604,J604,L604,N604,P604,R604,T604)</f>
        <v>5</v>
      </c>
      <c r="X604" s="12">
        <f>$D$437</f>
        <v>0.15</v>
      </c>
      <c r="Y604" s="12">
        <f>+ROUND((F604*H604)+(K604*L604*$D$437)+(O604*P604*$D$437)+(S604*U604),2)</f>
        <v>1.75</v>
      </c>
      <c r="Z604" s="12">
        <f>ROUND((I604*J604*X604)+(M604*N604*X604)+(Q604*R604*X604),2)</f>
        <v>0.76</v>
      </c>
      <c r="BL604"/>
      <c r="BR604"/>
      <c r="BV604"/>
      <c r="BY604"/>
      <c r="BZ604"/>
      <c r="DI604" s="10"/>
    </row>
    <row r="605" spans="1:113" x14ac:dyDescent="0.25">
      <c r="A605" s="64"/>
      <c r="B605" s="12" t="s">
        <v>180</v>
      </c>
      <c r="C605" s="12">
        <v>5</v>
      </c>
      <c r="D605" s="12">
        <v>0.2</v>
      </c>
      <c r="E605" s="12">
        <v>0.25</v>
      </c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>
        <f>+D605</f>
        <v>0.2</v>
      </c>
      <c r="W605" s="12">
        <f>+C605</f>
        <v>5</v>
      </c>
      <c r="X605" s="12">
        <f>+E605</f>
        <v>0.25</v>
      </c>
      <c r="Y605" s="12">
        <f>ROUND((V605*W605*X605),2)</f>
        <v>0.25</v>
      </c>
      <c r="Z605" s="12"/>
      <c r="BL605"/>
      <c r="BR605"/>
      <c r="BV605"/>
      <c r="BY605"/>
      <c r="BZ605"/>
      <c r="DI605" s="10"/>
    </row>
    <row r="606" spans="1:113" x14ac:dyDescent="0.25">
      <c r="A606" s="64" t="s">
        <v>378</v>
      </c>
      <c r="B606" s="12" t="s">
        <v>181</v>
      </c>
      <c r="C606" s="12"/>
      <c r="D606" s="12"/>
      <c r="E606" s="12"/>
      <c r="F606" s="12">
        <v>2.8</v>
      </c>
      <c r="G606" s="12">
        <v>0.7</v>
      </c>
      <c r="H606" s="12">
        <v>0.1787</v>
      </c>
      <c r="I606" s="12">
        <v>2.8</v>
      </c>
      <c r="J606" s="12">
        <f>J602</f>
        <v>0.45</v>
      </c>
      <c r="K606" s="12">
        <v>2.8</v>
      </c>
      <c r="L606" s="12">
        <v>1.35</v>
      </c>
      <c r="M606" s="12">
        <v>2.8</v>
      </c>
      <c r="N606" s="12">
        <v>0</v>
      </c>
      <c r="O606" s="12">
        <v>2.8</v>
      </c>
      <c r="P606" s="12">
        <v>1.8</v>
      </c>
      <c r="Q606" s="12">
        <v>2.8</v>
      </c>
      <c r="R606" s="12">
        <v>0</v>
      </c>
      <c r="S606" s="12">
        <v>2.8</v>
      </c>
      <c r="T606" s="12">
        <v>0.7</v>
      </c>
      <c r="U606" s="12">
        <f>U602</f>
        <v>0.1787</v>
      </c>
      <c r="V606" s="12">
        <f>AVERAGE(F606,I606,K606,M606,O606,Q606,S606)</f>
        <v>2.8000000000000003</v>
      </c>
      <c r="W606" s="12">
        <f>SUM(G606,J606,L606,N606,P606,R606,T606)</f>
        <v>5</v>
      </c>
      <c r="X606" s="12">
        <f>$D$437</f>
        <v>0.15</v>
      </c>
      <c r="Y606" s="12">
        <f>+ROUND((F606*H606)+(K606*L606*$D$437)+(O606*P606*$D$437)+(S606*U606),2)</f>
        <v>2.3199999999999998</v>
      </c>
      <c r="Z606" s="12">
        <f>ROUND((I606*J606*X606)+(M606*N606*X606)+(Q606*R606*X606),2)</f>
        <v>0.19</v>
      </c>
      <c r="BL606"/>
      <c r="BR606"/>
      <c r="BV606"/>
      <c r="BY606"/>
      <c r="BZ606"/>
      <c r="DI606" s="10"/>
    </row>
    <row r="607" spans="1:113" x14ac:dyDescent="0.25">
      <c r="A607" s="64"/>
      <c r="B607" s="12" t="s">
        <v>182</v>
      </c>
      <c r="C607" s="12">
        <v>5</v>
      </c>
      <c r="D607" s="12">
        <v>0.2</v>
      </c>
      <c r="E607" s="12">
        <v>0.25</v>
      </c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>
        <f>+D607</f>
        <v>0.2</v>
      </c>
      <c r="W607" s="12">
        <f>+C607</f>
        <v>5</v>
      </c>
      <c r="X607" s="12">
        <f>+E607</f>
        <v>0.25</v>
      </c>
      <c r="Y607" s="12">
        <f>ROUND((V607*W607*X607),2)</f>
        <v>0.25</v>
      </c>
      <c r="Z607" s="12"/>
      <c r="BL607"/>
      <c r="BR607"/>
      <c r="BV607"/>
      <c r="BY607"/>
      <c r="BZ607"/>
    </row>
    <row r="608" spans="1:113" x14ac:dyDescent="0.25">
      <c r="A608" s="64" t="s">
        <v>379</v>
      </c>
      <c r="B608" s="12" t="s">
        <v>183</v>
      </c>
      <c r="C608" s="12"/>
      <c r="D608" s="12"/>
      <c r="E608" s="12"/>
      <c r="F608" s="12">
        <v>2.52</v>
      </c>
      <c r="G608" s="12">
        <v>0.7</v>
      </c>
      <c r="H608" s="12">
        <v>0.1787</v>
      </c>
      <c r="I608" s="12">
        <v>2.8</v>
      </c>
      <c r="J608" s="12">
        <f>J604</f>
        <v>0.45</v>
      </c>
      <c r="K608" s="12">
        <v>2.8</v>
      </c>
      <c r="L608" s="12">
        <f>L606</f>
        <v>1.35</v>
      </c>
      <c r="M608" s="12">
        <v>2.8</v>
      </c>
      <c r="N608" s="12">
        <v>0</v>
      </c>
      <c r="O608" s="12">
        <v>2.8</v>
      </c>
      <c r="P608" s="12">
        <v>1.8</v>
      </c>
      <c r="Q608" s="12">
        <v>2.8</v>
      </c>
      <c r="R608" s="12">
        <v>0</v>
      </c>
      <c r="S608" s="12">
        <v>3.05</v>
      </c>
      <c r="T608" s="12">
        <v>0.7</v>
      </c>
      <c r="U608" s="12">
        <f>U604</f>
        <v>0.1787</v>
      </c>
      <c r="V608" s="12">
        <f>AVERAGE(F608,I608,K608,M608,O608,Q608,S608)</f>
        <v>2.7957142857142863</v>
      </c>
      <c r="W608" s="12">
        <f>SUM(G608,J608,L608,N608,P608,R608,T608)</f>
        <v>5</v>
      </c>
      <c r="X608" s="12">
        <f>$D$437</f>
        <v>0.15</v>
      </c>
      <c r="Y608" s="12">
        <f>+ROUND((F608*H608)+(K608*L608*$D$437)+(O608*P608*$D$437)+(S608*U608),2)</f>
        <v>2.3199999999999998</v>
      </c>
      <c r="Z608" s="12">
        <f>ROUND((I608*J608*X608)+(M608*N608*X608)+(Q608*R608*X608),2)</f>
        <v>0.19</v>
      </c>
      <c r="BL608"/>
      <c r="BR608"/>
      <c r="BV608"/>
      <c r="BY608"/>
      <c r="BZ608"/>
    </row>
    <row r="609" spans="1:27" customFormat="1" x14ac:dyDescent="0.25">
      <c r="A609" s="64"/>
      <c r="B609" s="12" t="s">
        <v>184</v>
      </c>
      <c r="C609" s="12">
        <v>5</v>
      </c>
      <c r="D609" s="12">
        <v>0.2</v>
      </c>
      <c r="E609" s="12">
        <v>0.25</v>
      </c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>
        <f>+D609</f>
        <v>0.2</v>
      </c>
      <c r="W609" s="12">
        <f>+C609</f>
        <v>5</v>
      </c>
      <c r="X609" s="12">
        <f>+E609</f>
        <v>0.25</v>
      </c>
      <c r="Y609" s="12">
        <f>ROUND((V609*W609*X609),2)</f>
        <v>0.25</v>
      </c>
      <c r="Z609" s="12"/>
      <c r="AA609" s="10"/>
    </row>
    <row r="610" spans="1:27" customFormat="1" x14ac:dyDescent="0.25">
      <c r="A610" s="64" t="s">
        <v>380</v>
      </c>
      <c r="B610" s="12" t="s">
        <v>185</v>
      </c>
      <c r="C610" s="12"/>
      <c r="D610" s="12"/>
      <c r="E610" s="12"/>
      <c r="F610" s="12">
        <v>2.78</v>
      </c>
      <c r="G610" s="12">
        <v>0.7</v>
      </c>
      <c r="H610" s="12">
        <v>0.1787</v>
      </c>
      <c r="I610" s="12">
        <v>2.8</v>
      </c>
      <c r="J610" s="12">
        <f>J606</f>
        <v>0.45</v>
      </c>
      <c r="K610" s="12">
        <v>2.8</v>
      </c>
      <c r="L610" s="12">
        <f t="shared" ref="L610" si="70">L608</f>
        <v>1.35</v>
      </c>
      <c r="M610" s="12">
        <v>2.8</v>
      </c>
      <c r="N610" s="12">
        <f>N606</f>
        <v>0</v>
      </c>
      <c r="O610" s="12">
        <v>2.8</v>
      </c>
      <c r="P610" s="12">
        <v>2</v>
      </c>
      <c r="Q610" s="12">
        <v>2.8</v>
      </c>
      <c r="R610" s="12">
        <v>0</v>
      </c>
      <c r="S610" s="12">
        <v>2.82</v>
      </c>
      <c r="T610" s="12">
        <v>0.7</v>
      </c>
      <c r="U610" s="12">
        <f>U606</f>
        <v>0.1787</v>
      </c>
      <c r="V610" s="12">
        <f>AVERAGE(F610,I610,K610,M610,O610,Q610,S610)</f>
        <v>2.8000000000000003</v>
      </c>
      <c r="W610" s="12">
        <f>SUM(G610,J610,L610,N610,P610,R610,T610)</f>
        <v>5.2</v>
      </c>
      <c r="X610" s="12">
        <f>$D$437</f>
        <v>0.15</v>
      </c>
      <c r="Y610" s="12">
        <f>+ROUND((F610*H610)+(K610*L610*$D$437)+(O610*P610*$D$437)+(S610*U610),2)</f>
        <v>2.41</v>
      </c>
      <c r="Z610" s="12">
        <f>ROUND((I610*J610*X610)+(M610*N610*X610)+(Q610*R610*X610),2)</f>
        <v>0.19</v>
      </c>
      <c r="AA610" s="10"/>
    </row>
    <row r="611" spans="1:27" customFormat="1" x14ac:dyDescent="0.25">
      <c r="A611" s="64"/>
      <c r="B611" s="12" t="s">
        <v>186</v>
      </c>
      <c r="C611" s="12">
        <v>5.23</v>
      </c>
      <c r="D611" s="12">
        <v>0.2</v>
      </c>
      <c r="E611" s="12">
        <v>0.25</v>
      </c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>
        <f>+D611</f>
        <v>0.2</v>
      </c>
      <c r="W611" s="12">
        <f>+C611</f>
        <v>5.23</v>
      </c>
      <c r="X611" s="12">
        <f>+E611</f>
        <v>0.25</v>
      </c>
      <c r="Y611" s="12">
        <f>ROUND((V611*W611*X611),2)</f>
        <v>0.26</v>
      </c>
      <c r="Z611" s="12"/>
      <c r="AA611" s="10"/>
    </row>
    <row r="612" spans="1:27" customFormat="1" x14ac:dyDescent="0.25">
      <c r="A612" s="64" t="s">
        <v>381</v>
      </c>
      <c r="B612" s="12" t="s">
        <v>187</v>
      </c>
      <c r="C612" s="12"/>
      <c r="D612" s="12"/>
      <c r="E612" s="12"/>
      <c r="F612" s="12">
        <v>2.78</v>
      </c>
      <c r="G612" s="12">
        <v>0.7</v>
      </c>
      <c r="H612" s="12">
        <v>0.1787</v>
      </c>
      <c r="I612" s="12">
        <v>2.8</v>
      </c>
      <c r="J612" s="12">
        <f>J608</f>
        <v>0.45</v>
      </c>
      <c r="K612" s="12">
        <v>2.8</v>
      </c>
      <c r="L612" s="12">
        <f t="shared" ref="L612" si="71">L610</f>
        <v>1.35</v>
      </c>
      <c r="M612" s="12">
        <v>2.8</v>
      </c>
      <c r="N612" s="12">
        <f>N608</f>
        <v>0</v>
      </c>
      <c r="O612" s="12">
        <v>2.8</v>
      </c>
      <c r="P612" s="12">
        <v>2.4</v>
      </c>
      <c r="Q612" s="12">
        <v>2.8</v>
      </c>
      <c r="R612" s="12">
        <v>0</v>
      </c>
      <c r="S612" s="12">
        <v>2.82</v>
      </c>
      <c r="T612" s="12">
        <v>0.7</v>
      </c>
      <c r="U612" s="12">
        <f>U608</f>
        <v>0.1787</v>
      </c>
      <c r="V612" s="12">
        <f>AVERAGE(F612,I612,K612,M612,O612,Q612,S612)</f>
        <v>2.8000000000000003</v>
      </c>
      <c r="W612" s="12">
        <f>SUM(G612,J612,L612,N612,P612,R612,T612)</f>
        <v>5.6000000000000005</v>
      </c>
      <c r="X612" s="12">
        <f>$D$437</f>
        <v>0.15</v>
      </c>
      <c r="Y612" s="12">
        <f>+ROUND((F612*H612)+(K612*L612*$D$437)+(O612*P612*$D$437)+(S612*U612),2)</f>
        <v>2.58</v>
      </c>
      <c r="Z612" s="12">
        <f>ROUND((I612*J612*X612)+(M612*N612*X612)+(Q612*R612*X612),2)</f>
        <v>0.19</v>
      </c>
      <c r="AA612" s="10"/>
    </row>
    <row r="613" spans="1:27" customFormat="1" x14ac:dyDescent="0.25">
      <c r="A613" s="64"/>
      <c r="B613" s="12" t="s">
        <v>188</v>
      </c>
      <c r="C613" s="12">
        <v>5.68</v>
      </c>
      <c r="D613" s="12">
        <v>0.2</v>
      </c>
      <c r="E613" s="12">
        <v>0.25</v>
      </c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>
        <f>+D613</f>
        <v>0.2</v>
      </c>
      <c r="W613" s="12">
        <f>+C613</f>
        <v>5.68</v>
      </c>
      <c r="X613" s="12">
        <f>+E613</f>
        <v>0.25</v>
      </c>
      <c r="Y613" s="12">
        <f>ROUND((V613*W613*X613),2)</f>
        <v>0.28000000000000003</v>
      </c>
      <c r="Z613" s="12"/>
      <c r="AA613" s="10"/>
    </row>
    <row r="614" spans="1:27" customFormat="1" x14ac:dyDescent="0.25">
      <c r="A614" s="64" t="s">
        <v>382</v>
      </c>
      <c r="B614" s="12" t="s">
        <v>189</v>
      </c>
      <c r="C614" s="12"/>
      <c r="D614" s="12"/>
      <c r="E614" s="12"/>
      <c r="F614" s="12">
        <v>3.3</v>
      </c>
      <c r="G614" s="12">
        <v>0.7</v>
      </c>
      <c r="H614" s="12">
        <v>0.1787</v>
      </c>
      <c r="I614" s="12">
        <v>2.8</v>
      </c>
      <c r="J614" s="12">
        <f>J610</f>
        <v>0.45</v>
      </c>
      <c r="K614" s="12">
        <v>2.8</v>
      </c>
      <c r="L614" s="12">
        <f t="shared" ref="L614" si="72">L612</f>
        <v>1.35</v>
      </c>
      <c r="M614" s="12">
        <v>2.8</v>
      </c>
      <c r="N614" s="12">
        <f>N610</f>
        <v>0</v>
      </c>
      <c r="O614" s="12">
        <v>2.8</v>
      </c>
      <c r="P614" s="12">
        <v>2.9</v>
      </c>
      <c r="Q614" s="12">
        <v>2.8</v>
      </c>
      <c r="R614" s="12">
        <v>0</v>
      </c>
      <c r="S614" s="12">
        <v>2.16</v>
      </c>
      <c r="T614" s="12">
        <v>0.7</v>
      </c>
      <c r="U614" s="12">
        <f>U610</f>
        <v>0.1787</v>
      </c>
      <c r="V614" s="12">
        <f>AVERAGE(F614,I614,K614,M614,O614,Q614,S614)</f>
        <v>2.7800000000000002</v>
      </c>
      <c r="W614" s="12">
        <f>SUM(G614,J614,L614,N614,P614,R614,T614)</f>
        <v>6.1000000000000005</v>
      </c>
      <c r="X614" s="12">
        <f>$D$437</f>
        <v>0.15</v>
      </c>
      <c r="Y614" s="12">
        <f>+ROUND((F614*H614)+(K614*L614*$D$437)+(O614*P614*$D$437)+(S614*U614),2)</f>
        <v>2.76</v>
      </c>
      <c r="Z614" s="12">
        <f>ROUND((I614*J614*X614)+(M614*N614*X614)+(Q614*R614*X614),2)</f>
        <v>0.19</v>
      </c>
      <c r="AA614" s="10"/>
    </row>
    <row r="615" spans="1:27" customFormat="1" x14ac:dyDescent="0.25">
      <c r="A615" s="64"/>
      <c r="B615" s="12" t="s">
        <v>190</v>
      </c>
      <c r="C615" s="12">
        <v>6.16</v>
      </c>
      <c r="D615" s="12">
        <v>0.2</v>
      </c>
      <c r="E615" s="12">
        <v>0.25</v>
      </c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>
        <f>+D615</f>
        <v>0.2</v>
      </c>
      <c r="W615" s="12">
        <f>+C615</f>
        <v>6.16</v>
      </c>
      <c r="X615" s="12">
        <f>+E615</f>
        <v>0.25</v>
      </c>
      <c r="Y615" s="12">
        <f>ROUND((V615*W615*X615),2)</f>
        <v>0.31</v>
      </c>
      <c r="Z615" s="12"/>
      <c r="AA615" s="10"/>
    </row>
    <row r="616" spans="1:27" customFormat="1" x14ac:dyDescent="0.25">
      <c r="A616" s="64" t="s">
        <v>383</v>
      </c>
      <c r="B616" s="12" t="s">
        <v>191</v>
      </c>
      <c r="C616" s="12"/>
      <c r="D616" s="12"/>
      <c r="E616" s="12"/>
      <c r="F616" s="12">
        <v>3.3</v>
      </c>
      <c r="G616" s="12">
        <v>0.7</v>
      </c>
      <c r="H616" s="12">
        <v>0.1787</v>
      </c>
      <c r="I616" s="12">
        <v>2.8</v>
      </c>
      <c r="J616" s="12">
        <f>J612</f>
        <v>0.45</v>
      </c>
      <c r="K616" s="12">
        <v>2.8</v>
      </c>
      <c r="L616" s="12">
        <f t="shared" ref="L616" si="73">L614</f>
        <v>1.35</v>
      </c>
      <c r="M616" s="12">
        <v>2.8</v>
      </c>
      <c r="N616" s="12">
        <f>N612</f>
        <v>0</v>
      </c>
      <c r="O616" s="12">
        <v>2.8</v>
      </c>
      <c r="P616" s="12">
        <v>3.15</v>
      </c>
      <c r="Q616" s="12">
        <v>2.8</v>
      </c>
      <c r="R616" s="12">
        <v>0</v>
      </c>
      <c r="S616" s="12">
        <v>2</v>
      </c>
      <c r="T616" s="12">
        <v>0.7</v>
      </c>
      <c r="U616" s="12">
        <f>U612</f>
        <v>0.1787</v>
      </c>
      <c r="V616" s="12">
        <f>AVERAGE(F616,I616,K616,M616,O616,Q616,S616)</f>
        <v>2.7571428571428571</v>
      </c>
      <c r="W616" s="12">
        <f>SUM(G616,J616,L616,N616,P616,R616,T616)</f>
        <v>6.3500000000000005</v>
      </c>
      <c r="X616" s="12">
        <f>$D$437</f>
        <v>0.15</v>
      </c>
      <c r="Y616" s="12">
        <f>+ROUND((F616*H616)+(K616*L616*$D$437)+(O616*P616*$D$437)+(S616*U616),2)</f>
        <v>2.84</v>
      </c>
      <c r="Z616" s="12">
        <f>ROUND((I616*J616*X616)+(M616*N616*X616)+(Q616*R616*X616),2)</f>
        <v>0.19</v>
      </c>
      <c r="AA616" s="10"/>
    </row>
    <row r="617" spans="1:27" customFormat="1" x14ac:dyDescent="0.25">
      <c r="A617" s="64"/>
      <c r="B617" s="12" t="s">
        <v>192</v>
      </c>
      <c r="C617" s="12">
        <v>6.35</v>
      </c>
      <c r="D617" s="12">
        <v>0.2</v>
      </c>
      <c r="E617" s="12">
        <v>0.25</v>
      </c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>
        <f>+D617</f>
        <v>0.2</v>
      </c>
      <c r="W617" s="12">
        <f>+C617</f>
        <v>6.35</v>
      </c>
      <c r="X617" s="12">
        <f>+E617</f>
        <v>0.25</v>
      </c>
      <c r="Y617" s="12">
        <f>ROUND((V617*W617*X617),2)</f>
        <v>0.32</v>
      </c>
      <c r="Z617" s="12"/>
      <c r="AA617" s="10"/>
    </row>
    <row r="618" spans="1:27" customFormat="1" x14ac:dyDescent="0.25">
      <c r="A618" s="64" t="s">
        <v>384</v>
      </c>
      <c r="B618" s="12" t="s">
        <v>193</v>
      </c>
      <c r="C618" s="12"/>
      <c r="D618" s="12"/>
      <c r="E618" s="12"/>
      <c r="F618" s="12">
        <v>3.3</v>
      </c>
      <c r="G618" s="12">
        <v>0.7</v>
      </c>
      <c r="H618" s="12">
        <v>0.1787</v>
      </c>
      <c r="I618" s="12">
        <v>2.8</v>
      </c>
      <c r="J618" s="12">
        <f>J614</f>
        <v>0.45</v>
      </c>
      <c r="K618" s="12">
        <v>2.8</v>
      </c>
      <c r="L618" s="12">
        <f t="shared" ref="L618" si="74">L616</f>
        <v>1.35</v>
      </c>
      <c r="M618" s="12">
        <v>2.8</v>
      </c>
      <c r="N618" s="12">
        <f>N614</f>
        <v>0</v>
      </c>
      <c r="O618" s="12">
        <v>2.8</v>
      </c>
      <c r="P618" s="12">
        <v>3.15</v>
      </c>
      <c r="Q618" s="12">
        <v>2.8</v>
      </c>
      <c r="R618" s="12">
        <v>0</v>
      </c>
      <c r="S618" s="12">
        <v>2</v>
      </c>
      <c r="T618" s="12">
        <v>0.7</v>
      </c>
      <c r="U618" s="12">
        <f>U614</f>
        <v>0.1787</v>
      </c>
      <c r="V618" s="12">
        <f>AVERAGE(F618,I618,K618,M618,O618,Q618,S618)</f>
        <v>2.7571428571428571</v>
      </c>
      <c r="W618" s="12">
        <f>SUM(G618,J618,L618,N618,P618,R618,T618)</f>
        <v>6.3500000000000005</v>
      </c>
      <c r="X618" s="12">
        <f>$D$437</f>
        <v>0.15</v>
      </c>
      <c r="Y618" s="12">
        <f>+ROUND((F618*H618)+(K618*L618*$D$437)+(O618*P618*$D$437)+(S618*U618),2)</f>
        <v>2.84</v>
      </c>
      <c r="Z618" s="12">
        <f>ROUND((I618*J618*X618)+(M618*N618*X618)+(Q618*R618*X618),2)</f>
        <v>0.19</v>
      </c>
      <c r="AA618" s="10"/>
    </row>
    <row r="619" spans="1:27" customFormat="1" x14ac:dyDescent="0.25">
      <c r="A619" s="64"/>
      <c r="B619" s="12" t="s">
        <v>194</v>
      </c>
      <c r="C619" s="12">
        <v>6.35</v>
      </c>
      <c r="D619" s="12">
        <v>0.2</v>
      </c>
      <c r="E619" s="12">
        <v>0.25</v>
      </c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>
        <f>+D619</f>
        <v>0.2</v>
      </c>
      <c r="W619" s="12">
        <f>+C619</f>
        <v>6.35</v>
      </c>
      <c r="X619" s="12">
        <f>+E619</f>
        <v>0.25</v>
      </c>
      <c r="Y619" s="12">
        <f>ROUND((V619*W619*X619),2)</f>
        <v>0.32</v>
      </c>
      <c r="Z619" s="12"/>
      <c r="AA619" s="10"/>
    </row>
    <row r="620" spans="1:27" customFormat="1" x14ac:dyDescent="0.25">
      <c r="A620" s="64" t="s">
        <v>385</v>
      </c>
      <c r="B620" s="12" t="s">
        <v>195</v>
      </c>
      <c r="C620" s="12"/>
      <c r="D620" s="12"/>
      <c r="E620" s="12"/>
      <c r="F620" s="12">
        <v>3.3</v>
      </c>
      <c r="G620" s="12">
        <v>0.7</v>
      </c>
      <c r="H620" s="12">
        <v>0.1787</v>
      </c>
      <c r="I620" s="12">
        <v>2.8</v>
      </c>
      <c r="J620" s="12">
        <f>J616</f>
        <v>0.45</v>
      </c>
      <c r="K620" s="12">
        <v>2.8</v>
      </c>
      <c r="L620" s="12">
        <f t="shared" ref="L620" si="75">L618</f>
        <v>1.35</v>
      </c>
      <c r="M620" s="12">
        <v>2.8</v>
      </c>
      <c r="N620" s="12">
        <f>N616</f>
        <v>0</v>
      </c>
      <c r="O620" s="12">
        <v>2.8</v>
      </c>
      <c r="P620" s="12">
        <v>3.15</v>
      </c>
      <c r="Q620" s="12">
        <v>2.8</v>
      </c>
      <c r="R620" s="12">
        <v>0</v>
      </c>
      <c r="S620" s="12">
        <v>2</v>
      </c>
      <c r="T620" s="12">
        <v>0.7</v>
      </c>
      <c r="U620" s="12">
        <f>U616</f>
        <v>0.1787</v>
      </c>
      <c r="V620" s="12">
        <f>AVERAGE(F620,I620,K620,M620,O620,Q620,S620)</f>
        <v>2.7571428571428571</v>
      </c>
      <c r="W620" s="12">
        <f>SUM(G620,J620,L620,N620,P620,R620,T620)</f>
        <v>6.3500000000000005</v>
      </c>
      <c r="X620" s="12">
        <f>$D$437</f>
        <v>0.15</v>
      </c>
      <c r="Y620" s="12">
        <f>+ROUND((F620*H620)+(K620*L620*$D$437)+(O620*P620*$D$437)+(S620*U620),2)</f>
        <v>2.84</v>
      </c>
      <c r="Z620" s="12">
        <f>ROUND((I620*J620*X620)+(M620*N620*X620)+(Q620*R620*X620),2)</f>
        <v>0.19</v>
      </c>
      <c r="AA620" s="10"/>
    </row>
    <row r="621" spans="1:27" customFormat="1" x14ac:dyDescent="0.25">
      <c r="A621" s="64"/>
      <c r="B621" s="12" t="s">
        <v>196</v>
      </c>
      <c r="C621" s="12">
        <v>6.35</v>
      </c>
      <c r="D621" s="12">
        <v>0.2</v>
      </c>
      <c r="E621" s="12">
        <v>0.25</v>
      </c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>
        <f>+D621</f>
        <v>0.2</v>
      </c>
      <c r="W621" s="12">
        <f>+C621</f>
        <v>6.35</v>
      </c>
      <c r="X621" s="12">
        <f>+E621</f>
        <v>0.25</v>
      </c>
      <c r="Y621" s="12">
        <f>ROUND((V621*W621*X621),2)</f>
        <v>0.32</v>
      </c>
      <c r="Z621" s="12"/>
      <c r="AA621" s="10"/>
    </row>
    <row r="622" spans="1:27" customFormat="1" x14ac:dyDescent="0.25">
      <c r="A622" s="64" t="s">
        <v>386</v>
      </c>
      <c r="B622" s="12" t="s">
        <v>197</v>
      </c>
      <c r="C622" s="12"/>
      <c r="D622" s="12"/>
      <c r="E622" s="12"/>
      <c r="F622" s="12">
        <v>3.3</v>
      </c>
      <c r="G622" s="12">
        <v>0.7</v>
      </c>
      <c r="H622" s="12">
        <v>0.1787</v>
      </c>
      <c r="I622" s="12">
        <v>2.8</v>
      </c>
      <c r="J622" s="12">
        <f>J618</f>
        <v>0.45</v>
      </c>
      <c r="K622" s="12">
        <v>2.8</v>
      </c>
      <c r="L622" s="12">
        <f t="shared" ref="L622" si="76">L620</f>
        <v>1.35</v>
      </c>
      <c r="M622" s="12">
        <v>2.8</v>
      </c>
      <c r="N622" s="12">
        <f>N618</f>
        <v>0</v>
      </c>
      <c r="O622" s="12">
        <v>2.8</v>
      </c>
      <c r="P622" s="12">
        <v>3.15</v>
      </c>
      <c r="Q622" s="12">
        <v>2.8</v>
      </c>
      <c r="R622" s="12">
        <v>0</v>
      </c>
      <c r="S622" s="12">
        <v>2</v>
      </c>
      <c r="T622" s="12">
        <v>0.7</v>
      </c>
      <c r="U622" s="12">
        <f>U618</f>
        <v>0.1787</v>
      </c>
      <c r="V622" s="12">
        <f>AVERAGE(F622,I622,K622,M622,O622,Q622,S622)</f>
        <v>2.7571428571428571</v>
      </c>
      <c r="W622" s="12">
        <f>SUM(G622,J622,L622,N622,P622,R622,T622)</f>
        <v>6.3500000000000005</v>
      </c>
      <c r="X622" s="12">
        <f>$D$437</f>
        <v>0.15</v>
      </c>
      <c r="Y622" s="12">
        <f>+ROUND((F622*H622)+(K622*L622*$D$437)+(O622*P622*$D$437)+(S622*U622),2)</f>
        <v>2.84</v>
      </c>
      <c r="Z622" s="12">
        <f>ROUND((I622*J622*X622)+(M622*N622*X622)+(Q622*R622*X622),2)</f>
        <v>0.19</v>
      </c>
      <c r="AA622" s="10"/>
    </row>
    <row r="623" spans="1:27" customFormat="1" x14ac:dyDescent="0.25">
      <c r="A623" s="64"/>
      <c r="B623" s="12" t="s">
        <v>198</v>
      </c>
      <c r="C623" s="12">
        <v>6.35</v>
      </c>
      <c r="D623" s="12">
        <v>0.2</v>
      </c>
      <c r="E623" s="12">
        <v>0.25</v>
      </c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>
        <f>+D623</f>
        <v>0.2</v>
      </c>
      <c r="W623" s="12">
        <f>+C623</f>
        <v>6.35</v>
      </c>
      <c r="X623" s="12">
        <f>+E623</f>
        <v>0.25</v>
      </c>
      <c r="Y623" s="12">
        <f>ROUND((V623*W623*X623),2)</f>
        <v>0.32</v>
      </c>
      <c r="Z623" s="12"/>
      <c r="AA623" s="10"/>
    </row>
    <row r="624" spans="1:27" customFormat="1" x14ac:dyDescent="0.25">
      <c r="A624" s="64" t="s">
        <v>387</v>
      </c>
      <c r="B624" s="12" t="s">
        <v>199</v>
      </c>
      <c r="C624" s="12"/>
      <c r="D624" s="12"/>
      <c r="E624" s="12"/>
      <c r="F624" s="12">
        <v>3.2</v>
      </c>
      <c r="G624" s="12">
        <v>0.7</v>
      </c>
      <c r="H624" s="12">
        <v>0.1787</v>
      </c>
      <c r="I624" s="12">
        <v>2.8</v>
      </c>
      <c r="J624" s="12">
        <f>J620</f>
        <v>0.45</v>
      </c>
      <c r="K624" s="12">
        <v>2.8</v>
      </c>
      <c r="L624" s="12">
        <f t="shared" ref="L624" si="77">L622</f>
        <v>1.35</v>
      </c>
      <c r="M624" s="12">
        <v>2.8</v>
      </c>
      <c r="N624" s="12">
        <f>N620</f>
        <v>0</v>
      </c>
      <c r="O624" s="12">
        <v>2.8</v>
      </c>
      <c r="P624" s="12">
        <v>3.05</v>
      </c>
      <c r="Q624" s="12">
        <v>2.8</v>
      </c>
      <c r="R624" s="12">
        <v>0</v>
      </c>
      <c r="S624" s="12">
        <v>2.17</v>
      </c>
      <c r="T624" s="12">
        <v>0.7</v>
      </c>
      <c r="U624" s="12">
        <f>U620</f>
        <v>0.1787</v>
      </c>
      <c r="V624" s="12">
        <f>AVERAGE(F624,I624,K624,M624,O624,Q624,S624)</f>
        <v>2.7671428571428578</v>
      </c>
      <c r="W624" s="12">
        <f>SUM(G624,J624,L624,N624,P624,R624,T624)</f>
        <v>6.25</v>
      </c>
      <c r="X624" s="12">
        <f>$D$437</f>
        <v>0.15</v>
      </c>
      <c r="Y624" s="12">
        <f>+ROUND((F624*H624)+(K624*L624*$D$437)+(O624*P624*$D$437)+(S624*U624),2)</f>
        <v>2.81</v>
      </c>
      <c r="Z624" s="12">
        <f>ROUND((I624*J624*X624)+(M624*N624*X624)+(Q624*R624*X624),2)</f>
        <v>0.19</v>
      </c>
      <c r="AA624" s="10"/>
    </row>
    <row r="625" spans="1:27" customFormat="1" x14ac:dyDescent="0.25">
      <c r="A625" s="64"/>
      <c r="B625" s="12" t="s">
        <v>200</v>
      </c>
      <c r="C625" s="12">
        <v>6.2</v>
      </c>
      <c r="D625" s="12">
        <v>0.2</v>
      </c>
      <c r="E625" s="12">
        <v>0.25</v>
      </c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>
        <f>+D625</f>
        <v>0.2</v>
      </c>
      <c r="W625" s="12">
        <f>+C625</f>
        <v>6.2</v>
      </c>
      <c r="X625" s="12">
        <f>+E625</f>
        <v>0.25</v>
      </c>
      <c r="Y625" s="12">
        <f>ROUND((V625*W625*X625),2)</f>
        <v>0.31</v>
      </c>
      <c r="Z625" s="12"/>
      <c r="AA625" s="10"/>
    </row>
    <row r="626" spans="1:27" customFormat="1" x14ac:dyDescent="0.25">
      <c r="A626" s="64" t="s">
        <v>388</v>
      </c>
      <c r="B626" s="12" t="s">
        <v>201</v>
      </c>
      <c r="C626" s="12"/>
      <c r="D626" s="12"/>
      <c r="E626" s="12"/>
      <c r="F626" s="12">
        <v>2.8</v>
      </c>
      <c r="G626" s="12">
        <v>0.7</v>
      </c>
      <c r="H626" s="12">
        <v>0.1787</v>
      </c>
      <c r="I626" s="12">
        <v>2.8</v>
      </c>
      <c r="J626" s="12">
        <f>J622</f>
        <v>0.45</v>
      </c>
      <c r="K626" s="12">
        <v>2.8</v>
      </c>
      <c r="L626" s="12">
        <f t="shared" ref="L626" si="78">L624</f>
        <v>1.35</v>
      </c>
      <c r="M626" s="12">
        <v>2.8</v>
      </c>
      <c r="N626" s="12">
        <f>N622</f>
        <v>0</v>
      </c>
      <c r="O626" s="12">
        <v>2.8</v>
      </c>
      <c r="P626" s="12">
        <v>2.6</v>
      </c>
      <c r="Q626" s="12">
        <v>2.8</v>
      </c>
      <c r="R626" s="12">
        <v>0</v>
      </c>
      <c r="S626" s="12">
        <v>2.82</v>
      </c>
      <c r="T626" s="12">
        <v>0.7</v>
      </c>
      <c r="U626" s="12">
        <f>U622</f>
        <v>0.1787</v>
      </c>
      <c r="V626" s="12">
        <f>AVERAGE(F626,I626,K626,M626,O626,Q626,S626)</f>
        <v>2.8028571428571429</v>
      </c>
      <c r="W626" s="12">
        <f>SUM(G626,J626,L626,N626,P626,R626,T626)</f>
        <v>5.8</v>
      </c>
      <c r="X626" s="12">
        <f>$D$437</f>
        <v>0.15</v>
      </c>
      <c r="Y626" s="12">
        <f>+ROUND((F626*H626)+(K626*L626*$D$437)+(O626*P626*$D$437)+(S626*U626),2)</f>
        <v>2.66</v>
      </c>
      <c r="Z626" s="12">
        <f>ROUND((I626*J626*X626)+(M626*N626*X626)+(Q626*R626*X626),2)</f>
        <v>0.19</v>
      </c>
      <c r="AA626" s="10"/>
    </row>
    <row r="627" spans="1:27" customFormat="1" x14ac:dyDescent="0.25">
      <c r="A627" s="64"/>
      <c r="B627" s="12" t="s">
        <v>202</v>
      </c>
      <c r="C627" s="12">
        <v>5.7</v>
      </c>
      <c r="D627" s="12">
        <v>0.2</v>
      </c>
      <c r="E627" s="12">
        <v>0.25</v>
      </c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>
        <f>+D627</f>
        <v>0.2</v>
      </c>
      <c r="W627" s="12">
        <f>+C627</f>
        <v>5.7</v>
      </c>
      <c r="X627" s="12">
        <f>+E627</f>
        <v>0.25</v>
      </c>
      <c r="Y627" s="12">
        <f>ROUND((V627*W627*X627),2)</f>
        <v>0.28999999999999998</v>
      </c>
      <c r="Z627" s="12"/>
      <c r="AA627" s="10"/>
    </row>
    <row r="628" spans="1:27" customFormat="1" x14ac:dyDescent="0.25">
      <c r="A628" s="64" t="s">
        <v>389</v>
      </c>
      <c r="B628" s="12" t="s">
        <v>203</v>
      </c>
      <c r="C628" s="12"/>
      <c r="D628" s="12"/>
      <c r="E628" s="12"/>
      <c r="F628" s="12">
        <v>2.8</v>
      </c>
      <c r="G628" s="12">
        <v>0.7</v>
      </c>
      <c r="H628" s="12">
        <v>0.1787</v>
      </c>
      <c r="I628" s="12">
        <v>2.8</v>
      </c>
      <c r="J628" s="12">
        <f>J624</f>
        <v>0.45</v>
      </c>
      <c r="K628" s="12">
        <v>2.8</v>
      </c>
      <c r="L628" s="12">
        <f t="shared" ref="L628" si="79">L626</f>
        <v>1.35</v>
      </c>
      <c r="M628" s="12">
        <v>2.8</v>
      </c>
      <c r="N628" s="12">
        <f>N624</f>
        <v>0</v>
      </c>
      <c r="O628" s="12">
        <v>2.8</v>
      </c>
      <c r="P628" s="12">
        <v>2.15</v>
      </c>
      <c r="Q628" s="12">
        <v>2.8</v>
      </c>
      <c r="R628" s="12">
        <v>0</v>
      </c>
      <c r="S628" s="12">
        <v>2.82</v>
      </c>
      <c r="T628" s="12">
        <v>0.7</v>
      </c>
      <c r="U628" s="12">
        <f>U624</f>
        <v>0.1787</v>
      </c>
      <c r="V628" s="12">
        <f>AVERAGE(F628,I628,K628,M628,O628,Q628,S628)</f>
        <v>2.8028571428571429</v>
      </c>
      <c r="W628" s="12">
        <f>SUM(G628,J628,L628,N628,P628,R628,T628)</f>
        <v>5.3500000000000005</v>
      </c>
      <c r="X628" s="12">
        <f>$D$437</f>
        <v>0.15</v>
      </c>
      <c r="Y628" s="12">
        <f>+ROUND((F628*H628)+(K628*L628*$D$437)+(O628*P628*$D$437)+(S628*U628),2)</f>
        <v>2.4700000000000002</v>
      </c>
      <c r="Z628" s="12">
        <f>ROUND((I628*J628*X628)+(M628*N628*X628)+(Q628*R628*X628),2)</f>
        <v>0.19</v>
      </c>
      <c r="AA628" s="10"/>
    </row>
    <row r="629" spans="1:27" customFormat="1" x14ac:dyDescent="0.25">
      <c r="A629" s="64"/>
      <c r="B629" s="12" t="s">
        <v>204</v>
      </c>
      <c r="C629" s="12">
        <v>5.3</v>
      </c>
      <c r="D629" s="12">
        <v>0.2</v>
      </c>
      <c r="E629" s="12">
        <v>0.25</v>
      </c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>
        <f>+D629</f>
        <v>0.2</v>
      </c>
      <c r="W629" s="12">
        <f>+C629</f>
        <v>5.3</v>
      </c>
      <c r="X629" s="12">
        <f>+E629</f>
        <v>0.25</v>
      </c>
      <c r="Y629" s="12">
        <f>ROUND((V629*W629*X629),2)</f>
        <v>0.27</v>
      </c>
      <c r="Z629" s="12"/>
      <c r="AA629" s="10"/>
    </row>
    <row r="630" spans="1:27" customFormat="1" x14ac:dyDescent="0.25">
      <c r="A630" s="64" t="s">
        <v>390</v>
      </c>
      <c r="B630" s="12" t="s">
        <v>205</v>
      </c>
      <c r="C630" s="12"/>
      <c r="D630" s="12"/>
      <c r="E630" s="12"/>
      <c r="F630" s="12">
        <v>2.8</v>
      </c>
      <c r="G630" s="12">
        <v>0.7</v>
      </c>
      <c r="H630" s="12">
        <v>0.1787</v>
      </c>
      <c r="I630" s="12">
        <v>2.8</v>
      </c>
      <c r="J630" s="12">
        <f t="shared" ref="J630" si="80">J626</f>
        <v>0.45</v>
      </c>
      <c r="K630" s="12">
        <v>2.8</v>
      </c>
      <c r="L630" s="12">
        <f t="shared" ref="L630" si="81">L628</f>
        <v>1.35</v>
      </c>
      <c r="M630" s="12">
        <v>2.8</v>
      </c>
      <c r="N630" s="12">
        <f t="shared" ref="N630" si="82">N626</f>
        <v>0</v>
      </c>
      <c r="O630" s="12">
        <v>2.8</v>
      </c>
      <c r="P630" s="12">
        <v>1.8</v>
      </c>
      <c r="Q630" s="12">
        <v>2.8</v>
      </c>
      <c r="R630" s="12">
        <v>0</v>
      </c>
      <c r="S630" s="12">
        <v>2.8</v>
      </c>
      <c r="T630" s="12">
        <v>0.7</v>
      </c>
      <c r="U630" s="12">
        <f t="shared" ref="U630" si="83">U626</f>
        <v>0.1787</v>
      </c>
      <c r="V630" s="12">
        <f>AVERAGE(F630,I630,K630,M630,O630,Q630,S630)</f>
        <v>2.8000000000000003</v>
      </c>
      <c r="W630" s="12">
        <f t="shared" ref="W630" si="84">SUM(G630,J630,L630,N630,P630,R630,T630)</f>
        <v>5</v>
      </c>
      <c r="X630" s="12">
        <f t="shared" ref="X630" si="85">$D$437</f>
        <v>0.15</v>
      </c>
      <c r="Y630" s="12">
        <f>+ROUND((F630*H630)+(K630*L630*$D$437)+(O630*P630*$D$437)+(S630*U630),2)</f>
        <v>2.3199999999999998</v>
      </c>
      <c r="Z630" s="12">
        <f t="shared" ref="Z630" si="86">ROUND((I630*J630*X630)+(M630*N630*X630)+(Q630*R630*X630),2)</f>
        <v>0.19</v>
      </c>
      <c r="AA630" s="10"/>
    </row>
    <row r="631" spans="1:27" customFormat="1" x14ac:dyDescent="0.25">
      <c r="A631" s="64"/>
      <c r="B631" s="12" t="s">
        <v>206</v>
      </c>
      <c r="C631" s="12">
        <v>5</v>
      </c>
      <c r="D631" s="12">
        <v>0.2</v>
      </c>
      <c r="E631" s="12">
        <v>0.25</v>
      </c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>
        <f>+D631</f>
        <v>0.2</v>
      </c>
      <c r="W631" s="12">
        <f>+C631</f>
        <v>5</v>
      </c>
      <c r="X631" s="12">
        <f>+E631</f>
        <v>0.25</v>
      </c>
      <c r="Y631" s="12">
        <f t="shared" ref="Y631" si="87">ROUND((V631*W631*X631),2)</f>
        <v>0.25</v>
      </c>
      <c r="Z631" s="12"/>
      <c r="AA631" s="10"/>
    </row>
    <row r="632" spans="1:27" customFormat="1" x14ac:dyDescent="0.25">
      <c r="A632" s="64" t="s">
        <v>391</v>
      </c>
      <c r="B632" s="12" t="s">
        <v>207</v>
      </c>
      <c r="C632" s="12"/>
      <c r="D632" s="12"/>
      <c r="E632" s="12"/>
      <c r="F632" s="12">
        <v>2.8</v>
      </c>
      <c r="G632" s="12">
        <v>0.7</v>
      </c>
      <c r="H632" s="12">
        <v>0.1787</v>
      </c>
      <c r="I632" s="12">
        <v>2.8</v>
      </c>
      <c r="J632" s="12">
        <f t="shared" ref="J632" si="88">J628</f>
        <v>0.45</v>
      </c>
      <c r="K632" s="12">
        <v>2.8</v>
      </c>
      <c r="L632" s="12">
        <f t="shared" ref="L632" si="89">L630</f>
        <v>1.35</v>
      </c>
      <c r="M632" s="12">
        <v>2.8</v>
      </c>
      <c r="N632" s="12">
        <f t="shared" ref="N632" si="90">N628</f>
        <v>0</v>
      </c>
      <c r="O632" s="12">
        <v>2.8</v>
      </c>
      <c r="P632" s="12">
        <v>1.8</v>
      </c>
      <c r="Q632" s="12">
        <v>2.8</v>
      </c>
      <c r="R632" s="12">
        <v>0</v>
      </c>
      <c r="S632" s="12">
        <v>2.8</v>
      </c>
      <c r="T632" s="12">
        <v>0.7</v>
      </c>
      <c r="U632" s="12">
        <f t="shared" ref="U632" si="91">U628</f>
        <v>0.1787</v>
      </c>
      <c r="V632" s="12">
        <f>AVERAGE(F632,I632,K632,M632,O632,Q632,S632)</f>
        <v>2.8000000000000003</v>
      </c>
      <c r="W632" s="12">
        <f t="shared" ref="W632" si="92">SUM(G632,J632,L632,N632,P632,R632,T632)</f>
        <v>5</v>
      </c>
      <c r="X632" s="12">
        <f t="shared" ref="X632" si="93">$D$437</f>
        <v>0.15</v>
      </c>
      <c r="Y632" s="12">
        <f>+ROUND((F632*H632)+(K632*L632*$D$437)+(O632*P632*$D$437)+(S632*U632),2)</f>
        <v>2.3199999999999998</v>
      </c>
      <c r="Z632" s="12">
        <f t="shared" ref="Z632" si="94">ROUND((I632*J632*X632)+(M632*N632*X632)+(Q632*R632*X632),2)</f>
        <v>0.19</v>
      </c>
      <c r="AA632" s="10"/>
    </row>
    <row r="633" spans="1:27" customFormat="1" x14ac:dyDescent="0.25">
      <c r="A633" s="64"/>
      <c r="B633" s="12" t="s">
        <v>208</v>
      </c>
      <c r="C633" s="12">
        <v>5</v>
      </c>
      <c r="D633" s="12">
        <v>0.2</v>
      </c>
      <c r="E633" s="12">
        <v>0.25</v>
      </c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>
        <f>+D633</f>
        <v>0.2</v>
      </c>
      <c r="W633" s="12">
        <f>+C633</f>
        <v>5</v>
      </c>
      <c r="X633" s="12">
        <f>+E633</f>
        <v>0.25</v>
      </c>
      <c r="Y633" s="12">
        <f t="shared" ref="Y633" si="95">ROUND((V633*W633*X633),2)</f>
        <v>0.25</v>
      </c>
      <c r="Z633" s="12"/>
      <c r="AA633" s="10"/>
    </row>
    <row r="634" spans="1:27" customFormat="1" x14ac:dyDescent="0.25">
      <c r="A634" s="64" t="s">
        <v>392</v>
      </c>
      <c r="B634" s="12" t="s">
        <v>209</v>
      </c>
      <c r="C634" s="12"/>
      <c r="D634" s="12"/>
      <c r="E634" s="12"/>
      <c r="F634" s="12">
        <v>2.8</v>
      </c>
      <c r="G634" s="12">
        <v>0.7</v>
      </c>
      <c r="H634" s="12">
        <v>0.1787</v>
      </c>
      <c r="I634" s="12">
        <v>2.8</v>
      </c>
      <c r="J634" s="12">
        <f t="shared" ref="J634" si="96">J630</f>
        <v>0.45</v>
      </c>
      <c r="K634" s="12">
        <v>2.8</v>
      </c>
      <c r="L634" s="12">
        <f t="shared" ref="L634" si="97">L632</f>
        <v>1.35</v>
      </c>
      <c r="M634" s="12">
        <v>2.8</v>
      </c>
      <c r="N634" s="12">
        <f t="shared" ref="N634" si="98">N630</f>
        <v>0</v>
      </c>
      <c r="O634" s="12">
        <v>2.8</v>
      </c>
      <c r="P634" s="12">
        <v>1.8</v>
      </c>
      <c r="Q634" s="12">
        <v>2.8</v>
      </c>
      <c r="R634" s="12">
        <v>0</v>
      </c>
      <c r="S634" s="12">
        <v>2.8</v>
      </c>
      <c r="T634" s="12">
        <v>0.7</v>
      </c>
      <c r="U634" s="12">
        <f t="shared" ref="U634" si="99">U630</f>
        <v>0.1787</v>
      </c>
      <c r="V634" s="12">
        <f>AVERAGE(F634,I634,K634,M634,O634,Q634,S634)</f>
        <v>2.8000000000000003</v>
      </c>
      <c r="W634" s="12">
        <f t="shared" ref="W634" si="100">SUM(G634,J634,L634,N634,P634,R634,T634)</f>
        <v>5</v>
      </c>
      <c r="X634" s="12">
        <f t="shared" ref="X634" si="101">$D$437</f>
        <v>0.15</v>
      </c>
      <c r="Y634" s="12">
        <f>+ROUND((F634*H634)+(K634*L634*$D$437)+(O634*P634*$D$437)+(S634*U634),2)</f>
        <v>2.3199999999999998</v>
      </c>
      <c r="Z634" s="12">
        <f t="shared" ref="Z634" si="102">ROUND((I634*J634*X634)+(M634*N634*X634)+(Q634*R634*X634),2)</f>
        <v>0.19</v>
      </c>
      <c r="AA634" s="10"/>
    </row>
    <row r="635" spans="1:27" customFormat="1" x14ac:dyDescent="0.25">
      <c r="A635" s="64"/>
      <c r="B635" s="12" t="s">
        <v>210</v>
      </c>
      <c r="C635" s="12">
        <v>5</v>
      </c>
      <c r="D635" s="12">
        <v>0.2</v>
      </c>
      <c r="E635" s="12">
        <v>0.25</v>
      </c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>
        <f>+D635</f>
        <v>0.2</v>
      </c>
      <c r="W635" s="12">
        <f>+C635</f>
        <v>5</v>
      </c>
      <c r="X635" s="12">
        <f>+E635</f>
        <v>0.25</v>
      </c>
      <c r="Y635" s="12">
        <f t="shared" ref="Y635" si="103">ROUND((V635*W635*X635),2)</f>
        <v>0.25</v>
      </c>
      <c r="Z635" s="12"/>
      <c r="AA635" s="10"/>
    </row>
    <row r="636" spans="1:27" customFormat="1" x14ac:dyDescent="0.25">
      <c r="A636" s="64" t="s">
        <v>393</v>
      </c>
      <c r="B636" s="12" t="s">
        <v>211</v>
      </c>
      <c r="C636" s="12"/>
      <c r="D636" s="12"/>
      <c r="E636" s="12"/>
      <c r="F636" s="12">
        <v>2.8</v>
      </c>
      <c r="G636" s="12">
        <v>0.7</v>
      </c>
      <c r="H636" s="12">
        <v>0.1787</v>
      </c>
      <c r="I636" s="12">
        <v>2.8</v>
      </c>
      <c r="J636" s="12">
        <f t="shared" ref="J636" si="104">J632</f>
        <v>0.45</v>
      </c>
      <c r="K636" s="12">
        <v>2.8</v>
      </c>
      <c r="L636" s="12">
        <f t="shared" ref="L636" si="105">L634</f>
        <v>1.35</v>
      </c>
      <c r="M636" s="12">
        <v>2.8</v>
      </c>
      <c r="N636" s="12">
        <f t="shared" ref="N636" si="106">N632</f>
        <v>0</v>
      </c>
      <c r="O636" s="12">
        <v>2.8</v>
      </c>
      <c r="P636" s="12">
        <v>1.8</v>
      </c>
      <c r="Q636" s="12">
        <v>2.8</v>
      </c>
      <c r="R636" s="12">
        <v>0</v>
      </c>
      <c r="S636" s="12">
        <v>2.8</v>
      </c>
      <c r="T636" s="12">
        <v>0.7</v>
      </c>
      <c r="U636" s="12">
        <f t="shared" ref="U636" si="107">U632</f>
        <v>0.1787</v>
      </c>
      <c r="V636" s="12">
        <f>AVERAGE(F636,I636,K636,M636,O636,Q636,S636)</f>
        <v>2.8000000000000003</v>
      </c>
      <c r="W636" s="12">
        <f t="shared" ref="W636" si="108">SUM(G636,J636,L636,N636,P636,R636,T636)</f>
        <v>5</v>
      </c>
      <c r="X636" s="12">
        <f t="shared" ref="X636" si="109">$D$437</f>
        <v>0.15</v>
      </c>
      <c r="Y636" s="12">
        <f>+ROUND((F636*H636)+(K636*L636*$D$437)+(O636*P636*$D$437)+(S636*U636),2)</f>
        <v>2.3199999999999998</v>
      </c>
      <c r="Z636" s="12">
        <f t="shared" ref="Z636" si="110">ROUND((I636*J636*X636)+(M636*N636*X636)+(Q636*R636*X636),2)</f>
        <v>0.19</v>
      </c>
      <c r="AA636" s="10"/>
    </row>
    <row r="637" spans="1:27" customFormat="1" x14ac:dyDescent="0.25">
      <c r="A637" s="64"/>
      <c r="B637" s="12" t="s">
        <v>212</v>
      </c>
      <c r="C637" s="12">
        <v>5</v>
      </c>
      <c r="D637" s="12">
        <v>0.2</v>
      </c>
      <c r="E637" s="12">
        <v>0.25</v>
      </c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>
        <f>+D637</f>
        <v>0.2</v>
      </c>
      <c r="W637" s="12">
        <f>+C637</f>
        <v>5</v>
      </c>
      <c r="X637" s="12">
        <f>+E637</f>
        <v>0.25</v>
      </c>
      <c r="Y637" s="12">
        <f t="shared" ref="Y637" si="111">ROUND((V637*W637*X637),2)</f>
        <v>0.25</v>
      </c>
      <c r="Z637" s="12"/>
      <c r="AA637" s="10"/>
    </row>
    <row r="638" spans="1:27" customFormat="1" x14ac:dyDescent="0.25">
      <c r="A638" s="64" t="s">
        <v>394</v>
      </c>
      <c r="B638" s="12" t="s">
        <v>213</v>
      </c>
      <c r="C638" s="12"/>
      <c r="D638" s="12"/>
      <c r="E638" s="12"/>
      <c r="F638" s="12">
        <v>2.57</v>
      </c>
      <c r="G638" s="12">
        <v>0.7</v>
      </c>
      <c r="H638" s="12">
        <v>0.1787</v>
      </c>
      <c r="I638" s="12">
        <v>2.8</v>
      </c>
      <c r="J638" s="12">
        <f t="shared" ref="J638" si="112">J634</f>
        <v>0.45</v>
      </c>
      <c r="K638" s="12">
        <v>2.8</v>
      </c>
      <c r="L638" s="12">
        <v>0.9</v>
      </c>
      <c r="M638" s="12">
        <v>2.8</v>
      </c>
      <c r="N638" s="12">
        <v>0.9</v>
      </c>
      <c r="O638" s="12">
        <v>2.8</v>
      </c>
      <c r="P638" s="12">
        <v>0.9</v>
      </c>
      <c r="Q638" s="12">
        <v>2.8</v>
      </c>
      <c r="R638" s="12">
        <v>0.45</v>
      </c>
      <c r="S638" s="12">
        <v>3</v>
      </c>
      <c r="T638" s="12">
        <v>0.7</v>
      </c>
      <c r="U638" s="12">
        <f t="shared" ref="U638" si="113">U634</f>
        <v>0.1787</v>
      </c>
      <c r="V638" s="12">
        <f>AVERAGE(F638,I638,K638,M638,O638,Q638,S638)</f>
        <v>2.7957142857142858</v>
      </c>
      <c r="W638" s="12">
        <f t="shared" ref="W638" si="114">SUM(G638,J638,L638,N638,P638,R638,T638)</f>
        <v>5</v>
      </c>
      <c r="X638" s="12">
        <f t="shared" ref="X638" si="115">$D$437</f>
        <v>0.15</v>
      </c>
      <c r="Y638" s="12">
        <f>+ROUND((F638*H638)+(K638*L638*$D$437)+(O638*P638*$D$437)+(S638*U638),2)</f>
        <v>1.75</v>
      </c>
      <c r="Z638" s="12">
        <f t="shared" ref="Z638" si="116">ROUND((I638*J638*X638)+(M638*N638*X638)+(Q638*R638*X638),2)</f>
        <v>0.76</v>
      </c>
      <c r="AA638" s="10"/>
    </row>
    <row r="639" spans="1:27" customFormat="1" x14ac:dyDescent="0.25">
      <c r="A639" s="64"/>
      <c r="B639" s="12" t="s">
        <v>214</v>
      </c>
      <c r="C639" s="12">
        <v>5</v>
      </c>
      <c r="D639" s="12">
        <v>0.2</v>
      </c>
      <c r="E639" s="12">
        <v>0.25</v>
      </c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>
        <f>+D639</f>
        <v>0.2</v>
      </c>
      <c r="W639" s="12">
        <f>+C639</f>
        <v>5</v>
      </c>
      <c r="X639" s="12">
        <f>+E639</f>
        <v>0.25</v>
      </c>
      <c r="Y639" s="12">
        <f t="shared" ref="Y639" si="117">ROUND((V639*W639*X639),2)</f>
        <v>0.25</v>
      </c>
      <c r="Z639" s="12"/>
      <c r="AA639" s="10"/>
    </row>
    <row r="640" spans="1:27" customFormat="1" x14ac:dyDescent="0.25">
      <c r="A640" s="64" t="s">
        <v>395</v>
      </c>
      <c r="B640" s="12" t="s">
        <v>215</v>
      </c>
      <c r="C640" s="12"/>
      <c r="D640" s="12"/>
      <c r="E640" s="12"/>
      <c r="F640" s="12">
        <v>2.67</v>
      </c>
      <c r="G640" s="12">
        <v>0.7</v>
      </c>
      <c r="H640" s="12">
        <v>0.1787</v>
      </c>
      <c r="I640" s="12">
        <v>2.8</v>
      </c>
      <c r="J640" s="12">
        <f t="shared" ref="J640" si="118">J636</f>
        <v>0.45</v>
      </c>
      <c r="K640" s="12">
        <v>2.8</v>
      </c>
      <c r="L640" s="12">
        <v>0.9</v>
      </c>
      <c r="M640" s="12">
        <v>2.8</v>
      </c>
      <c r="N640" s="12">
        <v>0.9</v>
      </c>
      <c r="O640" s="12">
        <v>2.8</v>
      </c>
      <c r="P640" s="12">
        <v>0.9</v>
      </c>
      <c r="Q640" s="12">
        <v>2.8</v>
      </c>
      <c r="R640" s="12">
        <v>0.45</v>
      </c>
      <c r="S640" s="12">
        <v>2.9</v>
      </c>
      <c r="T640" s="12">
        <v>0.7</v>
      </c>
      <c r="U640" s="12">
        <f t="shared" ref="U640" si="119">U636</f>
        <v>0.1787</v>
      </c>
      <c r="V640" s="12">
        <f>AVERAGE(F640,I640,K640,M640,O640,Q640,S640)</f>
        <v>2.7957142857142858</v>
      </c>
      <c r="W640" s="12">
        <f t="shared" ref="W640" si="120">SUM(G640,J640,L640,N640,P640,R640,T640)</f>
        <v>5</v>
      </c>
      <c r="X640" s="12">
        <f t="shared" ref="X640" si="121">$D$437</f>
        <v>0.15</v>
      </c>
      <c r="Y640" s="12">
        <f>+ROUND((F640*H640)+(K640*L640*$D$437)+(O640*P640*$D$437)+(S640*U640),2)</f>
        <v>1.75</v>
      </c>
      <c r="Z640" s="12">
        <f t="shared" ref="Z640" si="122">ROUND((I640*J640*X640)+(M640*N640*X640)+(Q640*R640*X640),2)</f>
        <v>0.76</v>
      </c>
      <c r="AA640" s="10"/>
    </row>
    <row r="641" spans="1:27" customFormat="1" x14ac:dyDescent="0.25">
      <c r="A641" s="64"/>
      <c r="B641" s="12" t="s">
        <v>216</v>
      </c>
      <c r="C641" s="12">
        <v>5</v>
      </c>
      <c r="D641" s="12">
        <v>0.2</v>
      </c>
      <c r="E641" s="12">
        <v>0.25</v>
      </c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>
        <f>+D641</f>
        <v>0.2</v>
      </c>
      <c r="W641" s="12">
        <f>+C641</f>
        <v>5</v>
      </c>
      <c r="X641" s="12">
        <f>+E641</f>
        <v>0.25</v>
      </c>
      <c r="Y641" s="12">
        <f t="shared" ref="Y641" si="123">ROUND((V641*W641*X641),2)</f>
        <v>0.25</v>
      </c>
      <c r="Z641" s="12"/>
      <c r="AA641" s="10"/>
    </row>
    <row r="642" spans="1:27" customFormat="1" x14ac:dyDescent="0.25">
      <c r="A642" s="64" t="s">
        <v>396</v>
      </c>
      <c r="B642" s="12" t="s">
        <v>217</v>
      </c>
      <c r="C642" s="12"/>
      <c r="D642" s="12"/>
      <c r="E642" s="12"/>
      <c r="F642" s="12">
        <v>2.8</v>
      </c>
      <c r="G642" s="12">
        <v>0.7</v>
      </c>
      <c r="H642" s="12">
        <v>0.1787</v>
      </c>
      <c r="I642" s="12">
        <v>2.8</v>
      </c>
      <c r="J642" s="12">
        <f t="shared" ref="J642" si="124">J638</f>
        <v>0.45</v>
      </c>
      <c r="K642" s="12">
        <v>2.8</v>
      </c>
      <c r="L642" s="12">
        <v>0.9</v>
      </c>
      <c r="M642" s="12">
        <v>2.8</v>
      </c>
      <c r="N642" s="12">
        <f t="shared" ref="N642" si="125">N638</f>
        <v>0.9</v>
      </c>
      <c r="O642" s="12">
        <v>2.8</v>
      </c>
      <c r="P642" s="12">
        <v>0.9</v>
      </c>
      <c r="Q642" s="12">
        <v>2.8</v>
      </c>
      <c r="R642" s="12">
        <v>0.45</v>
      </c>
      <c r="S642" s="12">
        <v>2.8</v>
      </c>
      <c r="T642" s="12">
        <v>0.7</v>
      </c>
      <c r="U642" s="12">
        <f t="shared" ref="U642" si="126">U638</f>
        <v>0.1787</v>
      </c>
      <c r="V642" s="12">
        <f>AVERAGE(F642,I642,K642,M642,O642,Q642,S642)</f>
        <v>2.8000000000000003</v>
      </c>
      <c r="W642" s="12">
        <f t="shared" ref="W642" si="127">SUM(G642,J642,L642,N642,P642,R642,T642)</f>
        <v>5</v>
      </c>
      <c r="X642" s="12">
        <f t="shared" ref="X642" si="128">$D$437</f>
        <v>0.15</v>
      </c>
      <c r="Y642" s="12">
        <f>+ROUND((F642*H642)+(K642*L642*$D$437)+(O642*P642*$D$437)+(S642*U642),2)</f>
        <v>1.76</v>
      </c>
      <c r="Z642" s="12">
        <f t="shared" ref="Z642" si="129">ROUND((I642*J642*X642)+(M642*N642*X642)+(Q642*R642*X642),2)</f>
        <v>0.76</v>
      </c>
      <c r="AA642" s="10"/>
    </row>
    <row r="643" spans="1:27" customFormat="1" x14ac:dyDescent="0.25">
      <c r="A643" s="64"/>
      <c r="B643" s="12" t="s">
        <v>218</v>
      </c>
      <c r="C643" s="12">
        <v>5</v>
      </c>
      <c r="D643" s="12">
        <v>0.2</v>
      </c>
      <c r="E643" s="12">
        <v>0.25</v>
      </c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>
        <f>+D643</f>
        <v>0.2</v>
      </c>
      <c r="W643" s="12">
        <f>+C643</f>
        <v>5</v>
      </c>
      <c r="X643" s="12">
        <f>+E643</f>
        <v>0.25</v>
      </c>
      <c r="Y643" s="12">
        <f t="shared" ref="Y643" si="130">ROUND((V643*W643*X643),2)</f>
        <v>0.25</v>
      </c>
      <c r="Z643" s="12"/>
      <c r="AA643" s="10"/>
    </row>
    <row r="644" spans="1:27" customFormat="1" x14ac:dyDescent="0.25">
      <c r="A644" s="64" t="s">
        <v>397</v>
      </c>
      <c r="B644" s="12" t="s">
        <v>219</v>
      </c>
      <c r="C644" s="12"/>
      <c r="D644" s="12"/>
      <c r="E644" s="12"/>
      <c r="F644" s="12">
        <v>2.8</v>
      </c>
      <c r="G644" s="12">
        <v>0.7</v>
      </c>
      <c r="H644" s="12">
        <v>0.1787</v>
      </c>
      <c r="I644" s="12">
        <v>2.8</v>
      </c>
      <c r="J644" s="12">
        <f t="shared" ref="J644" si="131">J640</f>
        <v>0.45</v>
      </c>
      <c r="K644" s="12">
        <v>2.8</v>
      </c>
      <c r="L644" s="12">
        <v>0.9</v>
      </c>
      <c r="M644" s="12">
        <v>2.8</v>
      </c>
      <c r="N644" s="12">
        <f t="shared" ref="N644" si="132">N640</f>
        <v>0.9</v>
      </c>
      <c r="O644" s="12">
        <v>2.8</v>
      </c>
      <c r="P644" s="12">
        <v>0.9</v>
      </c>
      <c r="Q644" s="12">
        <v>2.8</v>
      </c>
      <c r="R644" s="12">
        <v>0.45</v>
      </c>
      <c r="S644" s="12">
        <v>2.8</v>
      </c>
      <c r="T644" s="12">
        <v>0.7</v>
      </c>
      <c r="U644" s="12">
        <f t="shared" ref="U644" si="133">U640</f>
        <v>0.1787</v>
      </c>
      <c r="V644" s="12">
        <f>AVERAGE(F644,I644,K644,M644,O644,Q644,S644)</f>
        <v>2.8000000000000003</v>
      </c>
      <c r="W644" s="12">
        <f t="shared" ref="W644" si="134">SUM(G644,J644,L644,N644,P644,R644,T644)</f>
        <v>5</v>
      </c>
      <c r="X644" s="12">
        <f t="shared" ref="X644" si="135">$D$437</f>
        <v>0.15</v>
      </c>
      <c r="Y644" s="12">
        <f>+ROUND((F644*H644)+(K644*L644*$D$437)+(O644*P644*$D$437)+(S644*U644),2)</f>
        <v>1.76</v>
      </c>
      <c r="Z644" s="12">
        <f t="shared" ref="Z644" si="136">ROUND((I644*J644*X644)+(M644*N644*X644)+(Q644*R644*X644),2)</f>
        <v>0.76</v>
      </c>
      <c r="AA644" s="10"/>
    </row>
    <row r="645" spans="1:27" customFormat="1" x14ac:dyDescent="0.25">
      <c r="A645" s="64"/>
      <c r="B645" s="12" t="s">
        <v>220</v>
      </c>
      <c r="C645" s="12">
        <v>5</v>
      </c>
      <c r="D645" s="12">
        <v>0.2</v>
      </c>
      <c r="E645" s="12">
        <v>0.25</v>
      </c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>
        <f>+D645</f>
        <v>0.2</v>
      </c>
      <c r="W645" s="12">
        <f>+C645</f>
        <v>5</v>
      </c>
      <c r="X645" s="12">
        <f>+E645</f>
        <v>0.25</v>
      </c>
      <c r="Y645" s="12">
        <f t="shared" ref="Y645" si="137">ROUND((V645*W645*X645),2)</f>
        <v>0.25</v>
      </c>
      <c r="Z645" s="12"/>
      <c r="AA645" s="10"/>
    </row>
    <row r="646" spans="1:27" customFormat="1" x14ac:dyDescent="0.25">
      <c r="A646" s="64" t="s">
        <v>398</v>
      </c>
      <c r="B646" s="12" t="s">
        <v>221</v>
      </c>
      <c r="C646" s="12"/>
      <c r="D646" s="12"/>
      <c r="E646" s="12"/>
      <c r="F646" s="12">
        <v>2.8</v>
      </c>
      <c r="G646" s="12">
        <v>0.7</v>
      </c>
      <c r="H646" s="12">
        <v>0.1787</v>
      </c>
      <c r="I646" s="12">
        <v>2.8</v>
      </c>
      <c r="J646" s="12">
        <f t="shared" ref="J646" si="138">J642</f>
        <v>0.45</v>
      </c>
      <c r="K646" s="12">
        <v>2.8</v>
      </c>
      <c r="L646" s="12">
        <v>0.9</v>
      </c>
      <c r="M646" s="12">
        <v>2.8</v>
      </c>
      <c r="N646" s="12">
        <f t="shared" ref="N646" si="139">N642</f>
        <v>0.9</v>
      </c>
      <c r="O646" s="12">
        <v>2.8</v>
      </c>
      <c r="P646" s="12">
        <v>0.9</v>
      </c>
      <c r="Q646" s="12">
        <v>2.8</v>
      </c>
      <c r="R646" s="12">
        <v>0.45</v>
      </c>
      <c r="S646" s="12">
        <v>2.8</v>
      </c>
      <c r="T646" s="12">
        <v>0.7</v>
      </c>
      <c r="U646" s="12">
        <f t="shared" ref="U646" si="140">U642</f>
        <v>0.1787</v>
      </c>
      <c r="V646" s="12">
        <f>AVERAGE(F646,I646,K646,M646,O646,Q646,S646)</f>
        <v>2.8000000000000003</v>
      </c>
      <c r="W646" s="12">
        <f t="shared" ref="W646" si="141">SUM(G646,J646,L646,N646,P646,R646,T646)</f>
        <v>5</v>
      </c>
      <c r="X646" s="12">
        <f t="shared" ref="X646" si="142">$D$437</f>
        <v>0.15</v>
      </c>
      <c r="Y646" s="12">
        <f>+ROUND((F646*H646)+(K646*L646*$D$437)+(O646*P646*$D$437)+(S646*U646),2)</f>
        <v>1.76</v>
      </c>
      <c r="Z646" s="12">
        <f t="shared" ref="Z646" si="143">ROUND((I646*J646*X646)+(M646*N646*X646)+(Q646*R646*X646),2)</f>
        <v>0.76</v>
      </c>
      <c r="AA646" s="10"/>
    </row>
    <row r="647" spans="1:27" customFormat="1" x14ac:dyDescent="0.25">
      <c r="A647" s="64"/>
      <c r="B647" s="12" t="s">
        <v>222</v>
      </c>
      <c r="C647" s="12">
        <v>5</v>
      </c>
      <c r="D647" s="12">
        <v>0.2</v>
      </c>
      <c r="E647" s="12">
        <v>0.25</v>
      </c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>
        <f>+D647</f>
        <v>0.2</v>
      </c>
      <c r="W647" s="12">
        <f>+C647</f>
        <v>5</v>
      </c>
      <c r="X647" s="12">
        <f>+E647</f>
        <v>0.25</v>
      </c>
      <c r="Y647" s="12">
        <f t="shared" ref="Y647" si="144">ROUND((V647*W647*X647),2)</f>
        <v>0.25</v>
      </c>
      <c r="Z647" s="12"/>
      <c r="AA647" s="10"/>
    </row>
    <row r="648" spans="1:27" customFormat="1" x14ac:dyDescent="0.25">
      <c r="A648" s="64" t="s">
        <v>399</v>
      </c>
      <c r="B648" s="12" t="s">
        <v>223</v>
      </c>
      <c r="C648" s="12"/>
      <c r="D648" s="12"/>
      <c r="E648" s="12"/>
      <c r="F648" s="12">
        <v>2.46</v>
      </c>
      <c r="G648" s="12">
        <v>0.7</v>
      </c>
      <c r="H648" s="12">
        <v>0.1787</v>
      </c>
      <c r="I648" s="12">
        <v>2.8</v>
      </c>
      <c r="J648" s="12">
        <f t="shared" ref="J648" si="145">J644</f>
        <v>0.45</v>
      </c>
      <c r="K648" s="12">
        <v>2.8</v>
      </c>
      <c r="L648" s="12">
        <v>0.9</v>
      </c>
      <c r="M648" s="12">
        <v>2.8</v>
      </c>
      <c r="N648" s="12">
        <f t="shared" ref="N648" si="146">N644</f>
        <v>0.9</v>
      </c>
      <c r="O648" s="12">
        <v>2.8</v>
      </c>
      <c r="P648" s="12">
        <v>0.9</v>
      </c>
      <c r="Q648" s="12">
        <v>2.8</v>
      </c>
      <c r="R648" s="12">
        <v>0.45</v>
      </c>
      <c r="S648" s="12">
        <v>3.1</v>
      </c>
      <c r="T648" s="12">
        <v>0.7</v>
      </c>
      <c r="U648" s="12">
        <f t="shared" ref="U648" si="147">U644</f>
        <v>0.1787</v>
      </c>
      <c r="V648" s="12">
        <f>AVERAGE(F648,I648,K648,M648,O648,Q648,S648)</f>
        <v>2.7942857142857145</v>
      </c>
      <c r="W648" s="12">
        <f t="shared" ref="W648" si="148">SUM(G648,J648,L648,N648,P648,R648,T648)</f>
        <v>5</v>
      </c>
      <c r="X648" s="12">
        <f t="shared" ref="X648" si="149">$D$437</f>
        <v>0.15</v>
      </c>
      <c r="Y648" s="12">
        <f>+ROUND((F648*H648)+(K648*L648*$D$437)+(O648*P648*$D$437)+(S648*U648),2)</f>
        <v>1.75</v>
      </c>
      <c r="Z648" s="12">
        <f t="shared" ref="Z648" si="150">ROUND((I648*J648*X648)+(M648*N648*X648)+(Q648*R648*X648),2)</f>
        <v>0.76</v>
      </c>
      <c r="AA648" s="10"/>
    </row>
    <row r="649" spans="1:27" customFormat="1" x14ac:dyDescent="0.25">
      <c r="A649" s="64"/>
      <c r="B649" s="12" t="s">
        <v>224</v>
      </c>
      <c r="C649" s="12">
        <v>5</v>
      </c>
      <c r="D649" s="12">
        <v>0.2</v>
      </c>
      <c r="E649" s="12">
        <v>0.25</v>
      </c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>
        <f>+D649</f>
        <v>0.2</v>
      </c>
      <c r="W649" s="12">
        <f>+C649</f>
        <v>5</v>
      </c>
      <c r="X649" s="12">
        <f>+E649</f>
        <v>0.25</v>
      </c>
      <c r="Y649" s="12">
        <f t="shared" ref="Y649" si="151">ROUND((V649*W649*X649),2)</f>
        <v>0.25</v>
      </c>
      <c r="Z649" s="12"/>
      <c r="AA649" s="10"/>
    </row>
    <row r="650" spans="1:27" customFormat="1" x14ac:dyDescent="0.25">
      <c r="A650" s="64" t="s">
        <v>400</v>
      </c>
      <c r="B650" s="12" t="s">
        <v>225</v>
      </c>
      <c r="C650" s="12"/>
      <c r="D650" s="12"/>
      <c r="E650" s="12"/>
      <c r="F650" s="12">
        <v>2.58</v>
      </c>
      <c r="G650" s="12">
        <v>0.7</v>
      </c>
      <c r="H650" s="12">
        <v>0.1787</v>
      </c>
      <c r="I650" s="12">
        <v>2.8</v>
      </c>
      <c r="J650" s="12">
        <f t="shared" ref="J650" si="152">J646</f>
        <v>0.45</v>
      </c>
      <c r="K650" s="12">
        <v>2.8</v>
      </c>
      <c r="L650" s="12">
        <v>0.9</v>
      </c>
      <c r="M650" s="12">
        <v>2.8</v>
      </c>
      <c r="N650" s="12">
        <f t="shared" ref="N650" si="153">N646</f>
        <v>0.9</v>
      </c>
      <c r="O650" s="12">
        <v>2.8</v>
      </c>
      <c r="P650" s="12">
        <v>0.9</v>
      </c>
      <c r="Q650" s="12">
        <v>2.8</v>
      </c>
      <c r="R650" s="12">
        <v>0.45</v>
      </c>
      <c r="S650" s="12">
        <v>3</v>
      </c>
      <c r="T650" s="12">
        <v>0.7</v>
      </c>
      <c r="U650" s="12">
        <f t="shared" ref="U650" si="154">U646</f>
        <v>0.1787</v>
      </c>
      <c r="V650" s="12">
        <f>AVERAGE(F650,I650,K650,M650,O650,Q650,S650)</f>
        <v>2.7971428571428576</v>
      </c>
      <c r="W650" s="12">
        <f t="shared" ref="W650" si="155">SUM(G650,J650,L650,N650,P650,R650,T650)</f>
        <v>5</v>
      </c>
      <c r="X650" s="12">
        <f t="shared" ref="X650" si="156">$D$437</f>
        <v>0.15</v>
      </c>
      <c r="Y650" s="12">
        <f>+ROUND((F650*H650)+(K650*L650*$D$437)+(O650*P650*$D$437)+(S650*U650),2)</f>
        <v>1.75</v>
      </c>
      <c r="Z650" s="12">
        <f t="shared" ref="Z650" si="157">ROUND((I650*J650*X650)+(M650*N650*X650)+(Q650*R650*X650),2)</f>
        <v>0.76</v>
      </c>
      <c r="AA650" s="10"/>
    </row>
    <row r="651" spans="1:27" customFormat="1" x14ac:dyDescent="0.25">
      <c r="A651" s="64"/>
      <c r="B651" s="12" t="s">
        <v>226</v>
      </c>
      <c r="C651" s="12">
        <v>5</v>
      </c>
      <c r="D651" s="12">
        <v>0.2</v>
      </c>
      <c r="E651" s="12">
        <v>0.25</v>
      </c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>
        <f>+D651</f>
        <v>0.2</v>
      </c>
      <c r="W651" s="12">
        <f>+C651</f>
        <v>5</v>
      </c>
      <c r="X651" s="12">
        <f>+E651</f>
        <v>0.25</v>
      </c>
      <c r="Y651" s="12">
        <f t="shared" ref="Y651" si="158">ROUND((V651*W651*X651),2)</f>
        <v>0.25</v>
      </c>
      <c r="Z651" s="12"/>
      <c r="AA651" s="10"/>
    </row>
    <row r="652" spans="1:27" customFormat="1" x14ac:dyDescent="0.25">
      <c r="A652" s="64" t="s">
        <v>401</v>
      </c>
      <c r="B652" s="12" t="s">
        <v>227</v>
      </c>
      <c r="C652" s="12"/>
      <c r="D652" s="12"/>
      <c r="E652" s="12"/>
      <c r="F652" s="12">
        <v>2.8</v>
      </c>
      <c r="G652" s="12">
        <v>0.7</v>
      </c>
      <c r="H652" s="12">
        <v>0.1787</v>
      </c>
      <c r="I652" s="12">
        <v>2.8</v>
      </c>
      <c r="J652" s="12">
        <f t="shared" ref="J652:J706" si="159">J648</f>
        <v>0.45</v>
      </c>
      <c r="K652" s="12">
        <v>2.8</v>
      </c>
      <c r="L652" s="12">
        <v>0.9</v>
      </c>
      <c r="M652" s="12">
        <v>2.8</v>
      </c>
      <c r="N652" s="12">
        <f t="shared" ref="N652:N706" si="160">N648</f>
        <v>0.9</v>
      </c>
      <c r="O652" s="12">
        <v>2.8</v>
      </c>
      <c r="P652" s="12">
        <v>0.9</v>
      </c>
      <c r="Q652" s="12">
        <v>2.8</v>
      </c>
      <c r="R652" s="12">
        <v>0.45</v>
      </c>
      <c r="S652" s="12">
        <v>2.8</v>
      </c>
      <c r="T652" s="12">
        <v>0.7</v>
      </c>
      <c r="U652" s="12">
        <f t="shared" ref="U652:U706" si="161">U648</f>
        <v>0.1787</v>
      </c>
      <c r="V652" s="12">
        <f>AVERAGE(F652,I652,K652,M652,O652,Q652,S652)</f>
        <v>2.8000000000000003</v>
      </c>
      <c r="W652" s="12">
        <f t="shared" ref="W652" si="162">SUM(G652,J652,L652,N652,P652,R652,T652)</f>
        <v>5</v>
      </c>
      <c r="X652" s="12">
        <f>$D$437</f>
        <v>0.15</v>
      </c>
      <c r="Y652" s="12">
        <f>+ROUND((F652*H652)+(K652*L652*$D$437)+(O652*P652*$D$437)+(S652*U652),2)</f>
        <v>1.76</v>
      </c>
      <c r="Z652" s="12">
        <f t="shared" ref="Z652" si="163">ROUND((I652*J652*X652)+(M652*N652*X652)+(Q652*R652*X652),2)</f>
        <v>0.76</v>
      </c>
      <c r="AA652" s="10"/>
    </row>
    <row r="653" spans="1:27" customFormat="1" x14ac:dyDescent="0.25">
      <c r="A653" s="64"/>
      <c r="B653" s="12" t="s">
        <v>228</v>
      </c>
      <c r="C653" s="12">
        <v>5</v>
      </c>
      <c r="D653" s="12">
        <v>0.2</v>
      </c>
      <c r="E653" s="12">
        <v>0.25</v>
      </c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>
        <f>+D653</f>
        <v>0.2</v>
      </c>
      <c r="W653" s="12">
        <f>+C653</f>
        <v>5</v>
      </c>
      <c r="X653" s="12">
        <f>+E653</f>
        <v>0.25</v>
      </c>
      <c r="Y653" s="12">
        <f t="shared" ref="Y653" si="164">ROUND((V653*W653*X653),2)</f>
        <v>0.25</v>
      </c>
      <c r="Z653" s="12"/>
      <c r="AA653" s="10"/>
    </row>
    <row r="654" spans="1:27" customFormat="1" x14ac:dyDescent="0.25">
      <c r="A654" s="64" t="s">
        <v>402</v>
      </c>
      <c r="B654" s="12" t="s">
        <v>229</v>
      </c>
      <c r="C654" s="12"/>
      <c r="D654" s="12"/>
      <c r="E654" s="12"/>
      <c r="F654" s="12">
        <v>2.8</v>
      </c>
      <c r="G654" s="12">
        <v>0.7</v>
      </c>
      <c r="H654" s="12">
        <v>0.1787</v>
      </c>
      <c r="I654" s="12">
        <v>2.8</v>
      </c>
      <c r="J654" s="12">
        <f t="shared" si="159"/>
        <v>0.45</v>
      </c>
      <c r="K654" s="12">
        <v>2.8</v>
      </c>
      <c r="L654" s="12">
        <v>0.9</v>
      </c>
      <c r="M654" s="12">
        <v>2.8</v>
      </c>
      <c r="N654" s="12">
        <f t="shared" si="160"/>
        <v>0.9</v>
      </c>
      <c r="O654" s="12">
        <v>2.8</v>
      </c>
      <c r="P654" s="12">
        <v>0.9</v>
      </c>
      <c r="Q654" s="12">
        <v>2.8</v>
      </c>
      <c r="R654" s="12">
        <v>0.45</v>
      </c>
      <c r="S654" s="12">
        <v>2.8</v>
      </c>
      <c r="T654" s="12">
        <v>0.7</v>
      </c>
      <c r="U654" s="12">
        <f t="shared" si="161"/>
        <v>0.1787</v>
      </c>
      <c r="V654" s="12">
        <f>AVERAGE(F654,I654,K654,M654,O654,Q654,S654)</f>
        <v>2.8000000000000003</v>
      </c>
      <c r="W654" s="12">
        <f t="shared" ref="W654" si="165">SUM(G654,J654,L654,N654,P654,R654,T654)</f>
        <v>5</v>
      </c>
      <c r="X654" s="12">
        <f>$D$437</f>
        <v>0.15</v>
      </c>
      <c r="Y654" s="12">
        <f>+ROUND((F654*H654)+(K654*L654*$D$437)+(O654*P654*$D$437)+(S654*U654),2)</f>
        <v>1.76</v>
      </c>
      <c r="Z654" s="12">
        <f t="shared" ref="Z654" si="166">ROUND((I654*J654*X654)+(M654*N654*X654)+(Q654*R654*X654),2)</f>
        <v>0.76</v>
      </c>
      <c r="AA654" s="10"/>
    </row>
    <row r="655" spans="1:27" customFormat="1" x14ac:dyDescent="0.25">
      <c r="A655" s="64"/>
      <c r="B655" s="12" t="s">
        <v>230</v>
      </c>
      <c r="C655" s="12">
        <v>5</v>
      </c>
      <c r="D655" s="12">
        <v>0.2</v>
      </c>
      <c r="E655" s="12">
        <v>0.25</v>
      </c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>
        <f>+D655</f>
        <v>0.2</v>
      </c>
      <c r="W655" s="12">
        <f>+C655</f>
        <v>5</v>
      </c>
      <c r="X655" s="12">
        <f>+E655</f>
        <v>0.25</v>
      </c>
      <c r="Y655" s="12">
        <f t="shared" ref="Y655" si="167">ROUND((V655*W655*X655),2)</f>
        <v>0.25</v>
      </c>
      <c r="Z655" s="12"/>
      <c r="AA655" s="10"/>
    </row>
    <row r="656" spans="1:27" customFormat="1" x14ac:dyDescent="0.25">
      <c r="A656" s="64" t="s">
        <v>403</v>
      </c>
      <c r="B656" s="12" t="s">
        <v>231</v>
      </c>
      <c r="C656" s="12"/>
      <c r="D656" s="12"/>
      <c r="E656" s="12"/>
      <c r="F656" s="12">
        <v>2.8</v>
      </c>
      <c r="G656" s="12">
        <v>0.7</v>
      </c>
      <c r="H656" s="12">
        <v>0.1787</v>
      </c>
      <c r="I656" s="12">
        <v>2.8</v>
      </c>
      <c r="J656" s="12">
        <f t="shared" si="159"/>
        <v>0.45</v>
      </c>
      <c r="K656" s="12">
        <v>2.8</v>
      </c>
      <c r="L656" s="12">
        <v>0.9</v>
      </c>
      <c r="M656" s="12">
        <v>2.8</v>
      </c>
      <c r="N656" s="12">
        <f t="shared" si="160"/>
        <v>0.9</v>
      </c>
      <c r="O656" s="12">
        <v>2.8</v>
      </c>
      <c r="P656" s="12">
        <v>0.9</v>
      </c>
      <c r="Q656" s="12">
        <v>2.8</v>
      </c>
      <c r="R656" s="12">
        <v>0.45</v>
      </c>
      <c r="S656" s="12">
        <v>2.8</v>
      </c>
      <c r="T656" s="12">
        <v>0.7</v>
      </c>
      <c r="U656" s="12">
        <f t="shared" si="161"/>
        <v>0.1787</v>
      </c>
      <c r="V656" s="12">
        <f>AVERAGE(F656,I656,K656,M656,O656,Q656,S656)</f>
        <v>2.8000000000000003</v>
      </c>
      <c r="W656" s="12">
        <f t="shared" ref="W656" si="168">SUM(G656,J656,L656,N656,P656,R656,T656)</f>
        <v>5</v>
      </c>
      <c r="X656" s="12">
        <f>$D$437</f>
        <v>0.15</v>
      </c>
      <c r="Y656" s="12">
        <f>+ROUND((F656*H656)+(K656*L656*$D$437)+(O656*P656*$D$437)+(S656*U656),2)</f>
        <v>1.76</v>
      </c>
      <c r="Z656" s="12">
        <f t="shared" ref="Z656" si="169">ROUND((I656*J656*X656)+(M656*N656*X656)+(Q656*R656*X656),2)</f>
        <v>0.76</v>
      </c>
      <c r="AA656" s="10"/>
    </row>
    <row r="657" spans="1:27" customFormat="1" x14ac:dyDescent="0.25">
      <c r="A657" s="64"/>
      <c r="B657" s="12" t="s">
        <v>232</v>
      </c>
      <c r="C657" s="12">
        <v>5</v>
      </c>
      <c r="D657" s="12">
        <v>0.2</v>
      </c>
      <c r="E657" s="12">
        <v>0.25</v>
      </c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>
        <f>+D657</f>
        <v>0.2</v>
      </c>
      <c r="W657" s="12">
        <f>+C657</f>
        <v>5</v>
      </c>
      <c r="X657" s="12">
        <f>+E657</f>
        <v>0.25</v>
      </c>
      <c r="Y657" s="12">
        <f t="shared" ref="Y657" si="170">ROUND((V657*W657*X657),2)</f>
        <v>0.25</v>
      </c>
      <c r="Z657" s="12"/>
      <c r="AA657" s="10"/>
    </row>
    <row r="658" spans="1:27" customFormat="1" x14ac:dyDescent="0.25">
      <c r="A658" s="64" t="s">
        <v>404</v>
      </c>
      <c r="B658" s="12" t="s">
        <v>233</v>
      </c>
      <c r="C658" s="12"/>
      <c r="D658" s="12"/>
      <c r="E658" s="12"/>
      <c r="F658" s="12">
        <v>2.8</v>
      </c>
      <c r="G658" s="12">
        <v>0.7</v>
      </c>
      <c r="H658" s="12">
        <v>0.1787</v>
      </c>
      <c r="I658" s="12">
        <v>2.8</v>
      </c>
      <c r="J658" s="12">
        <f t="shared" si="159"/>
        <v>0.45</v>
      </c>
      <c r="K658" s="12">
        <v>2.8</v>
      </c>
      <c r="L658" s="12">
        <v>0.9</v>
      </c>
      <c r="M658" s="12">
        <v>2.8</v>
      </c>
      <c r="N658" s="12">
        <f t="shared" si="160"/>
        <v>0.9</v>
      </c>
      <c r="O658" s="12">
        <v>2.8</v>
      </c>
      <c r="P658" s="12">
        <v>0.9</v>
      </c>
      <c r="Q658" s="12">
        <v>2.8</v>
      </c>
      <c r="R658" s="12">
        <v>0.45</v>
      </c>
      <c r="S658" s="12">
        <v>2.8</v>
      </c>
      <c r="T658" s="12">
        <v>0.7</v>
      </c>
      <c r="U658" s="12">
        <f t="shared" si="161"/>
        <v>0.1787</v>
      </c>
      <c r="V658" s="12">
        <f>AVERAGE(F658,I658,K658,M658,O658,Q658,S658)</f>
        <v>2.8000000000000003</v>
      </c>
      <c r="W658" s="12">
        <f t="shared" ref="W658" si="171">SUM(G658,J658,L658,N658,P658,R658,T658)</f>
        <v>5</v>
      </c>
      <c r="X658" s="12">
        <f>$D$437</f>
        <v>0.15</v>
      </c>
      <c r="Y658" s="12">
        <f>+ROUND((F658*H658)+(K658*L658*$D$437)+(O658*P658*$D$437)+(S658*U658),2)</f>
        <v>1.76</v>
      </c>
      <c r="Z658" s="12">
        <f t="shared" ref="Z658" si="172">ROUND((I658*J658*X658)+(M658*N658*X658)+(Q658*R658*X658),2)</f>
        <v>0.76</v>
      </c>
      <c r="AA658" s="10"/>
    </row>
    <row r="659" spans="1:27" customFormat="1" x14ac:dyDescent="0.25">
      <c r="A659" s="64"/>
      <c r="B659" s="12" t="s">
        <v>234</v>
      </c>
      <c r="C659" s="12">
        <v>5</v>
      </c>
      <c r="D659" s="12">
        <v>0.2</v>
      </c>
      <c r="E659" s="12">
        <v>0.25</v>
      </c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>
        <f>+D659</f>
        <v>0.2</v>
      </c>
      <c r="W659" s="12">
        <f>+C659</f>
        <v>5</v>
      </c>
      <c r="X659" s="12">
        <f>+E659</f>
        <v>0.25</v>
      </c>
      <c r="Y659" s="12">
        <f t="shared" ref="Y659" si="173">ROUND((V659*W659*X659),2)</f>
        <v>0.25</v>
      </c>
      <c r="Z659" s="12"/>
      <c r="AA659" s="10"/>
    </row>
    <row r="660" spans="1:27" customFormat="1" x14ac:dyDescent="0.25">
      <c r="A660" s="64" t="s">
        <v>405</v>
      </c>
      <c r="B660" s="12" t="s">
        <v>235</v>
      </c>
      <c r="C660" s="12"/>
      <c r="D660" s="12"/>
      <c r="E660" s="12"/>
      <c r="F660" s="12">
        <v>2.8</v>
      </c>
      <c r="G660" s="12">
        <v>0.7</v>
      </c>
      <c r="H660" s="12">
        <v>0.1787</v>
      </c>
      <c r="I660" s="12">
        <v>2.8</v>
      </c>
      <c r="J660" s="12">
        <f t="shared" si="159"/>
        <v>0.45</v>
      </c>
      <c r="K660" s="12">
        <v>2.8</v>
      </c>
      <c r="L660" s="12">
        <v>0.9</v>
      </c>
      <c r="M660" s="12">
        <v>2.8</v>
      </c>
      <c r="N660" s="12">
        <f t="shared" si="160"/>
        <v>0.9</v>
      </c>
      <c r="O660" s="12">
        <v>2.8</v>
      </c>
      <c r="P660" s="12">
        <v>0.9</v>
      </c>
      <c r="Q660" s="12">
        <v>2.8</v>
      </c>
      <c r="R660" s="12">
        <v>0.45</v>
      </c>
      <c r="S660" s="12">
        <v>2.8</v>
      </c>
      <c r="T660" s="12">
        <v>0.7</v>
      </c>
      <c r="U660" s="12">
        <f t="shared" si="161"/>
        <v>0.1787</v>
      </c>
      <c r="V660" s="12">
        <f>AVERAGE(F660,I660,K660,M660,O660,Q660,S660)</f>
        <v>2.8000000000000003</v>
      </c>
      <c r="W660" s="12">
        <f t="shared" ref="W660" si="174">SUM(G660,J660,L660,N660,P660,R660,T660)</f>
        <v>5</v>
      </c>
      <c r="X660" s="12">
        <f>$D$437</f>
        <v>0.15</v>
      </c>
      <c r="Y660" s="12">
        <f>+ROUND((F660*H660)+(K660*L660*$D$437)+(O660*P660*$D$437)+(S660*U660),2)</f>
        <v>1.76</v>
      </c>
      <c r="Z660" s="12">
        <f t="shared" ref="Z660" si="175">ROUND((I660*J660*X660)+(M660*N660*X660)+(Q660*R660*X660),2)</f>
        <v>0.76</v>
      </c>
      <c r="AA660" s="10"/>
    </row>
    <row r="661" spans="1:27" customFormat="1" x14ac:dyDescent="0.25">
      <c r="A661" s="64"/>
      <c r="B661" s="12" t="s">
        <v>236</v>
      </c>
      <c r="C661" s="12">
        <v>5</v>
      </c>
      <c r="D661" s="12">
        <v>0.2</v>
      </c>
      <c r="E661" s="12">
        <v>0.25</v>
      </c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>
        <f>+D661</f>
        <v>0.2</v>
      </c>
      <c r="W661" s="12">
        <f>+C661</f>
        <v>5</v>
      </c>
      <c r="X661" s="12">
        <f>+E661</f>
        <v>0.25</v>
      </c>
      <c r="Y661" s="12">
        <f t="shared" ref="Y661" si="176">ROUND((V661*W661*X661),2)</f>
        <v>0.25</v>
      </c>
      <c r="Z661" s="12"/>
      <c r="AA661" s="10"/>
    </row>
    <row r="662" spans="1:27" customFormat="1" x14ac:dyDescent="0.25">
      <c r="A662" s="64" t="s">
        <v>406</v>
      </c>
      <c r="B662" s="12" t="s">
        <v>237</v>
      </c>
      <c r="C662" s="12"/>
      <c r="D662" s="12"/>
      <c r="E662" s="12"/>
      <c r="F662" s="12">
        <v>2.8</v>
      </c>
      <c r="G662" s="12">
        <v>0.7</v>
      </c>
      <c r="H662" s="12">
        <v>0.1787</v>
      </c>
      <c r="I662" s="12">
        <v>2.8</v>
      </c>
      <c r="J662" s="12">
        <v>0</v>
      </c>
      <c r="K662" s="12">
        <v>2.8</v>
      </c>
      <c r="L662" s="12">
        <v>1.8</v>
      </c>
      <c r="M662" s="12">
        <v>2.8</v>
      </c>
      <c r="N662" s="12">
        <v>0</v>
      </c>
      <c r="O662" s="12">
        <v>2.8</v>
      </c>
      <c r="P662" s="12">
        <v>1.35</v>
      </c>
      <c r="Q662" s="12">
        <v>2.8</v>
      </c>
      <c r="R662" s="12">
        <v>0.45</v>
      </c>
      <c r="S662" s="12">
        <v>2.8</v>
      </c>
      <c r="T662" s="12">
        <v>0.7</v>
      </c>
      <c r="U662" s="12">
        <f t="shared" si="161"/>
        <v>0.1787</v>
      </c>
      <c r="V662" s="12">
        <f>AVERAGE(F662,I662,K662,M662,O662,Q662,S662)</f>
        <v>2.8000000000000003</v>
      </c>
      <c r="W662" s="12">
        <f t="shared" ref="W662" si="177">SUM(G662,J662,L662,N662,P662,R662,T662)</f>
        <v>5</v>
      </c>
      <c r="X662" s="12">
        <f>$D$437</f>
        <v>0.15</v>
      </c>
      <c r="Y662" s="12">
        <f>+ROUND((F662*H662)+(K662*L662*$D$437)+(O662*P662*$D$437)+(S662*U662),2)</f>
        <v>2.3199999999999998</v>
      </c>
      <c r="Z662" s="12">
        <f t="shared" ref="Z662" si="178">ROUND((I662*J662*X662)+(M662*N662*X662)+(Q662*R662*X662),2)</f>
        <v>0.19</v>
      </c>
      <c r="AA662" s="10"/>
    </row>
    <row r="663" spans="1:27" customFormat="1" x14ac:dyDescent="0.25">
      <c r="A663" s="64"/>
      <c r="B663" s="12" t="s">
        <v>238</v>
      </c>
      <c r="C663" s="12">
        <v>5</v>
      </c>
      <c r="D663" s="12">
        <v>0.2</v>
      </c>
      <c r="E663" s="12">
        <v>0.25</v>
      </c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>
        <f>+D663</f>
        <v>0.2</v>
      </c>
      <c r="W663" s="12">
        <f>+C663</f>
        <v>5</v>
      </c>
      <c r="X663" s="12">
        <f>+E663</f>
        <v>0.25</v>
      </c>
      <c r="Y663" s="12">
        <f t="shared" ref="Y663" si="179">ROUND((V663*W663*X663),2)</f>
        <v>0.25</v>
      </c>
      <c r="Z663" s="12"/>
      <c r="AA663" s="10"/>
    </row>
    <row r="664" spans="1:27" customFormat="1" x14ac:dyDescent="0.25">
      <c r="A664" s="64" t="s">
        <v>407</v>
      </c>
      <c r="B664" s="12" t="s">
        <v>239</v>
      </c>
      <c r="C664" s="12"/>
      <c r="D664" s="12"/>
      <c r="E664" s="12"/>
      <c r="F664" s="12">
        <v>2.8</v>
      </c>
      <c r="G664" s="12">
        <v>0.7</v>
      </c>
      <c r="H664" s="12">
        <v>0.1787</v>
      </c>
      <c r="I664" s="12">
        <v>2.8</v>
      </c>
      <c r="J664" s="12">
        <v>0</v>
      </c>
      <c r="K664" s="12">
        <v>2.8</v>
      </c>
      <c r="L664" s="12">
        <v>1.8</v>
      </c>
      <c r="M664" s="12">
        <v>2.8</v>
      </c>
      <c r="N664" s="12">
        <v>0</v>
      </c>
      <c r="O664" s="12">
        <v>2.8</v>
      </c>
      <c r="P664" s="12">
        <v>1.35</v>
      </c>
      <c r="Q664" s="12">
        <v>2.8</v>
      </c>
      <c r="R664" s="12">
        <v>0.45</v>
      </c>
      <c r="S664" s="12">
        <v>2.8</v>
      </c>
      <c r="T664" s="12">
        <v>0.7</v>
      </c>
      <c r="U664" s="12">
        <f t="shared" si="161"/>
        <v>0.1787</v>
      </c>
      <c r="V664" s="12">
        <f>AVERAGE(F664,I664,K664,M664,O664,Q664,S664)</f>
        <v>2.8000000000000003</v>
      </c>
      <c r="W664" s="12">
        <f t="shared" ref="W664" si="180">SUM(G664,J664,L664,N664,P664,R664,T664)</f>
        <v>5</v>
      </c>
      <c r="X664" s="12">
        <f>$D$437</f>
        <v>0.15</v>
      </c>
      <c r="Y664" s="12">
        <f>+ROUND((F664*H664)+(K664*L664*$D$437)+(O664*P664*$D$437)+(S664*U664),2)</f>
        <v>2.3199999999999998</v>
      </c>
      <c r="Z664" s="12">
        <f t="shared" ref="Z664" si="181">ROUND((I664*J664*X664)+(M664*N664*X664)+(Q664*R664*X664),2)</f>
        <v>0.19</v>
      </c>
      <c r="AA664" s="10"/>
    </row>
    <row r="665" spans="1:27" customFormat="1" x14ac:dyDescent="0.25">
      <c r="A665" s="64"/>
      <c r="B665" s="12" t="s">
        <v>240</v>
      </c>
      <c r="C665" s="12">
        <v>5</v>
      </c>
      <c r="D665" s="12">
        <v>0.2</v>
      </c>
      <c r="E665" s="12">
        <v>0.25</v>
      </c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>
        <f>+D665</f>
        <v>0.2</v>
      </c>
      <c r="W665" s="12">
        <f>+C665</f>
        <v>5</v>
      </c>
      <c r="X665" s="12">
        <f>+E665</f>
        <v>0.25</v>
      </c>
      <c r="Y665" s="12">
        <f t="shared" ref="Y665" si="182">ROUND((V665*W665*X665),2)</f>
        <v>0.25</v>
      </c>
      <c r="Z665" s="12"/>
      <c r="AA665" s="10"/>
    </row>
    <row r="666" spans="1:27" customFormat="1" x14ac:dyDescent="0.25">
      <c r="A666" s="64" t="s">
        <v>408</v>
      </c>
      <c r="B666" s="12" t="s">
        <v>241</v>
      </c>
      <c r="C666" s="12"/>
      <c r="D666" s="12"/>
      <c r="E666" s="12"/>
      <c r="F666" s="12">
        <v>2.8</v>
      </c>
      <c r="G666" s="12">
        <v>0.7</v>
      </c>
      <c r="H666" s="12">
        <v>0.1787</v>
      </c>
      <c r="I666" s="12">
        <v>2.8</v>
      </c>
      <c r="J666" s="12">
        <f t="shared" si="159"/>
        <v>0</v>
      </c>
      <c r="K666" s="12">
        <v>2.8</v>
      </c>
      <c r="L666" s="12">
        <v>1.8</v>
      </c>
      <c r="M666" s="12">
        <v>2.8</v>
      </c>
      <c r="N666" s="12">
        <f t="shared" si="160"/>
        <v>0</v>
      </c>
      <c r="O666" s="12">
        <v>2.8</v>
      </c>
      <c r="P666" s="12">
        <f>P664</f>
        <v>1.35</v>
      </c>
      <c r="Q666" s="12">
        <v>2.8</v>
      </c>
      <c r="R666" s="12">
        <v>0.45</v>
      </c>
      <c r="S666" s="12">
        <v>2.8</v>
      </c>
      <c r="T666" s="12">
        <v>0.7</v>
      </c>
      <c r="U666" s="12">
        <f t="shared" si="161"/>
        <v>0.1787</v>
      </c>
      <c r="V666" s="12">
        <f>AVERAGE(F666,I666,K666,M666,O666,Q666,S666)</f>
        <v>2.8000000000000003</v>
      </c>
      <c r="W666" s="12">
        <f t="shared" ref="W666" si="183">SUM(G666,J666,L666,N666,P666,R666,T666)</f>
        <v>5</v>
      </c>
      <c r="X666" s="12">
        <f>$D$437</f>
        <v>0.15</v>
      </c>
      <c r="Y666" s="12">
        <f>+ROUND((F666*H666)+(K666*L666*$D$437)+(O666*P666*$D$437)+(S666*U666),2)</f>
        <v>2.3199999999999998</v>
      </c>
      <c r="Z666" s="12">
        <f t="shared" ref="Z666" si="184">ROUND((I666*J666*X666)+(M666*N666*X666)+(Q666*R666*X666),2)</f>
        <v>0.19</v>
      </c>
      <c r="AA666" s="10"/>
    </row>
    <row r="667" spans="1:27" customFormat="1" x14ac:dyDescent="0.25">
      <c r="A667" s="64"/>
      <c r="B667" s="12" t="s">
        <v>242</v>
      </c>
      <c r="C667" s="12">
        <v>5</v>
      </c>
      <c r="D667" s="12">
        <v>0.2</v>
      </c>
      <c r="E667" s="12">
        <v>0.25</v>
      </c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>
        <f>+D667</f>
        <v>0.2</v>
      </c>
      <c r="W667" s="12">
        <f>+C667</f>
        <v>5</v>
      </c>
      <c r="X667" s="12">
        <f>+E667</f>
        <v>0.25</v>
      </c>
      <c r="Y667" s="12">
        <f t="shared" ref="Y667" si="185">ROUND((V667*W667*X667),2)</f>
        <v>0.25</v>
      </c>
      <c r="Z667" s="12"/>
      <c r="AA667" s="10"/>
    </row>
    <row r="668" spans="1:27" customFormat="1" x14ac:dyDescent="0.25">
      <c r="A668" s="64" t="s">
        <v>409</v>
      </c>
      <c r="B668" s="12" t="s">
        <v>243</v>
      </c>
      <c r="C668" s="12"/>
      <c r="D668" s="12"/>
      <c r="E668" s="12"/>
      <c r="F668" s="12">
        <v>2.8</v>
      </c>
      <c r="G668" s="12">
        <v>0.7</v>
      </c>
      <c r="H668" s="12">
        <v>0.1787</v>
      </c>
      <c r="I668" s="12">
        <v>2.8</v>
      </c>
      <c r="J668" s="12">
        <f t="shared" si="159"/>
        <v>0</v>
      </c>
      <c r="K668" s="12">
        <v>2.8</v>
      </c>
      <c r="L668" s="12">
        <v>1.8</v>
      </c>
      <c r="M668" s="12">
        <v>2.8</v>
      </c>
      <c r="N668" s="12">
        <f t="shared" si="160"/>
        <v>0</v>
      </c>
      <c r="O668" s="12">
        <v>2.8</v>
      </c>
      <c r="P668" s="12">
        <f t="shared" ref="P668" si="186">P666</f>
        <v>1.35</v>
      </c>
      <c r="Q668" s="12">
        <v>2.8</v>
      </c>
      <c r="R668" s="12">
        <v>0.45</v>
      </c>
      <c r="S668" s="12">
        <v>2.8</v>
      </c>
      <c r="T668" s="12">
        <v>0.7</v>
      </c>
      <c r="U668" s="12">
        <f t="shared" si="161"/>
        <v>0.1787</v>
      </c>
      <c r="V668" s="12">
        <f>AVERAGE(F668,I668,K668,M668,O668,Q668,S668)</f>
        <v>2.8000000000000003</v>
      </c>
      <c r="W668" s="12">
        <f t="shared" ref="W668" si="187">SUM(G668,J668,L668,N668,P668,R668,T668)</f>
        <v>5</v>
      </c>
      <c r="X668" s="12">
        <f>$D$437</f>
        <v>0.15</v>
      </c>
      <c r="Y668" s="12">
        <f>+ROUND((F668*H668)+(K668*L668*$D$437)+(O668*P668*$D$437)+(S668*U668),2)</f>
        <v>2.3199999999999998</v>
      </c>
      <c r="Z668" s="12">
        <f t="shared" ref="Z668" si="188">ROUND((I668*J668*X668)+(M668*N668*X668)+(Q668*R668*X668),2)</f>
        <v>0.19</v>
      </c>
      <c r="AA668" s="10"/>
    </row>
    <row r="669" spans="1:27" customFormat="1" x14ac:dyDescent="0.25">
      <c r="A669" s="64"/>
      <c r="B669" s="12" t="s">
        <v>244</v>
      </c>
      <c r="C669" s="12">
        <v>5.0999999999999996</v>
      </c>
      <c r="D669" s="12">
        <v>0.2</v>
      </c>
      <c r="E669" s="12">
        <v>0.25</v>
      </c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>
        <f>+D669</f>
        <v>0.2</v>
      </c>
      <c r="W669" s="12">
        <f>+C669</f>
        <v>5.0999999999999996</v>
      </c>
      <c r="X669" s="12">
        <f>+E669</f>
        <v>0.25</v>
      </c>
      <c r="Y669" s="12">
        <f t="shared" ref="Y669" si="189">ROUND((V669*W669*X669),2)</f>
        <v>0.26</v>
      </c>
      <c r="Z669" s="12"/>
      <c r="AA669" s="10"/>
    </row>
    <row r="670" spans="1:27" customFormat="1" x14ac:dyDescent="0.25">
      <c r="A670" s="64" t="s">
        <v>410</v>
      </c>
      <c r="B670" s="12" t="s">
        <v>245</v>
      </c>
      <c r="C670" s="12"/>
      <c r="D670" s="12"/>
      <c r="E670" s="12"/>
      <c r="F670" s="12">
        <v>2.7</v>
      </c>
      <c r="G670" s="12">
        <v>0.7</v>
      </c>
      <c r="H670" s="12">
        <v>0.1787</v>
      </c>
      <c r="I670" s="12">
        <v>2.8</v>
      </c>
      <c r="J670" s="12">
        <f t="shared" si="159"/>
        <v>0</v>
      </c>
      <c r="K670" s="12">
        <v>2.8</v>
      </c>
      <c r="L670" s="12">
        <v>2.25</v>
      </c>
      <c r="M670" s="12">
        <v>2.8</v>
      </c>
      <c r="N670" s="12">
        <f t="shared" si="160"/>
        <v>0</v>
      </c>
      <c r="O670" s="12">
        <v>2.8</v>
      </c>
      <c r="P670" s="12">
        <f t="shared" ref="P670" si="190">P668</f>
        <v>1.35</v>
      </c>
      <c r="Q670" s="12">
        <v>2.8</v>
      </c>
      <c r="R670" s="12">
        <v>0.45</v>
      </c>
      <c r="S670" s="12">
        <v>2.87</v>
      </c>
      <c r="T670" s="12">
        <v>0.7</v>
      </c>
      <c r="U670" s="12">
        <f t="shared" si="161"/>
        <v>0.1787</v>
      </c>
      <c r="V670" s="12">
        <f>AVERAGE(F670,I670,K670,M670,O670,Q670,S670)</f>
        <v>2.7957142857142863</v>
      </c>
      <c r="W670" s="12">
        <f t="shared" ref="W670" si="191">SUM(G670,J670,L670,N670,P670,R670,T670)</f>
        <v>5.4500000000000011</v>
      </c>
      <c r="X670" s="12">
        <f>$D$437</f>
        <v>0.15</v>
      </c>
      <c r="Y670" s="12">
        <f>+ROUND((F670*H670)+(K670*L670*$D$437)+(O670*P670*$D$437)+(S670*U670),2)</f>
        <v>2.5099999999999998</v>
      </c>
      <c r="Z670" s="12">
        <f t="shared" ref="Z670" si="192">ROUND((I670*J670*X670)+(M670*N670*X670)+(Q670*R670*X670),2)</f>
        <v>0.19</v>
      </c>
      <c r="AA670" s="10"/>
    </row>
    <row r="671" spans="1:27" customFormat="1" x14ac:dyDescent="0.25">
      <c r="A671" s="64"/>
      <c r="B671" s="12" t="s">
        <v>246</v>
      </c>
      <c r="C671" s="12">
        <v>5.46</v>
      </c>
      <c r="D671" s="12">
        <v>0.2</v>
      </c>
      <c r="E671" s="12">
        <v>0.25</v>
      </c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>
        <f>+D671</f>
        <v>0.2</v>
      </c>
      <c r="W671" s="12">
        <f>+C671</f>
        <v>5.46</v>
      </c>
      <c r="X671" s="12">
        <f>+E671</f>
        <v>0.25</v>
      </c>
      <c r="Y671" s="12">
        <f t="shared" ref="Y671" si="193">ROUND((V671*W671*X671),2)</f>
        <v>0.27</v>
      </c>
      <c r="Z671" s="12"/>
      <c r="AA671" s="10"/>
    </row>
    <row r="672" spans="1:27" customFormat="1" x14ac:dyDescent="0.25">
      <c r="A672" s="64" t="s">
        <v>411</v>
      </c>
      <c r="B672" s="12" t="s">
        <v>247</v>
      </c>
      <c r="C672" s="12"/>
      <c r="D672" s="12"/>
      <c r="E672" s="12"/>
      <c r="F672" s="12">
        <v>2.1</v>
      </c>
      <c r="G672" s="12">
        <v>0.7</v>
      </c>
      <c r="H672" s="12">
        <v>0.1787</v>
      </c>
      <c r="I672" s="12">
        <v>2.8</v>
      </c>
      <c r="J672" s="12">
        <f t="shared" si="159"/>
        <v>0</v>
      </c>
      <c r="K672" s="12">
        <v>2.8</v>
      </c>
      <c r="L672" s="12">
        <v>2.25</v>
      </c>
      <c r="M672" s="12">
        <v>2.8</v>
      </c>
      <c r="N672" s="12">
        <f t="shared" si="160"/>
        <v>0</v>
      </c>
      <c r="O672" s="12">
        <v>2.8</v>
      </c>
      <c r="P672" s="12">
        <f t="shared" ref="P672" si="194">P670</f>
        <v>1.35</v>
      </c>
      <c r="Q672" s="12">
        <v>2.8</v>
      </c>
      <c r="R672" s="12">
        <v>0.45</v>
      </c>
      <c r="S672" s="12">
        <v>3.36</v>
      </c>
      <c r="T672" s="12">
        <v>0.7</v>
      </c>
      <c r="U672" s="12">
        <f t="shared" si="161"/>
        <v>0.1787</v>
      </c>
      <c r="V672" s="12">
        <f>AVERAGE(F672,I672,K672,M672,O672,Q672,S672)</f>
        <v>2.7800000000000002</v>
      </c>
      <c r="W672" s="12">
        <f t="shared" ref="W672" si="195">SUM(G672,J672,L672,N672,P672,R672,T672)</f>
        <v>5.4500000000000011</v>
      </c>
      <c r="X672" s="12">
        <f>$D$437</f>
        <v>0.15</v>
      </c>
      <c r="Y672" s="12">
        <f>+ROUND((F672*H672)+(K672*L672*$D$437)+(O672*P672*$D$437)+(S672*U672),2)</f>
        <v>2.4900000000000002</v>
      </c>
      <c r="Z672" s="12">
        <f t="shared" ref="Z672" si="196">ROUND((I672*J672*X672)+(M672*N672*X672)+(Q672*R672*X672),2)</f>
        <v>0.19</v>
      </c>
      <c r="AA672" s="10"/>
    </row>
    <row r="673" spans="1:27" customFormat="1" x14ac:dyDescent="0.25">
      <c r="A673" s="64"/>
      <c r="B673" s="12" t="s">
        <v>248</v>
      </c>
      <c r="C673" s="12">
        <v>5.46</v>
      </c>
      <c r="D673" s="12">
        <v>0.2</v>
      </c>
      <c r="E673" s="12">
        <v>0.25</v>
      </c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>
        <f>+D673</f>
        <v>0.2</v>
      </c>
      <c r="W673" s="12">
        <f>+C673</f>
        <v>5.46</v>
      </c>
      <c r="X673" s="12">
        <f>+E673</f>
        <v>0.25</v>
      </c>
      <c r="Y673" s="12">
        <f t="shared" ref="Y673" si="197">ROUND((V673*W673*X673),2)</f>
        <v>0.27</v>
      </c>
      <c r="Z673" s="12"/>
      <c r="AA673" s="10"/>
    </row>
    <row r="674" spans="1:27" customFormat="1" x14ac:dyDescent="0.25">
      <c r="A674" s="64" t="s">
        <v>412</v>
      </c>
      <c r="B674" s="12" t="s">
        <v>249</v>
      </c>
      <c r="C674" s="12"/>
      <c r="D674" s="12"/>
      <c r="E674" s="12"/>
      <c r="F674" s="12">
        <v>2.1</v>
      </c>
      <c r="G674" s="12">
        <v>0.7</v>
      </c>
      <c r="H674" s="12">
        <v>0.1787</v>
      </c>
      <c r="I674" s="12">
        <v>2.8</v>
      </c>
      <c r="J674" s="12">
        <f t="shared" si="159"/>
        <v>0</v>
      </c>
      <c r="K674" s="12">
        <v>2.8</v>
      </c>
      <c r="L674" s="12">
        <v>2.25</v>
      </c>
      <c r="M674" s="12">
        <v>2.8</v>
      </c>
      <c r="N674" s="12">
        <f t="shared" si="160"/>
        <v>0</v>
      </c>
      <c r="O674" s="12">
        <v>2.8</v>
      </c>
      <c r="P674" s="12">
        <f t="shared" ref="P674" si="198">P672</f>
        <v>1.35</v>
      </c>
      <c r="Q674" s="12">
        <v>2.8</v>
      </c>
      <c r="R674" s="12">
        <v>0.45</v>
      </c>
      <c r="S674" s="12">
        <v>3.36</v>
      </c>
      <c r="T674" s="12">
        <v>0.7</v>
      </c>
      <c r="U674" s="12">
        <f t="shared" si="161"/>
        <v>0.1787</v>
      </c>
      <c r="V674" s="12">
        <f>AVERAGE(F674,I674,K674,M674,O674,Q674,S674)</f>
        <v>2.7800000000000002</v>
      </c>
      <c r="W674" s="12">
        <f t="shared" ref="W674" si="199">SUM(G674,J674,L674,N674,P674,R674,T674)</f>
        <v>5.4500000000000011</v>
      </c>
      <c r="X674" s="12">
        <f>$D$437</f>
        <v>0.15</v>
      </c>
      <c r="Y674" s="12">
        <f>+ROUND((F674*H674)+(K674*L674*$D$437)+(O674*P674*$D$437)+(S674*U674),2)</f>
        <v>2.4900000000000002</v>
      </c>
      <c r="Z674" s="12">
        <f t="shared" ref="Z674" si="200">ROUND((I674*J674*X674)+(M674*N674*X674)+(Q674*R674*X674),2)</f>
        <v>0.19</v>
      </c>
      <c r="AA674" s="10"/>
    </row>
    <row r="675" spans="1:27" customFormat="1" x14ac:dyDescent="0.25">
      <c r="A675" s="64"/>
      <c r="B675" s="12" t="s">
        <v>250</v>
      </c>
      <c r="C675" s="12">
        <v>5.46</v>
      </c>
      <c r="D675" s="12">
        <v>0.2</v>
      </c>
      <c r="E675" s="12">
        <v>0.25</v>
      </c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>
        <f>+D675</f>
        <v>0.2</v>
      </c>
      <c r="W675" s="12">
        <f>+C675</f>
        <v>5.46</v>
      </c>
      <c r="X675" s="12">
        <f>+E675</f>
        <v>0.25</v>
      </c>
      <c r="Y675" s="12">
        <f t="shared" ref="Y675" si="201">ROUND((V675*W675*X675),2)</f>
        <v>0.27</v>
      </c>
      <c r="Z675" s="12"/>
      <c r="AA675" s="10"/>
    </row>
    <row r="676" spans="1:27" customFormat="1" x14ac:dyDescent="0.25">
      <c r="A676" s="64" t="s">
        <v>413</v>
      </c>
      <c r="B676" s="12" t="s">
        <v>251</v>
      </c>
      <c r="C676" s="12"/>
      <c r="D676" s="12"/>
      <c r="E676" s="12"/>
      <c r="F676" s="12">
        <v>2.1</v>
      </c>
      <c r="G676" s="12">
        <v>0.7</v>
      </c>
      <c r="H676" s="12">
        <v>0.1787</v>
      </c>
      <c r="I676" s="12">
        <v>2.8</v>
      </c>
      <c r="J676" s="12">
        <f t="shared" si="159"/>
        <v>0</v>
      </c>
      <c r="K676" s="12">
        <v>2.8</v>
      </c>
      <c r="L676" s="12">
        <v>2.25</v>
      </c>
      <c r="M676" s="12">
        <v>2.8</v>
      </c>
      <c r="N676" s="12">
        <f t="shared" si="160"/>
        <v>0</v>
      </c>
      <c r="O676" s="12">
        <v>2.8</v>
      </c>
      <c r="P676" s="12">
        <f t="shared" ref="P676" si="202">P674</f>
        <v>1.35</v>
      </c>
      <c r="Q676" s="12">
        <v>2.8</v>
      </c>
      <c r="R676" s="12">
        <v>0.45</v>
      </c>
      <c r="S676" s="12">
        <v>3.36</v>
      </c>
      <c r="T676" s="12">
        <v>0.7</v>
      </c>
      <c r="U676" s="12">
        <f t="shared" si="161"/>
        <v>0.1787</v>
      </c>
      <c r="V676" s="12">
        <f>AVERAGE(F676,I676,K676,M676,O676,Q676,S676)</f>
        <v>2.7800000000000002</v>
      </c>
      <c r="W676" s="12">
        <f t="shared" ref="W676" si="203">SUM(G676,J676,L676,N676,P676,R676,T676)</f>
        <v>5.4500000000000011</v>
      </c>
      <c r="X676" s="12">
        <f>$D$437</f>
        <v>0.15</v>
      </c>
      <c r="Y676" s="12">
        <f>+ROUND((F676*H676)+(K676*L676*$D$437)+(O676*P676*$D$437)+(S676*U676),2)</f>
        <v>2.4900000000000002</v>
      </c>
      <c r="Z676" s="12">
        <f t="shared" ref="Z676" si="204">ROUND((I676*J676*X676)+(M676*N676*X676)+(Q676*R676*X676),2)</f>
        <v>0.19</v>
      </c>
      <c r="AA676" s="10"/>
    </row>
    <row r="677" spans="1:27" customFormat="1" x14ac:dyDescent="0.25">
      <c r="A677" s="64"/>
      <c r="B677" s="12" t="s">
        <v>252</v>
      </c>
      <c r="C677" s="12">
        <v>5.46</v>
      </c>
      <c r="D677" s="12">
        <v>0.2</v>
      </c>
      <c r="E677" s="12">
        <v>0.25</v>
      </c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>
        <f>+D677</f>
        <v>0.2</v>
      </c>
      <c r="W677" s="12">
        <f>+C677</f>
        <v>5.46</v>
      </c>
      <c r="X677" s="12">
        <f>+E677</f>
        <v>0.25</v>
      </c>
      <c r="Y677" s="12">
        <f t="shared" ref="Y677" si="205">ROUND((V677*W677*X677),2)</f>
        <v>0.27</v>
      </c>
      <c r="Z677" s="12"/>
      <c r="AA677" s="10"/>
    </row>
    <row r="678" spans="1:27" customFormat="1" x14ac:dyDescent="0.25">
      <c r="A678" s="64" t="s">
        <v>414</v>
      </c>
      <c r="B678" s="12" t="s">
        <v>253</v>
      </c>
      <c r="C678" s="12"/>
      <c r="D678" s="12"/>
      <c r="E678" s="12"/>
      <c r="F678" s="12">
        <v>2.1</v>
      </c>
      <c r="G678" s="12">
        <v>0.7</v>
      </c>
      <c r="H678" s="12">
        <v>0.1787</v>
      </c>
      <c r="I678" s="12">
        <v>2.8</v>
      </c>
      <c r="J678" s="12">
        <f t="shared" si="159"/>
        <v>0</v>
      </c>
      <c r="K678" s="12">
        <v>2.8</v>
      </c>
      <c r="L678" s="12">
        <v>2.25</v>
      </c>
      <c r="M678" s="12">
        <v>2.8</v>
      </c>
      <c r="N678" s="12">
        <f t="shared" si="160"/>
        <v>0</v>
      </c>
      <c r="O678" s="12">
        <v>2.8</v>
      </c>
      <c r="P678" s="12">
        <f t="shared" ref="P678" si="206">P676</f>
        <v>1.35</v>
      </c>
      <c r="Q678" s="12">
        <v>2.8</v>
      </c>
      <c r="R678" s="12">
        <v>0.45</v>
      </c>
      <c r="S678" s="12">
        <v>3.39</v>
      </c>
      <c r="T678" s="12">
        <v>0.7</v>
      </c>
      <c r="U678" s="12">
        <f t="shared" si="161"/>
        <v>0.1787</v>
      </c>
      <c r="V678" s="12">
        <f>AVERAGE(F678,I678,K678,M678,O678,Q678,S678)</f>
        <v>2.7842857142857147</v>
      </c>
      <c r="W678" s="12">
        <f t="shared" ref="W678" si="207">SUM(G678,J678,L678,N678,P678,R678,T678)</f>
        <v>5.4500000000000011</v>
      </c>
      <c r="X678" s="12">
        <f>$D$437</f>
        <v>0.15</v>
      </c>
      <c r="Y678" s="12">
        <f>+ROUND((F678*H678)+(K678*L678*$D$437)+(O678*P678*$D$437)+(S678*U678),2)</f>
        <v>2.4900000000000002</v>
      </c>
      <c r="Z678" s="12">
        <f t="shared" ref="Z678" si="208">ROUND((I678*J678*X678)+(M678*N678*X678)+(Q678*R678*X678),2)</f>
        <v>0.19</v>
      </c>
      <c r="AA678" s="10"/>
    </row>
    <row r="679" spans="1:27" customFormat="1" x14ac:dyDescent="0.25">
      <c r="A679" s="64"/>
      <c r="B679" s="12" t="s">
        <v>254</v>
      </c>
      <c r="C679" s="12">
        <v>5.46</v>
      </c>
      <c r="D679" s="12">
        <v>0.2</v>
      </c>
      <c r="E679" s="12">
        <v>0.25</v>
      </c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>
        <f>+D679</f>
        <v>0.2</v>
      </c>
      <c r="W679" s="12">
        <f>+C679</f>
        <v>5.46</v>
      </c>
      <c r="X679" s="12">
        <f>+E679</f>
        <v>0.25</v>
      </c>
      <c r="Y679" s="12">
        <f t="shared" ref="Y679" si="209">ROUND((V679*W679*X679),2)</f>
        <v>0.27</v>
      </c>
      <c r="Z679" s="12"/>
      <c r="AA679" s="10"/>
    </row>
    <row r="680" spans="1:27" customFormat="1" x14ac:dyDescent="0.25">
      <c r="A680" s="64" t="s">
        <v>415</v>
      </c>
      <c r="B680" s="12" t="s">
        <v>255</v>
      </c>
      <c r="C680" s="12"/>
      <c r="D680" s="12"/>
      <c r="E680" s="12"/>
      <c r="F680" s="12">
        <v>2.1</v>
      </c>
      <c r="G680" s="12">
        <v>0.7</v>
      </c>
      <c r="H680" s="12">
        <v>0.1787</v>
      </c>
      <c r="I680" s="12">
        <v>2.8</v>
      </c>
      <c r="J680" s="12">
        <f t="shared" si="159"/>
        <v>0</v>
      </c>
      <c r="K680" s="12">
        <v>2.8</v>
      </c>
      <c r="L680" s="12">
        <v>2.25</v>
      </c>
      <c r="M680" s="12">
        <v>2.8</v>
      </c>
      <c r="N680" s="12">
        <f t="shared" si="160"/>
        <v>0</v>
      </c>
      <c r="O680" s="12">
        <v>2.8</v>
      </c>
      <c r="P680" s="12">
        <f t="shared" ref="P680" si="210">P678</f>
        <v>1.35</v>
      </c>
      <c r="Q680" s="12">
        <v>2.8</v>
      </c>
      <c r="R680" s="12">
        <v>0.45</v>
      </c>
      <c r="S680" s="12">
        <v>3.39</v>
      </c>
      <c r="T680" s="12">
        <v>0.7</v>
      </c>
      <c r="U680" s="12">
        <f t="shared" si="161"/>
        <v>0.1787</v>
      </c>
      <c r="V680" s="12">
        <f>AVERAGE(F680,I680,K680,M680,O680,Q680,S680)</f>
        <v>2.7842857142857147</v>
      </c>
      <c r="W680" s="12">
        <f t="shared" ref="W680" si="211">SUM(G680,J680,L680,N680,P680,R680,T680)</f>
        <v>5.4500000000000011</v>
      </c>
      <c r="X680" s="12">
        <f>$D$437</f>
        <v>0.15</v>
      </c>
      <c r="Y680" s="12">
        <f>+ROUND((F680*H680)+(K680*L680*$D$437)+(O680*P680*$D$437)+(S680*U680),2)</f>
        <v>2.4900000000000002</v>
      </c>
      <c r="Z680" s="12">
        <f t="shared" ref="Z680" si="212">ROUND((I680*J680*X680)+(M680*N680*X680)+(Q680*R680*X680),2)</f>
        <v>0.19</v>
      </c>
      <c r="AA680" s="10"/>
    </row>
    <row r="681" spans="1:27" customFormat="1" x14ac:dyDescent="0.25">
      <c r="A681" s="64"/>
      <c r="B681" s="12" t="s">
        <v>256</v>
      </c>
      <c r="C681" s="12">
        <v>5.46</v>
      </c>
      <c r="D681" s="12">
        <v>0.2</v>
      </c>
      <c r="E681" s="12">
        <v>0.25</v>
      </c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>
        <f>+D681</f>
        <v>0.2</v>
      </c>
      <c r="W681" s="12">
        <f>+C681</f>
        <v>5.46</v>
      </c>
      <c r="X681" s="12">
        <f>+E681</f>
        <v>0.25</v>
      </c>
      <c r="Y681" s="12">
        <f t="shared" ref="Y681" si="213">ROUND((V681*W681*X681),2)</f>
        <v>0.27</v>
      </c>
      <c r="Z681" s="12"/>
      <c r="AA681" s="10"/>
    </row>
    <row r="682" spans="1:27" customFormat="1" x14ac:dyDescent="0.25">
      <c r="A682" s="64" t="s">
        <v>416</v>
      </c>
      <c r="B682" s="12" t="s">
        <v>257</v>
      </c>
      <c r="C682" s="12"/>
      <c r="D682" s="12"/>
      <c r="E682" s="12"/>
      <c r="F682" s="12">
        <v>2.1</v>
      </c>
      <c r="G682" s="12">
        <v>0.7</v>
      </c>
      <c r="H682" s="12">
        <v>0.1787</v>
      </c>
      <c r="I682" s="12">
        <v>2.8</v>
      </c>
      <c r="J682" s="12">
        <f t="shared" si="159"/>
        <v>0</v>
      </c>
      <c r="K682" s="12">
        <v>2.8</v>
      </c>
      <c r="L682" s="12">
        <v>2.25</v>
      </c>
      <c r="M682" s="12">
        <v>2.8</v>
      </c>
      <c r="N682" s="12">
        <f t="shared" si="160"/>
        <v>0</v>
      </c>
      <c r="O682" s="12">
        <v>2.8</v>
      </c>
      <c r="P682" s="12">
        <f t="shared" ref="P682" si="214">P680</f>
        <v>1.35</v>
      </c>
      <c r="Q682" s="12">
        <v>2.8</v>
      </c>
      <c r="R682" s="12">
        <v>0.45</v>
      </c>
      <c r="S682" s="12">
        <v>3.39</v>
      </c>
      <c r="T682" s="12">
        <v>0.7</v>
      </c>
      <c r="U682" s="12">
        <f t="shared" si="161"/>
        <v>0.1787</v>
      </c>
      <c r="V682" s="12">
        <f>AVERAGE(F682,I682,K682,M682,O682,Q682,S682)</f>
        <v>2.7842857142857147</v>
      </c>
      <c r="W682" s="12">
        <f t="shared" ref="W682" si="215">SUM(G682,J682,L682,N682,P682,R682,T682)</f>
        <v>5.4500000000000011</v>
      </c>
      <c r="X682" s="12">
        <f>$D$437</f>
        <v>0.15</v>
      </c>
      <c r="Y682" s="12">
        <f>+ROUND((F682*H682)+(K682*L682*$D$437)+(O682*P682*$D$437)+(S682*U682),2)</f>
        <v>2.4900000000000002</v>
      </c>
      <c r="Z682" s="12">
        <f t="shared" ref="Z682" si="216">ROUND((I682*J682*X682)+(M682*N682*X682)+(Q682*R682*X682),2)</f>
        <v>0.19</v>
      </c>
      <c r="AA682" s="10"/>
    </row>
    <row r="683" spans="1:27" customFormat="1" x14ac:dyDescent="0.25">
      <c r="A683" s="64"/>
      <c r="B683" s="12" t="s">
        <v>258</v>
      </c>
      <c r="C683" s="12">
        <v>5.46</v>
      </c>
      <c r="D683" s="12">
        <v>0.2</v>
      </c>
      <c r="E683" s="12">
        <v>0.25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>
        <f>+D683</f>
        <v>0.2</v>
      </c>
      <c r="W683" s="12">
        <f>+C683</f>
        <v>5.46</v>
      </c>
      <c r="X683" s="12">
        <f>+E683</f>
        <v>0.25</v>
      </c>
      <c r="Y683" s="12">
        <f t="shared" ref="Y683" si="217">ROUND((V683*W683*X683),2)</f>
        <v>0.27</v>
      </c>
      <c r="Z683" s="12"/>
      <c r="AA683" s="10"/>
    </row>
    <row r="684" spans="1:27" customFormat="1" x14ac:dyDescent="0.25">
      <c r="A684" s="64" t="s">
        <v>417</v>
      </c>
      <c r="B684" s="12" t="s">
        <v>259</v>
      </c>
      <c r="C684" s="12"/>
      <c r="D684" s="12"/>
      <c r="E684" s="12"/>
      <c r="F684" s="12">
        <v>2.1</v>
      </c>
      <c r="G684" s="12">
        <v>0.7</v>
      </c>
      <c r="H684" s="12">
        <v>0.1787</v>
      </c>
      <c r="I684" s="12">
        <v>2.8</v>
      </c>
      <c r="J684" s="12">
        <f t="shared" si="159"/>
        <v>0</v>
      </c>
      <c r="K684" s="12">
        <v>2.8</v>
      </c>
      <c r="L684" s="12">
        <v>2.25</v>
      </c>
      <c r="M684" s="12">
        <v>2.8</v>
      </c>
      <c r="N684" s="12">
        <f t="shared" si="160"/>
        <v>0</v>
      </c>
      <c r="O684" s="12">
        <v>2.8</v>
      </c>
      <c r="P684" s="12">
        <f t="shared" ref="P684" si="218">P682</f>
        <v>1.35</v>
      </c>
      <c r="Q684" s="12">
        <v>2.8</v>
      </c>
      <c r="R684" s="12">
        <v>0.45</v>
      </c>
      <c r="S684" s="12">
        <v>3.39</v>
      </c>
      <c r="T684" s="12">
        <v>0.7</v>
      </c>
      <c r="U684" s="12">
        <f t="shared" si="161"/>
        <v>0.1787</v>
      </c>
      <c r="V684" s="12">
        <f>AVERAGE(F684,I684,K684,M684,O684,Q684,S684)</f>
        <v>2.7842857142857147</v>
      </c>
      <c r="W684" s="12">
        <f t="shared" ref="W684" si="219">SUM(G684,J684,L684,N684,P684,R684,T684)</f>
        <v>5.4500000000000011</v>
      </c>
      <c r="X684" s="12">
        <f>$D$437</f>
        <v>0.15</v>
      </c>
      <c r="Y684" s="12">
        <f>+ROUND((F684*H684)+(K684*L684*$D$437)+(O684*P684*$D$437)+(S684*U684),2)</f>
        <v>2.4900000000000002</v>
      </c>
      <c r="Z684" s="12">
        <f t="shared" ref="Z684" si="220">ROUND((I684*J684*X684)+(M684*N684*X684)+(Q684*R684*X684),2)</f>
        <v>0.19</v>
      </c>
      <c r="AA684" s="10"/>
    </row>
    <row r="685" spans="1:27" customFormat="1" x14ac:dyDescent="0.25">
      <c r="A685" s="64"/>
      <c r="B685" s="12" t="s">
        <v>260</v>
      </c>
      <c r="C685" s="12">
        <v>5.46</v>
      </c>
      <c r="D685" s="12">
        <v>0.2</v>
      </c>
      <c r="E685" s="12">
        <v>0.25</v>
      </c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>
        <f>+D685</f>
        <v>0.2</v>
      </c>
      <c r="W685" s="12">
        <f>+C685</f>
        <v>5.46</v>
      </c>
      <c r="X685" s="12">
        <f>+E685</f>
        <v>0.25</v>
      </c>
      <c r="Y685" s="12">
        <f t="shared" ref="Y685" si="221">ROUND((V685*W685*X685),2)</f>
        <v>0.27</v>
      </c>
      <c r="Z685" s="12"/>
      <c r="AA685" s="10"/>
    </row>
    <row r="686" spans="1:27" customFormat="1" x14ac:dyDescent="0.25">
      <c r="A686" s="64" t="s">
        <v>418</v>
      </c>
      <c r="B686" s="12" t="s">
        <v>261</v>
      </c>
      <c r="C686" s="12"/>
      <c r="D686" s="12"/>
      <c r="E686" s="12"/>
      <c r="F686" s="12">
        <v>2.16</v>
      </c>
      <c r="G686" s="12">
        <v>0.7</v>
      </c>
      <c r="H686" s="12">
        <v>0.1787</v>
      </c>
      <c r="I686" s="12">
        <v>2.8</v>
      </c>
      <c r="J686" s="12">
        <f t="shared" si="159"/>
        <v>0</v>
      </c>
      <c r="K686" s="12">
        <v>2.8</v>
      </c>
      <c r="L686" s="12">
        <v>2.25</v>
      </c>
      <c r="M686" s="12">
        <v>2.8</v>
      </c>
      <c r="N686" s="12">
        <f t="shared" si="160"/>
        <v>0</v>
      </c>
      <c r="O686" s="12">
        <v>2.8</v>
      </c>
      <c r="P686" s="12">
        <f t="shared" ref="P686" si="222">P684</f>
        <v>1.35</v>
      </c>
      <c r="Q686" s="12">
        <v>2.8</v>
      </c>
      <c r="R686" s="12">
        <v>0.45</v>
      </c>
      <c r="S686" s="12">
        <v>3.31</v>
      </c>
      <c r="T686" s="12">
        <v>0.7</v>
      </c>
      <c r="U686" s="12">
        <f t="shared" si="161"/>
        <v>0.1787</v>
      </c>
      <c r="V686" s="12">
        <f>AVERAGE(F686,I686,K686,M686,O686,Q686,S686)</f>
        <v>2.7814285714285711</v>
      </c>
      <c r="W686" s="12">
        <f t="shared" ref="W686" si="223">SUM(G686,J686,L686,N686,P686,R686,T686)</f>
        <v>5.4500000000000011</v>
      </c>
      <c r="X686" s="12">
        <f>$D$437</f>
        <v>0.15</v>
      </c>
      <c r="Y686" s="12">
        <f>+ROUND((F686*H686)+(K686*L686*$D$437)+(O686*P686*$D$437)+(S686*U686),2)</f>
        <v>2.4900000000000002</v>
      </c>
      <c r="Z686" s="12">
        <f t="shared" ref="Z686" si="224">ROUND((I686*J686*X686)+(M686*N686*X686)+(Q686*R686*X686),2)</f>
        <v>0.19</v>
      </c>
      <c r="AA686" s="10"/>
    </row>
    <row r="687" spans="1:27" customFormat="1" x14ac:dyDescent="0.25">
      <c r="A687" s="64"/>
      <c r="B687" s="12" t="s">
        <v>262</v>
      </c>
      <c r="C687" s="12">
        <v>5.46</v>
      </c>
      <c r="D687" s="12">
        <v>0.2</v>
      </c>
      <c r="E687" s="12">
        <v>0.25</v>
      </c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>
        <f>+D687</f>
        <v>0.2</v>
      </c>
      <c r="W687" s="12">
        <f>+C687</f>
        <v>5.46</v>
      </c>
      <c r="X687" s="12">
        <f>+E687</f>
        <v>0.25</v>
      </c>
      <c r="Y687" s="12">
        <f t="shared" ref="Y687" si="225">ROUND((V687*W687*X687),2)</f>
        <v>0.27</v>
      </c>
      <c r="Z687" s="12"/>
      <c r="AA687" s="10"/>
    </row>
    <row r="688" spans="1:27" customFormat="1" x14ac:dyDescent="0.25">
      <c r="A688" s="64" t="s">
        <v>419</v>
      </c>
      <c r="B688" s="12" t="s">
        <v>263</v>
      </c>
      <c r="C688" s="12"/>
      <c r="D688" s="12"/>
      <c r="E688" s="12"/>
      <c r="F688" s="12">
        <v>2.7</v>
      </c>
      <c r="G688" s="12">
        <v>0.7</v>
      </c>
      <c r="H688" s="12">
        <v>0.1787</v>
      </c>
      <c r="I688" s="12">
        <v>2.8</v>
      </c>
      <c r="J688" s="12">
        <f t="shared" si="159"/>
        <v>0</v>
      </c>
      <c r="K688" s="12">
        <v>2.8</v>
      </c>
      <c r="L688" s="12">
        <v>2</v>
      </c>
      <c r="M688" s="12">
        <v>2.8</v>
      </c>
      <c r="N688" s="12">
        <f t="shared" si="160"/>
        <v>0</v>
      </c>
      <c r="O688" s="12">
        <v>2.8</v>
      </c>
      <c r="P688" s="12">
        <f t="shared" ref="P688" si="226">P686</f>
        <v>1.35</v>
      </c>
      <c r="Q688" s="12">
        <v>2.8</v>
      </c>
      <c r="R688" s="12">
        <v>0.45</v>
      </c>
      <c r="S688" s="12">
        <v>2.9</v>
      </c>
      <c r="T688" s="12">
        <v>0.7</v>
      </c>
      <c r="U688" s="12">
        <f t="shared" si="161"/>
        <v>0.1787</v>
      </c>
      <c r="V688" s="12">
        <f>AVERAGE(F688,I688,K688,M688,O688,Q688,S688)</f>
        <v>2.8000000000000003</v>
      </c>
      <c r="W688" s="12">
        <f t="shared" ref="W688" si="227">SUM(G688,J688,L688,N688,P688,R688,T688)</f>
        <v>5.2000000000000011</v>
      </c>
      <c r="X688" s="12">
        <f>$D$437</f>
        <v>0.15</v>
      </c>
      <c r="Y688" s="12">
        <f>+ROUND((F688*H688)+(K688*L688*$D$437)+(O688*P688*$D$437)+(S688*U688),2)</f>
        <v>2.41</v>
      </c>
      <c r="Z688" s="12">
        <f t="shared" ref="Z688" si="228">ROUND((I688*J688*X688)+(M688*N688*X688)+(Q688*R688*X688),2)</f>
        <v>0.19</v>
      </c>
      <c r="AA688" s="10"/>
    </row>
    <row r="689" spans="1:27" customFormat="1" x14ac:dyDescent="0.25">
      <c r="A689" s="64"/>
      <c r="B689" s="12" t="s">
        <v>264</v>
      </c>
      <c r="C689" s="12">
        <v>5.0999999999999996</v>
      </c>
      <c r="D689" s="12">
        <v>0.2</v>
      </c>
      <c r="E689" s="12">
        <v>0.25</v>
      </c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>
        <f>+D689</f>
        <v>0.2</v>
      </c>
      <c r="W689" s="12">
        <f>+C689</f>
        <v>5.0999999999999996</v>
      </c>
      <c r="X689" s="12">
        <f>+E689</f>
        <v>0.25</v>
      </c>
      <c r="Y689" s="12">
        <f t="shared" ref="Y689" si="229">ROUND((V689*W689*X689),2)</f>
        <v>0.26</v>
      </c>
      <c r="Z689" s="12"/>
      <c r="AA689" s="10"/>
    </row>
    <row r="690" spans="1:27" customFormat="1" x14ac:dyDescent="0.25">
      <c r="A690" s="64" t="s">
        <v>420</v>
      </c>
      <c r="B690" s="12" t="s">
        <v>265</v>
      </c>
      <c r="C690" s="12"/>
      <c r="D690" s="12"/>
      <c r="E690" s="12"/>
      <c r="F690" s="12">
        <v>3.15</v>
      </c>
      <c r="G690" s="12">
        <v>0.7</v>
      </c>
      <c r="H690" s="12">
        <v>0.1787</v>
      </c>
      <c r="I690" s="12">
        <v>2.8</v>
      </c>
      <c r="J690" s="12">
        <f t="shared" si="159"/>
        <v>0</v>
      </c>
      <c r="K690" s="12">
        <v>2.8</v>
      </c>
      <c r="L690" s="12">
        <v>1.8</v>
      </c>
      <c r="M690" s="12">
        <v>2.8</v>
      </c>
      <c r="N690" s="12">
        <f t="shared" si="160"/>
        <v>0</v>
      </c>
      <c r="O690" s="12">
        <v>2.8</v>
      </c>
      <c r="P690" s="12">
        <f t="shared" ref="P690" si="230">P688</f>
        <v>1.35</v>
      </c>
      <c r="Q690" s="12">
        <v>2.8</v>
      </c>
      <c r="R690" s="12">
        <v>0.45</v>
      </c>
      <c r="S690" s="12">
        <v>2.4</v>
      </c>
      <c r="T690" s="12">
        <v>0.7</v>
      </c>
      <c r="U690" s="12">
        <f t="shared" si="161"/>
        <v>0.1787</v>
      </c>
      <c r="V690" s="12">
        <f>AVERAGE(F690,I690,K690,M690,O690,Q690,S690)</f>
        <v>2.7928571428571431</v>
      </c>
      <c r="W690" s="12">
        <f t="shared" ref="W690" si="231">SUM(G690,J690,L690,N690,P690,R690,T690)</f>
        <v>5</v>
      </c>
      <c r="X690" s="12">
        <f>$D$437</f>
        <v>0.15</v>
      </c>
      <c r="Y690" s="12">
        <f>+ROUND((F690*H690)+(K690*L690*$D$437)+(O690*P690*$D$437)+(S690*U690),2)</f>
        <v>2.31</v>
      </c>
      <c r="Z690" s="12">
        <f t="shared" ref="Z690" si="232">ROUND((I690*J690*X690)+(M690*N690*X690)+(Q690*R690*X690),2)</f>
        <v>0.19</v>
      </c>
      <c r="AA690" s="10"/>
    </row>
    <row r="691" spans="1:27" customFormat="1" x14ac:dyDescent="0.25">
      <c r="A691" s="64"/>
      <c r="B691" s="12" t="s">
        <v>266</v>
      </c>
      <c r="C691" s="12">
        <v>5</v>
      </c>
      <c r="D691" s="12">
        <v>0.2</v>
      </c>
      <c r="E691" s="12">
        <v>0.25</v>
      </c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>
        <f>+D691</f>
        <v>0.2</v>
      </c>
      <c r="W691" s="12">
        <f>+C691</f>
        <v>5</v>
      </c>
      <c r="X691" s="12">
        <f>+E691</f>
        <v>0.25</v>
      </c>
      <c r="Y691" s="12">
        <f t="shared" ref="Y691" si="233">ROUND((V691*W691*X691),2)</f>
        <v>0.25</v>
      </c>
      <c r="Z691" s="12"/>
      <c r="AA691" s="10"/>
    </row>
    <row r="692" spans="1:27" customFormat="1" x14ac:dyDescent="0.25">
      <c r="A692" s="64" t="s">
        <v>421</v>
      </c>
      <c r="B692" s="12" t="s">
        <v>267</v>
      </c>
      <c r="C692" s="12"/>
      <c r="D692" s="12"/>
      <c r="E692" s="12"/>
      <c r="F692" s="12">
        <v>3.16</v>
      </c>
      <c r="G692" s="12">
        <v>0.7</v>
      </c>
      <c r="H692" s="12">
        <v>0.1787</v>
      </c>
      <c r="I692" s="12">
        <v>2.8</v>
      </c>
      <c r="J692" s="12">
        <f t="shared" si="159"/>
        <v>0</v>
      </c>
      <c r="K692" s="12">
        <v>2.8</v>
      </c>
      <c r="L692" s="12">
        <v>1.8</v>
      </c>
      <c r="M692" s="12">
        <v>2.8</v>
      </c>
      <c r="N692" s="12">
        <f t="shared" si="160"/>
        <v>0</v>
      </c>
      <c r="O692" s="12">
        <v>2.8</v>
      </c>
      <c r="P692" s="12">
        <f t="shared" ref="P692" si="234">P690</f>
        <v>1.35</v>
      </c>
      <c r="Q692" s="12">
        <v>2.8</v>
      </c>
      <c r="R692" s="12">
        <v>0.45</v>
      </c>
      <c r="S692" s="12">
        <v>2.4</v>
      </c>
      <c r="T692" s="12">
        <v>0.7</v>
      </c>
      <c r="U692" s="12">
        <f t="shared" si="161"/>
        <v>0.1787</v>
      </c>
      <c r="V692" s="12">
        <f>AVERAGE(F692,I692,K692,M692,O692,Q692,S692)</f>
        <v>2.794285714285714</v>
      </c>
      <c r="W692" s="12">
        <f t="shared" ref="W692" si="235">SUM(G692,J692,L692,N692,P692,R692,T692)</f>
        <v>5</v>
      </c>
      <c r="X692" s="12">
        <f>$D$437</f>
        <v>0.15</v>
      </c>
      <c r="Y692" s="12">
        <f>+ROUND((F692*H692)+(K692*L692*$D$437)+(O692*P692*$D$437)+(S692*U692),2)</f>
        <v>2.3199999999999998</v>
      </c>
      <c r="Z692" s="12">
        <f t="shared" ref="Z692" si="236">ROUND((I692*J692*X692)+(M692*N692*X692)+(Q692*R692*X692),2)</f>
        <v>0.19</v>
      </c>
      <c r="AA692" s="10"/>
    </row>
    <row r="693" spans="1:27" customFormat="1" x14ac:dyDescent="0.25">
      <c r="A693" s="64"/>
      <c r="B693" s="12" t="s">
        <v>268</v>
      </c>
      <c r="C693" s="12">
        <v>5</v>
      </c>
      <c r="D693" s="12">
        <v>0.2</v>
      </c>
      <c r="E693" s="12">
        <v>0.25</v>
      </c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>
        <f>+D693</f>
        <v>0.2</v>
      </c>
      <c r="W693" s="12">
        <f>+C693</f>
        <v>5</v>
      </c>
      <c r="X693" s="12">
        <f>+E693</f>
        <v>0.25</v>
      </c>
      <c r="Y693" s="12">
        <f t="shared" ref="Y693" si="237">ROUND((V693*W693*X693),2)</f>
        <v>0.25</v>
      </c>
      <c r="Z693" s="12"/>
      <c r="AA693" s="10"/>
    </row>
    <row r="694" spans="1:27" customFormat="1" x14ac:dyDescent="0.25">
      <c r="A694" s="64" t="s">
        <v>422</v>
      </c>
      <c r="B694" s="12" t="s">
        <v>269</v>
      </c>
      <c r="C694" s="12"/>
      <c r="D694" s="12"/>
      <c r="E694" s="12"/>
      <c r="F694" s="12">
        <v>3.16</v>
      </c>
      <c r="G694" s="12">
        <v>0.7</v>
      </c>
      <c r="H694" s="12">
        <v>0.1787</v>
      </c>
      <c r="I694" s="12">
        <v>2.8</v>
      </c>
      <c r="J694" s="12">
        <f t="shared" si="159"/>
        <v>0</v>
      </c>
      <c r="K694" s="12">
        <v>2.8</v>
      </c>
      <c r="L694" s="12">
        <v>1.8</v>
      </c>
      <c r="M694" s="12">
        <v>2.8</v>
      </c>
      <c r="N694" s="12">
        <f t="shared" si="160"/>
        <v>0</v>
      </c>
      <c r="O694" s="12">
        <v>2.8</v>
      </c>
      <c r="P694" s="12">
        <f t="shared" ref="P694" si="238">P692</f>
        <v>1.35</v>
      </c>
      <c r="Q694" s="12">
        <v>2.8</v>
      </c>
      <c r="R694" s="12">
        <v>0.45</v>
      </c>
      <c r="S694" s="12">
        <v>2.4</v>
      </c>
      <c r="T694" s="12">
        <v>0.7</v>
      </c>
      <c r="U694" s="12">
        <f t="shared" si="161"/>
        <v>0.1787</v>
      </c>
      <c r="V694" s="12">
        <f>AVERAGE(F694,I694,K694,M694,O694,Q694,S694)</f>
        <v>2.794285714285714</v>
      </c>
      <c r="W694" s="12">
        <f t="shared" ref="W694" si="239">SUM(G694,J694,L694,N694,P694,R694,T694)</f>
        <v>5</v>
      </c>
      <c r="X694" s="12">
        <f>$D$437</f>
        <v>0.15</v>
      </c>
      <c r="Y694" s="12">
        <f>+ROUND((F694*H694)+(K694*L694*$D$437)+(O694*P694*$D$437)+(S694*U694),2)</f>
        <v>2.3199999999999998</v>
      </c>
      <c r="Z694" s="12">
        <f t="shared" ref="Z694" si="240">ROUND((I694*J694*X694)+(M694*N694*X694)+(Q694*R694*X694),2)</f>
        <v>0.19</v>
      </c>
      <c r="AA694" s="10"/>
    </row>
    <row r="695" spans="1:27" customFormat="1" x14ac:dyDescent="0.25">
      <c r="A695" s="64"/>
      <c r="B695" s="12" t="s">
        <v>270</v>
      </c>
      <c r="C695" s="12">
        <v>5</v>
      </c>
      <c r="D695" s="12">
        <v>0.2</v>
      </c>
      <c r="E695" s="12">
        <v>0.25</v>
      </c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>
        <f>+D695</f>
        <v>0.2</v>
      </c>
      <c r="W695" s="12">
        <f>+C695</f>
        <v>5</v>
      </c>
      <c r="X695" s="12">
        <f>+E695</f>
        <v>0.25</v>
      </c>
      <c r="Y695" s="12">
        <f t="shared" ref="Y695" si="241">ROUND((V695*W695*X695),2)</f>
        <v>0.25</v>
      </c>
      <c r="Z695" s="12"/>
      <c r="AA695" s="10"/>
    </row>
    <row r="696" spans="1:27" customFormat="1" x14ac:dyDescent="0.25">
      <c r="A696" s="64" t="s">
        <v>423</v>
      </c>
      <c r="B696" s="12" t="s">
        <v>271</v>
      </c>
      <c r="C696" s="12"/>
      <c r="D696" s="12"/>
      <c r="E696" s="12"/>
      <c r="F696" s="12">
        <v>3.16</v>
      </c>
      <c r="G696" s="12">
        <v>0.7</v>
      </c>
      <c r="H696" s="12">
        <v>0.1787</v>
      </c>
      <c r="I696" s="12">
        <v>2.8</v>
      </c>
      <c r="J696" s="12">
        <f t="shared" si="159"/>
        <v>0</v>
      </c>
      <c r="K696" s="12">
        <v>2.8</v>
      </c>
      <c r="L696" s="12">
        <v>1.8</v>
      </c>
      <c r="M696" s="12">
        <v>2.8</v>
      </c>
      <c r="N696" s="12">
        <f t="shared" si="160"/>
        <v>0</v>
      </c>
      <c r="O696" s="12">
        <v>2.8</v>
      </c>
      <c r="P696" s="12">
        <f t="shared" ref="P696" si="242">P694</f>
        <v>1.35</v>
      </c>
      <c r="Q696" s="12">
        <v>2.8</v>
      </c>
      <c r="R696" s="12">
        <v>0.45</v>
      </c>
      <c r="S696" s="12">
        <v>2.4</v>
      </c>
      <c r="T696" s="12">
        <v>0.7</v>
      </c>
      <c r="U696" s="12">
        <f t="shared" si="161"/>
        <v>0.1787</v>
      </c>
      <c r="V696" s="12">
        <f>AVERAGE(F696,I696,K696,M696,O696,Q696,S696)</f>
        <v>2.794285714285714</v>
      </c>
      <c r="W696" s="12">
        <f t="shared" ref="W696" si="243">SUM(G696,J696,L696,N696,P696,R696,T696)</f>
        <v>5</v>
      </c>
      <c r="X696" s="12">
        <f>$D$437</f>
        <v>0.15</v>
      </c>
      <c r="Y696" s="12">
        <f>+ROUND((F696*H696)+(K696*L696*$D$437)+(O696*P696*$D$437)+(S696*U696),2)</f>
        <v>2.3199999999999998</v>
      </c>
      <c r="Z696" s="12">
        <f t="shared" ref="Z696" si="244">ROUND((I696*J696*X696)+(M696*N696*X696)+(Q696*R696*X696),2)</f>
        <v>0.19</v>
      </c>
      <c r="AA696" s="10"/>
    </row>
    <row r="697" spans="1:27" customFormat="1" x14ac:dyDescent="0.25">
      <c r="A697" s="64"/>
      <c r="B697" s="12" t="s">
        <v>272</v>
      </c>
      <c r="C697" s="12">
        <v>5</v>
      </c>
      <c r="D697" s="12">
        <v>0.2</v>
      </c>
      <c r="E697" s="12">
        <v>0.25</v>
      </c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>
        <f>+D697</f>
        <v>0.2</v>
      </c>
      <c r="W697" s="12">
        <f>+C697</f>
        <v>5</v>
      </c>
      <c r="X697" s="12">
        <f>+E697</f>
        <v>0.25</v>
      </c>
      <c r="Y697" s="12">
        <f t="shared" ref="Y697" si="245">ROUND((V697*W697*X697),2)</f>
        <v>0.25</v>
      </c>
      <c r="Z697" s="12"/>
      <c r="AA697" s="10"/>
    </row>
    <row r="698" spans="1:27" customFormat="1" x14ac:dyDescent="0.25">
      <c r="A698" s="64" t="s">
        <v>424</v>
      </c>
      <c r="B698" s="12" t="s">
        <v>273</v>
      </c>
      <c r="C698" s="12"/>
      <c r="D698" s="12"/>
      <c r="E698" s="12"/>
      <c r="F698" s="12">
        <v>3.16</v>
      </c>
      <c r="G698" s="12">
        <v>0.7</v>
      </c>
      <c r="H698" s="12">
        <v>0.1787</v>
      </c>
      <c r="I698" s="12">
        <v>2.8</v>
      </c>
      <c r="J698" s="12">
        <v>0.45</v>
      </c>
      <c r="K698" s="12">
        <v>2.8</v>
      </c>
      <c r="L698" s="12">
        <v>0.9</v>
      </c>
      <c r="M698" s="12">
        <v>2.8</v>
      </c>
      <c r="N698" s="12">
        <v>0.9</v>
      </c>
      <c r="O698" s="12">
        <v>2.8</v>
      </c>
      <c r="P698" s="12">
        <v>0.9</v>
      </c>
      <c r="Q698" s="12">
        <v>2.8</v>
      </c>
      <c r="R698" s="12">
        <v>0.45</v>
      </c>
      <c r="S698" s="12">
        <v>2.4</v>
      </c>
      <c r="T698" s="12">
        <v>0.7</v>
      </c>
      <c r="U698" s="12">
        <f t="shared" si="161"/>
        <v>0.1787</v>
      </c>
      <c r="V698" s="12">
        <f>AVERAGE(F698,I698,K698,M698,O698,Q698,S698)</f>
        <v>2.794285714285714</v>
      </c>
      <c r="W698" s="12">
        <f t="shared" ref="W698" si="246">SUM(G698,J698,L698,N698,P698,R698,T698)</f>
        <v>5</v>
      </c>
      <c r="X698" s="12">
        <f>$D$437</f>
        <v>0.15</v>
      </c>
      <c r="Y698" s="12">
        <f>+ROUND((F698*H698)+(K698*L698*$D$437)+(O698*P698*$D$437)+(S698*U698),2)</f>
        <v>1.75</v>
      </c>
      <c r="Z698" s="12">
        <f t="shared" ref="Z698" si="247">ROUND((I698*J698*X698)+(M698*N698*X698)+(Q698*R698*X698),2)</f>
        <v>0.76</v>
      </c>
      <c r="AA698" s="10"/>
    </row>
    <row r="699" spans="1:27" customFormat="1" x14ac:dyDescent="0.25">
      <c r="A699" s="64"/>
      <c r="B699" s="12" t="s">
        <v>274</v>
      </c>
      <c r="C699" s="12">
        <v>5</v>
      </c>
      <c r="D699" s="12">
        <v>0.2</v>
      </c>
      <c r="E699" s="12">
        <v>0.25</v>
      </c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>
        <f>+D699</f>
        <v>0.2</v>
      </c>
      <c r="W699" s="12">
        <f>+C699</f>
        <v>5</v>
      </c>
      <c r="X699" s="12">
        <f>+E699</f>
        <v>0.25</v>
      </c>
      <c r="Y699" s="12">
        <f t="shared" ref="Y699" si="248">ROUND((V699*W699*X699),2)</f>
        <v>0.25</v>
      </c>
      <c r="Z699" s="12"/>
      <c r="AA699" s="10"/>
    </row>
    <row r="700" spans="1:27" customFormat="1" x14ac:dyDescent="0.25">
      <c r="A700" s="64" t="s">
        <v>425</v>
      </c>
      <c r="B700" s="12" t="s">
        <v>275</v>
      </c>
      <c r="C700" s="12"/>
      <c r="D700" s="12"/>
      <c r="E700" s="12"/>
      <c r="F700" s="12">
        <v>3.16</v>
      </c>
      <c r="G700" s="12">
        <v>0.7</v>
      </c>
      <c r="H700" s="12">
        <v>0.1787</v>
      </c>
      <c r="I700" s="12">
        <v>2.8</v>
      </c>
      <c r="J700" s="12">
        <v>0.45</v>
      </c>
      <c r="K700" s="12">
        <v>2.8</v>
      </c>
      <c r="L700" s="12">
        <v>0.9</v>
      </c>
      <c r="M700" s="12">
        <v>2.8</v>
      </c>
      <c r="N700" s="12">
        <v>0.9</v>
      </c>
      <c r="O700" s="12">
        <v>2.8</v>
      </c>
      <c r="P700" s="12">
        <v>0.9</v>
      </c>
      <c r="Q700" s="12">
        <v>2.8</v>
      </c>
      <c r="R700" s="12">
        <v>0.45</v>
      </c>
      <c r="S700" s="12">
        <v>2.4</v>
      </c>
      <c r="T700" s="12">
        <v>0.7</v>
      </c>
      <c r="U700" s="12">
        <f t="shared" si="161"/>
        <v>0.1787</v>
      </c>
      <c r="V700" s="12">
        <f>AVERAGE(F700,I700,K700,M700,O700,Q700,S700)</f>
        <v>2.794285714285714</v>
      </c>
      <c r="W700" s="12">
        <f t="shared" ref="W700" si="249">SUM(G700,J700,L700,N700,P700,R700,T700)</f>
        <v>5</v>
      </c>
      <c r="X700" s="12">
        <f>$D$437</f>
        <v>0.15</v>
      </c>
      <c r="Y700" s="12">
        <f>+ROUND((F700*H700)+(K700*L700*$D$437)+(O700*P700*$D$437)+(S700*U700),2)</f>
        <v>1.75</v>
      </c>
      <c r="Z700" s="12">
        <f t="shared" ref="Z700" si="250">ROUND((I700*J700*X700)+(M700*N700*X700)+(Q700*R700*X700),2)</f>
        <v>0.76</v>
      </c>
      <c r="AA700" s="10"/>
    </row>
    <row r="701" spans="1:27" customFormat="1" x14ac:dyDescent="0.25">
      <c r="A701" s="64"/>
      <c r="B701" s="12" t="s">
        <v>276</v>
      </c>
      <c r="C701" s="12">
        <v>5</v>
      </c>
      <c r="D701" s="12">
        <v>0.2</v>
      </c>
      <c r="E701" s="12">
        <v>0.25</v>
      </c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>
        <f>+D701</f>
        <v>0.2</v>
      </c>
      <c r="W701" s="12">
        <f>+C701</f>
        <v>5</v>
      </c>
      <c r="X701" s="12">
        <f>+E701</f>
        <v>0.25</v>
      </c>
      <c r="Y701" s="12">
        <f t="shared" ref="Y701" si="251">ROUND((V701*W701*X701),2)</f>
        <v>0.25</v>
      </c>
      <c r="Z701" s="12"/>
      <c r="AA701" s="10"/>
    </row>
    <row r="702" spans="1:27" customFormat="1" x14ac:dyDescent="0.25">
      <c r="A702" s="64" t="s">
        <v>426</v>
      </c>
      <c r="B702" s="12" t="s">
        <v>277</v>
      </c>
      <c r="C702" s="12"/>
      <c r="D702" s="12"/>
      <c r="E702" s="12"/>
      <c r="F702" s="12">
        <v>3.16</v>
      </c>
      <c r="G702" s="12">
        <v>0.7</v>
      </c>
      <c r="H702" s="12">
        <v>0.1787</v>
      </c>
      <c r="I702" s="12">
        <v>2.8</v>
      </c>
      <c r="J702" s="12">
        <f t="shared" si="159"/>
        <v>0.45</v>
      </c>
      <c r="K702" s="12">
        <v>2.8</v>
      </c>
      <c r="L702" s="12">
        <v>0.9</v>
      </c>
      <c r="M702" s="12">
        <v>2.8</v>
      </c>
      <c r="N702" s="12">
        <f t="shared" si="160"/>
        <v>0.9</v>
      </c>
      <c r="O702" s="12">
        <v>2.8</v>
      </c>
      <c r="P702" s="12">
        <v>0.9</v>
      </c>
      <c r="Q702" s="12">
        <v>2.8</v>
      </c>
      <c r="R702" s="12">
        <v>0.45</v>
      </c>
      <c r="S702" s="12">
        <v>2.4</v>
      </c>
      <c r="T702" s="12">
        <v>0.7</v>
      </c>
      <c r="U702" s="12">
        <f t="shared" si="161"/>
        <v>0.1787</v>
      </c>
      <c r="V702" s="12">
        <f>AVERAGE(F702,I702,K702,M702,O702,Q702,S702)</f>
        <v>2.794285714285714</v>
      </c>
      <c r="W702" s="12">
        <f t="shared" ref="W702" si="252">SUM(G702,J702,L702,N702,P702,R702,T702)</f>
        <v>5</v>
      </c>
      <c r="X702" s="12">
        <f>$D$437</f>
        <v>0.15</v>
      </c>
      <c r="Y702" s="12">
        <f>+ROUND((F702*H702)+(K702*L702*$D$437)+(O702*P702*$D$437)+(S702*U702),2)</f>
        <v>1.75</v>
      </c>
      <c r="Z702" s="12">
        <f t="shared" ref="Z702" si="253">ROUND((I702*J702*X702)+(M702*N702*X702)+(Q702*R702*X702),2)</f>
        <v>0.76</v>
      </c>
      <c r="AA702" s="10"/>
    </row>
    <row r="703" spans="1:27" customFormat="1" x14ac:dyDescent="0.25">
      <c r="A703" s="64"/>
      <c r="B703" s="12" t="s">
        <v>278</v>
      </c>
      <c r="C703" s="12">
        <v>5</v>
      </c>
      <c r="D703" s="12">
        <v>0.2</v>
      </c>
      <c r="E703" s="12">
        <v>0.25</v>
      </c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>
        <f>+D703</f>
        <v>0.2</v>
      </c>
      <c r="W703" s="12">
        <f>+C703</f>
        <v>5</v>
      </c>
      <c r="X703" s="12">
        <f>+E703</f>
        <v>0.25</v>
      </c>
      <c r="Y703" s="12">
        <f t="shared" ref="Y703" si="254">ROUND((V703*W703*X703),2)</f>
        <v>0.25</v>
      </c>
      <c r="Z703" s="12"/>
      <c r="AA703" s="10"/>
    </row>
    <row r="704" spans="1:27" customFormat="1" x14ac:dyDescent="0.25">
      <c r="A704" s="64" t="s">
        <v>427</v>
      </c>
      <c r="B704" s="12" t="s">
        <v>279</v>
      </c>
      <c r="C704" s="12"/>
      <c r="D704" s="12"/>
      <c r="E704" s="12"/>
      <c r="F704" s="12">
        <v>3.14</v>
      </c>
      <c r="G704" s="12">
        <v>0.7</v>
      </c>
      <c r="H704" s="12">
        <v>0.1787</v>
      </c>
      <c r="I704" s="12">
        <v>2.8</v>
      </c>
      <c r="J704" s="12">
        <f t="shared" si="159"/>
        <v>0.45</v>
      </c>
      <c r="K704" s="12">
        <v>2.8</v>
      </c>
      <c r="L704" s="12">
        <v>0.9</v>
      </c>
      <c r="M704" s="12">
        <v>2.8</v>
      </c>
      <c r="N704" s="12">
        <f t="shared" si="160"/>
        <v>0.9</v>
      </c>
      <c r="O704" s="12">
        <v>2.8</v>
      </c>
      <c r="P704" s="12">
        <v>0.9</v>
      </c>
      <c r="Q704" s="12">
        <v>2.8</v>
      </c>
      <c r="R704" s="12">
        <v>0.45</v>
      </c>
      <c r="S704" s="12">
        <v>2.4</v>
      </c>
      <c r="T704" s="12">
        <v>0.7</v>
      </c>
      <c r="U704" s="12">
        <f t="shared" si="161"/>
        <v>0.1787</v>
      </c>
      <c r="V704" s="12">
        <f>AVERAGE(F704,I704,K704,M704,O704,Q704,S704)</f>
        <v>2.7914285714285714</v>
      </c>
      <c r="W704" s="12">
        <f t="shared" ref="W704" si="255">SUM(G704,J704,L704,N704,P704,R704,T704)</f>
        <v>5</v>
      </c>
      <c r="X704" s="12">
        <f>$D$437</f>
        <v>0.15</v>
      </c>
      <c r="Y704" s="12">
        <f>+ROUND((F704*H704)+(K704*L704*$D$437)+(O704*P704*$D$437)+(S704*U704),2)</f>
        <v>1.75</v>
      </c>
      <c r="Z704" s="12">
        <f t="shared" ref="Z704" si="256">ROUND((I704*J704*X704)+(M704*N704*X704)+(Q704*R704*X704),2)</f>
        <v>0.76</v>
      </c>
      <c r="AA704" s="10"/>
    </row>
    <row r="705" spans="1:27" customFormat="1" x14ac:dyDescent="0.25">
      <c r="A705" s="64"/>
      <c r="B705" s="12" t="s">
        <v>280</v>
      </c>
      <c r="C705" s="12">
        <v>5</v>
      </c>
      <c r="D705" s="12">
        <v>0.2</v>
      </c>
      <c r="E705" s="12">
        <v>0.25</v>
      </c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>
        <f>+D705</f>
        <v>0.2</v>
      </c>
      <c r="W705" s="12">
        <f>+C705</f>
        <v>5</v>
      </c>
      <c r="X705" s="12">
        <f>+E705</f>
        <v>0.25</v>
      </c>
      <c r="Y705" s="12">
        <f t="shared" ref="Y705" si="257">ROUND((V705*W705*X705),2)</f>
        <v>0.25</v>
      </c>
      <c r="Z705" s="12"/>
      <c r="AA705" s="10"/>
    </row>
    <row r="706" spans="1:27" customFormat="1" x14ac:dyDescent="0.25">
      <c r="A706" s="64" t="s">
        <v>428</v>
      </c>
      <c r="B706" s="12" t="s">
        <v>281</v>
      </c>
      <c r="C706" s="12"/>
      <c r="D706" s="12"/>
      <c r="E706" s="12"/>
      <c r="F706" s="12">
        <v>1.02</v>
      </c>
      <c r="G706" s="12">
        <v>0.7</v>
      </c>
      <c r="H706" s="12">
        <v>0.1787</v>
      </c>
      <c r="I706" s="12">
        <v>2.8</v>
      </c>
      <c r="J706" s="12">
        <f t="shared" si="159"/>
        <v>0.45</v>
      </c>
      <c r="K706" s="12">
        <v>2.8</v>
      </c>
      <c r="L706" s="12">
        <v>0.9</v>
      </c>
      <c r="M706" s="12">
        <v>2.8</v>
      </c>
      <c r="N706" s="12">
        <f t="shared" si="160"/>
        <v>0.9</v>
      </c>
      <c r="O706" s="12">
        <v>2.8</v>
      </c>
      <c r="P706" s="12">
        <v>0.9</v>
      </c>
      <c r="Q706" s="12">
        <v>2.8</v>
      </c>
      <c r="R706" s="12">
        <v>0.45</v>
      </c>
      <c r="S706" s="12">
        <v>1.02</v>
      </c>
      <c r="T706" s="12">
        <v>0.7</v>
      </c>
      <c r="U706" s="12">
        <f t="shared" si="161"/>
        <v>0.1787</v>
      </c>
      <c r="V706" s="12">
        <f>AVERAGE(F706,I706,K706,M706,O706,Q706,S706)</f>
        <v>2.2914285714285714</v>
      </c>
      <c r="W706" s="12">
        <f t="shared" ref="W706" si="258">SUM(G706,J706,L706,N706,P706,R706,T706)</f>
        <v>5</v>
      </c>
      <c r="X706" s="12">
        <f>$D$437</f>
        <v>0.15</v>
      </c>
      <c r="Y706" s="12">
        <f>+ROUND((F706*H706)+(K706*L706*$D$437)+(O706*P706*$D$437)+(S706*U706),2)</f>
        <v>1.1200000000000001</v>
      </c>
      <c r="Z706" s="12">
        <f t="shared" ref="Z706" si="259">ROUND((I706*J706*X706)+(M706*N706*X706)+(Q706*R706*X706),2)</f>
        <v>0.76</v>
      </c>
      <c r="AA706" s="10"/>
    </row>
    <row r="707" spans="1:27" customFormat="1" x14ac:dyDescent="0.25">
      <c r="A707" s="64"/>
      <c r="B707" s="12" t="s">
        <v>282</v>
      </c>
      <c r="C707" s="12">
        <v>5</v>
      </c>
      <c r="D707" s="12">
        <v>0.2</v>
      </c>
      <c r="E707" s="12">
        <v>0.25</v>
      </c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>
        <f>+D707</f>
        <v>0.2</v>
      </c>
      <c r="W707" s="12">
        <f>+C707</f>
        <v>5</v>
      </c>
      <c r="X707" s="12">
        <f>+E707</f>
        <v>0.25</v>
      </c>
      <c r="Y707" s="12">
        <f t="shared" ref="Y707" si="260">ROUND((V707*W707*X707),2)</f>
        <v>0.25</v>
      </c>
      <c r="Z707" s="12"/>
      <c r="AA707" s="10"/>
    </row>
    <row r="708" spans="1:27" customFormat="1" x14ac:dyDescent="0.25">
      <c r="A708" s="12" t="s">
        <v>294</v>
      </c>
      <c r="B708" s="12" t="s">
        <v>295</v>
      </c>
      <c r="C708" s="12">
        <v>5</v>
      </c>
      <c r="D708" s="12">
        <v>2</v>
      </c>
      <c r="E708" s="12">
        <v>0.15</v>
      </c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T708" s="12"/>
      <c r="U708" s="12"/>
      <c r="V708" s="12">
        <f>+D708</f>
        <v>2</v>
      </c>
      <c r="W708" s="12">
        <f>C708</f>
        <v>5</v>
      </c>
      <c r="X708" s="12">
        <f>+E708</f>
        <v>0.15</v>
      </c>
      <c r="Y708" s="12">
        <f>ROUND(V708*W708*X708,2)</f>
        <v>1.5</v>
      </c>
      <c r="Z708" s="12"/>
      <c r="AA708" s="10"/>
    </row>
    <row r="709" spans="1:27" customFormat="1" x14ac:dyDescent="0.25">
      <c r="A709" s="65" t="s">
        <v>284</v>
      </c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7"/>
      <c r="Y709" s="68">
        <f>SUM(Y442:Y708)</f>
        <v>320.15999999999974</v>
      </c>
      <c r="Z709" s="68">
        <f>SUM(Z442:Z708)</f>
        <v>62.509999999999891</v>
      </c>
      <c r="AA709" s="10"/>
    </row>
    <row r="710" spans="1:27" customFormat="1" x14ac:dyDescent="0.25">
      <c r="A710" s="69" t="s">
        <v>441</v>
      </c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1"/>
      <c r="Y710" s="20">
        <f>SUM(V442:V708)</f>
        <v>398.72957142857064</v>
      </c>
      <c r="Z710" s="20"/>
      <c r="AA710" s="10"/>
    </row>
    <row r="711" spans="1:27" customFormat="1" x14ac:dyDescent="0.25">
      <c r="AA711" s="10"/>
    </row>
    <row r="712" spans="1:27" customFormat="1" x14ac:dyDescent="0.25">
      <c r="X712" s="20">
        <f>+SUM(V442:V708)</f>
        <v>398.72957142857064</v>
      </c>
      <c r="AA712" s="10"/>
    </row>
    <row r="713" spans="1:27" customForma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6" spans="1:27" x14ac:dyDescent="0.2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7" x14ac:dyDescent="0.25">
      <c r="A717" s="72">
        <v>6</v>
      </c>
      <c r="B717" s="33" t="s">
        <v>442</v>
      </c>
      <c r="C717" s="33"/>
      <c r="D717" s="33"/>
      <c r="E717" s="33"/>
      <c r="F717" s="33"/>
      <c r="G717" s="33" t="s">
        <v>443</v>
      </c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1:27" x14ac:dyDescent="0.25">
      <c r="A718" s="9"/>
      <c r="B718" s="9"/>
      <c r="C718" s="9"/>
      <c r="D718" s="9"/>
      <c r="E718" s="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</row>
    <row r="719" spans="1:27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20"/>
    </row>
    <row r="720" spans="1:27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20"/>
    </row>
    <row r="721" spans="1:18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20"/>
    </row>
    <row r="722" spans="1:18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20"/>
    </row>
    <row r="723" spans="1:18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20"/>
    </row>
    <row r="724" spans="1:18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20"/>
    </row>
    <row r="725" spans="1:18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20"/>
    </row>
    <row r="726" spans="1:18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20"/>
    </row>
    <row r="727" spans="1:18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20"/>
    </row>
    <row r="728" spans="1:18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20"/>
    </row>
    <row r="729" spans="1:18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20"/>
    </row>
    <row r="730" spans="1:18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20"/>
    </row>
    <row r="731" spans="1:18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20"/>
    </row>
    <row r="732" spans="1:18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20"/>
    </row>
    <row r="733" spans="1:18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20"/>
    </row>
    <row r="734" spans="1:18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20"/>
    </row>
    <row r="735" spans="1:18" x14ac:dyDescent="0.25">
      <c r="A735" s="13" t="s">
        <v>444</v>
      </c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20"/>
    </row>
    <row r="736" spans="1:18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20"/>
    </row>
    <row r="737" spans="1:17" x14ac:dyDescent="0.25">
      <c r="A737" s="13" t="s">
        <v>445</v>
      </c>
      <c r="B737" s="35"/>
      <c r="C737" s="35"/>
      <c r="F737" s="35"/>
      <c r="G737" s="13" t="s">
        <v>446</v>
      </c>
      <c r="H737" s="35"/>
      <c r="I737" s="35"/>
      <c r="J737" s="35"/>
      <c r="K737" s="35"/>
      <c r="L737" s="35"/>
      <c r="M737" s="35"/>
      <c r="N737" s="35"/>
      <c r="O737" s="20"/>
    </row>
    <row r="738" spans="1:17" x14ac:dyDescent="0.25">
      <c r="A738" s="35" t="s">
        <v>447</v>
      </c>
      <c r="B738" s="35"/>
      <c r="C738" s="35"/>
      <c r="D738" s="74">
        <v>0.375</v>
      </c>
      <c r="E738" s="35" t="s">
        <v>448</v>
      </c>
      <c r="F738" s="35"/>
      <c r="G738" s="35" t="s">
        <v>449</v>
      </c>
      <c r="H738" s="35"/>
      <c r="I738" s="35"/>
      <c r="J738" s="74">
        <v>0.375</v>
      </c>
      <c r="K738" s="35" t="s">
        <v>448</v>
      </c>
      <c r="L738" s="35"/>
      <c r="O738" s="20"/>
    </row>
    <row r="739" spans="1:17" x14ac:dyDescent="0.25">
      <c r="A739" s="35" t="s">
        <v>450</v>
      </c>
      <c r="B739" s="35"/>
      <c r="C739" s="35"/>
      <c r="D739" s="75">
        <f>PI()*POWER(D738*0.0254/2,2)*7800</f>
        <v>0.55579476613506773</v>
      </c>
      <c r="E739" s="35" t="s">
        <v>451</v>
      </c>
      <c r="F739" s="35"/>
      <c r="G739" s="35" t="s">
        <v>452</v>
      </c>
      <c r="H739" s="35"/>
      <c r="I739" s="35"/>
      <c r="J739" s="75">
        <f>PI()*POWER(J738*0.0254/2,2)*7800</f>
        <v>0.55579476613506773</v>
      </c>
      <c r="K739" s="35" t="s">
        <v>451</v>
      </c>
      <c r="L739" s="35"/>
      <c r="O739" s="20"/>
    </row>
    <row r="740" spans="1:17" x14ac:dyDescent="0.25">
      <c r="A740" s="35" t="s">
        <v>453</v>
      </c>
      <c r="B740" s="35"/>
      <c r="C740" s="35"/>
      <c r="D740" s="75">
        <v>5</v>
      </c>
      <c r="E740" s="35" t="s">
        <v>454</v>
      </c>
      <c r="F740" s="35"/>
      <c r="G740" s="35" t="s">
        <v>455</v>
      </c>
      <c r="H740" s="35"/>
      <c r="I740" s="35"/>
      <c r="J740" s="75">
        <v>4</v>
      </c>
      <c r="K740" s="35" t="s">
        <v>454</v>
      </c>
      <c r="L740" s="35"/>
      <c r="O740" s="20"/>
    </row>
    <row r="741" spans="1:17" x14ac:dyDescent="0.25">
      <c r="A741" s="35" t="s">
        <v>456</v>
      </c>
      <c r="B741" s="35"/>
      <c r="C741" s="35"/>
      <c r="D741" s="75">
        <v>0.54</v>
      </c>
      <c r="E741" s="35" t="s">
        <v>287</v>
      </c>
      <c r="F741" s="35"/>
      <c r="G741" s="35"/>
      <c r="H741" s="35"/>
      <c r="I741" s="35"/>
      <c r="J741" s="35"/>
      <c r="K741" s="35"/>
      <c r="L741" s="35"/>
    </row>
    <row r="742" spans="1:17" x14ac:dyDescent="0.25">
      <c r="A742" s="35"/>
      <c r="B742" s="35"/>
      <c r="C742" s="35"/>
      <c r="D742" s="35"/>
      <c r="E742" s="35"/>
      <c r="F742" s="35"/>
      <c r="I742" s="35"/>
      <c r="J742" s="35"/>
      <c r="K742" s="35"/>
      <c r="L742" s="35"/>
      <c r="M742" s="35"/>
      <c r="N742" s="35"/>
      <c r="O742" s="35"/>
      <c r="P742" s="35"/>
      <c r="Q742" s="35"/>
    </row>
    <row r="743" spans="1:17" x14ac:dyDescent="0.25">
      <c r="A743" s="13" t="s">
        <v>457</v>
      </c>
      <c r="B743" s="35"/>
      <c r="C743" s="35"/>
      <c r="F743" s="35"/>
      <c r="I743" s="35"/>
      <c r="J743" s="35"/>
      <c r="K743" s="35"/>
      <c r="L743" s="35"/>
      <c r="M743" s="35"/>
      <c r="N743" s="35"/>
      <c r="O743" s="35"/>
      <c r="P743" s="35"/>
      <c r="Q743" s="35"/>
    </row>
    <row r="744" spans="1:17" x14ac:dyDescent="0.25">
      <c r="A744" s="35" t="s">
        <v>458</v>
      </c>
      <c r="B744" s="35"/>
      <c r="C744" s="35"/>
      <c r="D744" s="74">
        <v>0.375</v>
      </c>
      <c r="E744" s="35" t="s">
        <v>448</v>
      </c>
      <c r="F744" s="35"/>
      <c r="I744" s="35"/>
      <c r="J744" s="35"/>
      <c r="K744" s="35"/>
      <c r="L744" s="35"/>
      <c r="M744" s="35"/>
      <c r="N744" s="35"/>
      <c r="O744" s="35"/>
      <c r="P744" s="35"/>
      <c r="Q744" s="35"/>
    </row>
    <row r="745" spans="1:17" x14ac:dyDescent="0.25">
      <c r="A745" s="35" t="s">
        <v>459</v>
      </c>
      <c r="B745" s="35"/>
      <c r="C745" s="35"/>
      <c r="D745" s="75">
        <f>PI()*POWER(D744*0.0254/2,2)*7800</f>
        <v>0.55579476613506773</v>
      </c>
      <c r="E745" s="35" t="s">
        <v>451</v>
      </c>
      <c r="F745" s="35"/>
      <c r="I745" s="35"/>
      <c r="J745" s="35"/>
      <c r="K745" s="35"/>
      <c r="L745" s="35"/>
      <c r="M745" s="35"/>
      <c r="N745" s="35"/>
      <c r="O745" s="35"/>
      <c r="P745" s="35"/>
      <c r="Q745" s="35"/>
    </row>
    <row r="746" spans="1:17" x14ac:dyDescent="0.25">
      <c r="A746" s="35" t="s">
        <v>460</v>
      </c>
      <c r="B746" s="35"/>
      <c r="C746" s="35"/>
      <c r="D746" s="75">
        <v>0.2</v>
      </c>
      <c r="E746" s="35" t="s">
        <v>287</v>
      </c>
      <c r="F746" s="35"/>
      <c r="I746" s="35"/>
      <c r="J746" s="35"/>
      <c r="K746" s="35"/>
      <c r="L746" s="35"/>
      <c r="M746" s="35"/>
      <c r="N746" s="35"/>
      <c r="O746" s="35"/>
      <c r="P746" s="35"/>
      <c r="Q746" s="35"/>
    </row>
    <row r="747" spans="1:17" x14ac:dyDescent="0.25">
      <c r="A747" s="35" t="s">
        <v>461</v>
      </c>
      <c r="B747" s="35"/>
      <c r="C747" s="35"/>
      <c r="D747" s="75">
        <v>0.54</v>
      </c>
      <c r="E747" s="35" t="s">
        <v>287</v>
      </c>
      <c r="F747" s="35"/>
      <c r="I747" s="35"/>
      <c r="J747" s="35"/>
      <c r="K747" s="35"/>
      <c r="L747" s="35"/>
      <c r="M747" s="35"/>
      <c r="N747" s="35"/>
      <c r="O747" s="35"/>
      <c r="P747" s="35"/>
      <c r="Q747" s="35"/>
    </row>
    <row r="748" spans="1:17" x14ac:dyDescent="0.25">
      <c r="A748" s="9"/>
    </row>
    <row r="749" spans="1:17" x14ac:dyDescent="0.25">
      <c r="A749" s="9"/>
    </row>
    <row r="750" spans="1:17" x14ac:dyDescent="0.25">
      <c r="A750" s="9"/>
    </row>
    <row r="751" spans="1:17" ht="16.5" thickBot="1" x14ac:dyDescent="0.3">
      <c r="A751" s="9"/>
    </row>
    <row r="752" spans="1:17" x14ac:dyDescent="0.25">
      <c r="A752" s="76" t="s">
        <v>10</v>
      </c>
      <c r="B752" s="77"/>
      <c r="C752" s="77" t="s">
        <v>12</v>
      </c>
      <c r="D752" s="77"/>
      <c r="E752" s="77"/>
      <c r="F752" s="78" t="s">
        <v>434</v>
      </c>
      <c r="G752" s="79"/>
      <c r="H752" s="80"/>
      <c r="I752" s="77" t="s">
        <v>434</v>
      </c>
      <c r="J752" s="77"/>
      <c r="K752" s="77"/>
      <c r="L752" s="77" t="s">
        <v>12</v>
      </c>
      <c r="M752" s="77"/>
      <c r="N752" s="77"/>
      <c r="O752" s="77" t="s">
        <v>11</v>
      </c>
      <c r="P752" s="77"/>
      <c r="Q752" s="81"/>
    </row>
    <row r="753" spans="1:17" ht="45.75" thickBot="1" x14ac:dyDescent="0.3">
      <c r="A753" s="82"/>
      <c r="B753" s="83"/>
      <c r="C753" s="84" t="s">
        <v>462</v>
      </c>
      <c r="D753" s="84" t="s">
        <v>463</v>
      </c>
      <c r="E753" s="84" t="s">
        <v>464</v>
      </c>
      <c r="F753" s="84" t="s">
        <v>462</v>
      </c>
      <c r="G753" s="84" t="s">
        <v>463</v>
      </c>
      <c r="H753" s="84" t="s">
        <v>464</v>
      </c>
      <c r="I753" s="84" t="s">
        <v>462</v>
      </c>
      <c r="J753" s="84" t="s">
        <v>463</v>
      </c>
      <c r="K753" s="84" t="s">
        <v>464</v>
      </c>
      <c r="L753" s="84" t="s">
        <v>462</v>
      </c>
      <c r="M753" s="84" t="s">
        <v>463</v>
      </c>
      <c r="N753" s="84" t="s">
        <v>464</v>
      </c>
      <c r="O753" s="84" t="s">
        <v>462</v>
      </c>
      <c r="P753" s="84" t="s">
        <v>463</v>
      </c>
      <c r="Q753" s="85" t="s">
        <v>464</v>
      </c>
    </row>
    <row r="754" spans="1:17" x14ac:dyDescent="0.25">
      <c r="A754" s="86" t="s">
        <v>294</v>
      </c>
      <c r="B754" s="87" t="s">
        <v>295</v>
      </c>
      <c r="C754" s="88"/>
      <c r="D754" s="89"/>
      <c r="E754" s="90"/>
      <c r="F754" s="88">
        <v>2</v>
      </c>
      <c r="G754" s="89">
        <v>13</v>
      </c>
      <c r="H754" s="91">
        <f>+ROUND(F754*G754,2)</f>
        <v>26</v>
      </c>
      <c r="I754" s="88">
        <v>2</v>
      </c>
      <c r="J754" s="89">
        <v>13</v>
      </c>
      <c r="K754" s="91">
        <f>+ROUND(I754*J754,2)</f>
        <v>26</v>
      </c>
      <c r="L754" s="88"/>
      <c r="M754" s="89"/>
      <c r="N754" s="90"/>
      <c r="O754" s="88"/>
      <c r="P754" s="89"/>
      <c r="Q754" s="90"/>
    </row>
    <row r="755" spans="1:17" x14ac:dyDescent="0.25">
      <c r="A755" s="92"/>
      <c r="B755" s="42" t="s">
        <v>18</v>
      </c>
      <c r="C755" s="93"/>
      <c r="D755" s="12"/>
      <c r="E755" s="91"/>
      <c r="F755" s="93"/>
      <c r="G755" s="12"/>
      <c r="H755" s="91"/>
      <c r="I755" s="93"/>
      <c r="J755" s="12"/>
      <c r="K755" s="91"/>
      <c r="L755" s="93"/>
      <c r="M755" s="12"/>
      <c r="N755" s="91"/>
      <c r="O755" s="93">
        <f>+W443</f>
        <v>5</v>
      </c>
      <c r="P755" s="12">
        <v>4</v>
      </c>
      <c r="Q755" s="91">
        <f>+ROUND(O755*P755,2)</f>
        <v>20</v>
      </c>
    </row>
    <row r="756" spans="1:17" x14ac:dyDescent="0.25">
      <c r="A756" s="94" t="s">
        <v>296</v>
      </c>
      <c r="B756" s="42" t="s">
        <v>19</v>
      </c>
      <c r="C756" s="93">
        <f>F444</f>
        <v>2.8</v>
      </c>
      <c r="D756" s="12">
        <v>5</v>
      </c>
      <c r="E756" s="91">
        <f>+ROUND(C756*D756,2)</f>
        <v>14</v>
      </c>
      <c r="F756" s="93">
        <f>K444</f>
        <v>2.8</v>
      </c>
      <c r="G756" s="12">
        <v>5</v>
      </c>
      <c r="H756" s="91">
        <f>+ROUND(F756*G756,2)</f>
        <v>14</v>
      </c>
      <c r="I756" s="93">
        <f>O444</f>
        <v>2.8</v>
      </c>
      <c r="J756" s="12">
        <v>5</v>
      </c>
      <c r="K756" s="91">
        <f>+ROUND(I756*J756,2)</f>
        <v>14</v>
      </c>
      <c r="L756" s="93">
        <f>S444</f>
        <v>2.8</v>
      </c>
      <c r="M756" s="12">
        <v>5</v>
      </c>
      <c r="N756" s="91">
        <f>+ROUND(L756*M756,2)</f>
        <v>14</v>
      </c>
      <c r="O756" s="93"/>
      <c r="P756" s="12"/>
      <c r="Q756" s="91"/>
    </row>
    <row r="757" spans="1:17" x14ac:dyDescent="0.25">
      <c r="A757" s="92"/>
      <c r="B757" s="42" t="s">
        <v>20</v>
      </c>
      <c r="C757" s="93"/>
      <c r="D757" s="12"/>
      <c r="E757" s="91"/>
      <c r="F757" s="93"/>
      <c r="G757" s="12"/>
      <c r="H757" s="91"/>
      <c r="I757" s="93"/>
      <c r="J757" s="12"/>
      <c r="K757" s="91"/>
      <c r="L757" s="93"/>
      <c r="M757" s="12"/>
      <c r="N757" s="91"/>
      <c r="O757" s="93">
        <f>+W445</f>
        <v>5</v>
      </c>
      <c r="P757" s="12">
        <v>4</v>
      </c>
      <c r="Q757" s="91">
        <f>+ROUND(O757*P757,2)</f>
        <v>20</v>
      </c>
    </row>
    <row r="758" spans="1:17" x14ac:dyDescent="0.25">
      <c r="A758" s="94" t="s">
        <v>297</v>
      </c>
      <c r="B758" s="42" t="s">
        <v>21</v>
      </c>
      <c r="C758" s="93">
        <f>F446</f>
        <v>2.8</v>
      </c>
      <c r="D758" s="12">
        <v>5</v>
      </c>
      <c r="E758" s="91">
        <f t="shared" ref="E758:E804" si="261">+ROUND(C758*D758,2)</f>
        <v>14</v>
      </c>
      <c r="F758" s="93">
        <f>K446</f>
        <v>2.8</v>
      </c>
      <c r="G758" s="12">
        <f>+G756</f>
        <v>5</v>
      </c>
      <c r="H758" s="91">
        <f>+ROUND(F758*G758,2)</f>
        <v>14</v>
      </c>
      <c r="I758" s="93">
        <f>O446</f>
        <v>2.8</v>
      </c>
      <c r="J758" s="12">
        <f>+J756</f>
        <v>5</v>
      </c>
      <c r="K758" s="91">
        <f>+ROUND(I758*J758,2)</f>
        <v>14</v>
      </c>
      <c r="L758" s="93">
        <f>S446</f>
        <v>2.8</v>
      </c>
      <c r="M758" s="12">
        <v>5</v>
      </c>
      <c r="N758" s="91">
        <f>+ROUND(L758*M758,2)</f>
        <v>14</v>
      </c>
      <c r="O758" s="93"/>
      <c r="P758" s="12"/>
      <c r="Q758" s="91"/>
    </row>
    <row r="759" spans="1:17" x14ac:dyDescent="0.25">
      <c r="A759" s="92"/>
      <c r="B759" s="42" t="s">
        <v>22</v>
      </c>
      <c r="C759" s="93"/>
      <c r="D759" s="12"/>
      <c r="E759" s="91"/>
      <c r="F759" s="93"/>
      <c r="G759" s="12"/>
      <c r="H759" s="91"/>
      <c r="I759" s="93"/>
      <c r="J759" s="12"/>
      <c r="K759" s="91"/>
      <c r="L759" s="93"/>
      <c r="M759" s="12"/>
      <c r="N759" s="91"/>
      <c r="O759" s="93">
        <f>+W447</f>
        <v>5</v>
      </c>
      <c r="P759" s="12">
        <v>4</v>
      </c>
      <c r="Q759" s="91">
        <f>+ROUND(O759*P759,2)</f>
        <v>20</v>
      </c>
    </row>
    <row r="760" spans="1:17" x14ac:dyDescent="0.25">
      <c r="A760" s="94" t="s">
        <v>298</v>
      </c>
      <c r="B760" s="42" t="s">
        <v>23</v>
      </c>
      <c r="C760" s="93">
        <f>F448</f>
        <v>2.8</v>
      </c>
      <c r="D760" s="12">
        <v>5</v>
      </c>
      <c r="E760" s="91">
        <f t="shared" si="261"/>
        <v>14</v>
      </c>
      <c r="F760" s="93">
        <f>K448</f>
        <v>2.8</v>
      </c>
      <c r="G760" s="12">
        <f>+G758</f>
        <v>5</v>
      </c>
      <c r="H760" s="91">
        <f>+ROUND(F760*G760,2)</f>
        <v>14</v>
      </c>
      <c r="I760" s="93">
        <f>O448</f>
        <v>2.8</v>
      </c>
      <c r="J760" s="12">
        <f>+J758</f>
        <v>5</v>
      </c>
      <c r="K760" s="91">
        <f>+ROUND(I760*J760,2)</f>
        <v>14</v>
      </c>
      <c r="L760" s="93">
        <f>S448</f>
        <v>2.8</v>
      </c>
      <c r="M760" s="12">
        <v>5</v>
      </c>
      <c r="N760" s="91">
        <f>+ROUND(L760*M760,2)</f>
        <v>14</v>
      </c>
      <c r="O760" s="93"/>
      <c r="P760" s="12"/>
      <c r="Q760" s="91"/>
    </row>
    <row r="761" spans="1:17" x14ac:dyDescent="0.25">
      <c r="A761" s="92"/>
      <c r="B761" s="42" t="s">
        <v>24</v>
      </c>
      <c r="C761" s="93"/>
      <c r="D761" s="12"/>
      <c r="E761" s="91"/>
      <c r="F761" s="93"/>
      <c r="G761" s="12"/>
      <c r="H761" s="91"/>
      <c r="I761" s="93"/>
      <c r="J761" s="12"/>
      <c r="K761" s="91"/>
      <c r="L761" s="93"/>
      <c r="M761" s="12"/>
      <c r="N761" s="91"/>
      <c r="O761" s="93">
        <f>+W449</f>
        <v>5</v>
      </c>
      <c r="P761" s="12">
        <v>4</v>
      </c>
      <c r="Q761" s="91">
        <f>+ROUND(O761*P761,2)</f>
        <v>20</v>
      </c>
    </row>
    <row r="762" spans="1:17" x14ac:dyDescent="0.25">
      <c r="A762" s="94" t="s">
        <v>299</v>
      </c>
      <c r="B762" s="42" t="s">
        <v>25</v>
      </c>
      <c r="C762" s="93">
        <f>F450</f>
        <v>2.8</v>
      </c>
      <c r="D762" s="12">
        <v>5</v>
      </c>
      <c r="E762" s="91">
        <f t="shared" si="261"/>
        <v>14</v>
      </c>
      <c r="F762" s="93">
        <f>K450</f>
        <v>2.8</v>
      </c>
      <c r="G762" s="12">
        <f>+G760</f>
        <v>5</v>
      </c>
      <c r="H762" s="91">
        <f>+ROUND(F762*G762,2)</f>
        <v>14</v>
      </c>
      <c r="I762" s="93">
        <f>O450</f>
        <v>2.8</v>
      </c>
      <c r="J762" s="12">
        <f>+J760</f>
        <v>5</v>
      </c>
      <c r="K762" s="91">
        <f>+ROUND(I762*J762,2)</f>
        <v>14</v>
      </c>
      <c r="L762" s="93">
        <f>S450</f>
        <v>2.8</v>
      </c>
      <c r="M762" s="12">
        <v>5</v>
      </c>
      <c r="N762" s="91">
        <f>+ROUND(L762*M762,2)</f>
        <v>14</v>
      </c>
      <c r="O762" s="93"/>
      <c r="P762" s="12"/>
      <c r="Q762" s="91"/>
    </row>
    <row r="763" spans="1:17" x14ac:dyDescent="0.25">
      <c r="A763" s="92"/>
      <c r="B763" s="42" t="s">
        <v>26</v>
      </c>
      <c r="C763" s="93"/>
      <c r="D763" s="12"/>
      <c r="E763" s="91"/>
      <c r="F763" s="93"/>
      <c r="G763" s="12"/>
      <c r="H763" s="91"/>
      <c r="I763" s="93"/>
      <c r="J763" s="12"/>
      <c r="K763" s="91"/>
      <c r="L763" s="93"/>
      <c r="M763" s="12"/>
      <c r="N763" s="91"/>
      <c r="O763" s="93">
        <f>+W451</f>
        <v>5</v>
      </c>
      <c r="P763" s="12">
        <v>4</v>
      </c>
      <c r="Q763" s="91">
        <f>+ROUND(O763*P763,2)</f>
        <v>20</v>
      </c>
    </row>
    <row r="764" spans="1:17" x14ac:dyDescent="0.25">
      <c r="A764" s="94" t="s">
        <v>300</v>
      </c>
      <c r="B764" s="42" t="s">
        <v>27</v>
      </c>
      <c r="C764" s="93">
        <f>F452</f>
        <v>2.8</v>
      </c>
      <c r="D764" s="12">
        <v>5</v>
      </c>
      <c r="E764" s="91">
        <f t="shared" si="261"/>
        <v>14</v>
      </c>
      <c r="F764" s="93">
        <f>K452</f>
        <v>2.8</v>
      </c>
      <c r="G764" s="12">
        <f>+G762</f>
        <v>5</v>
      </c>
      <c r="H764" s="91">
        <f>+ROUND(F764*G764,2)</f>
        <v>14</v>
      </c>
      <c r="I764" s="93">
        <f>O452</f>
        <v>2.8</v>
      </c>
      <c r="J764" s="12">
        <f>+J762</f>
        <v>5</v>
      </c>
      <c r="K764" s="91">
        <f>+ROUND(I764*J764,2)</f>
        <v>14</v>
      </c>
      <c r="L764" s="93">
        <f>S452</f>
        <v>2.8260000000000001</v>
      </c>
      <c r="M764" s="12">
        <v>5</v>
      </c>
      <c r="N764" s="91">
        <f>+ROUND(L764*M764,2)</f>
        <v>14.13</v>
      </c>
      <c r="O764" s="93"/>
      <c r="P764" s="12"/>
      <c r="Q764" s="91"/>
    </row>
    <row r="765" spans="1:17" x14ac:dyDescent="0.25">
      <c r="A765" s="92"/>
      <c r="B765" s="42" t="s">
        <v>28</v>
      </c>
      <c r="C765" s="93"/>
      <c r="D765" s="12"/>
      <c r="E765" s="91"/>
      <c r="F765" s="93"/>
      <c r="G765" s="12"/>
      <c r="H765" s="91"/>
      <c r="I765" s="93"/>
      <c r="J765" s="12"/>
      <c r="K765" s="91"/>
      <c r="L765" s="93"/>
      <c r="M765" s="12"/>
      <c r="N765" s="91"/>
      <c r="O765" s="93">
        <f>+W453</f>
        <v>5.47</v>
      </c>
      <c r="P765" s="12">
        <v>4</v>
      </c>
      <c r="Q765" s="91">
        <f>+ROUND(O765*P765,2)</f>
        <v>21.88</v>
      </c>
    </row>
    <row r="766" spans="1:17" x14ac:dyDescent="0.25">
      <c r="A766" s="94" t="s">
        <v>301</v>
      </c>
      <c r="B766" s="42" t="s">
        <v>29</v>
      </c>
      <c r="C766" s="93">
        <f>F454</f>
        <v>2.8</v>
      </c>
      <c r="D766" s="12">
        <v>5</v>
      </c>
      <c r="E766" s="91">
        <f t="shared" si="261"/>
        <v>14</v>
      </c>
      <c r="F766" s="93">
        <f>K454</f>
        <v>2.8</v>
      </c>
      <c r="G766" s="12">
        <f>+G764</f>
        <v>5</v>
      </c>
      <c r="H766" s="91">
        <f>+ROUND(F766*G766,2)</f>
        <v>14</v>
      </c>
      <c r="I766" s="93">
        <f>O454</f>
        <v>2.8</v>
      </c>
      <c r="J766" s="12">
        <f>+J764</f>
        <v>5</v>
      </c>
      <c r="K766" s="91">
        <f>+ROUND(I766*J766,2)</f>
        <v>14</v>
      </c>
      <c r="L766" s="93">
        <f>S454</f>
        <v>2.83</v>
      </c>
      <c r="M766" s="12">
        <v>5</v>
      </c>
      <c r="N766" s="91">
        <f>+ROUND(L766*M766,2)</f>
        <v>14.15</v>
      </c>
      <c r="O766" s="93"/>
      <c r="P766" s="12"/>
      <c r="Q766" s="91"/>
    </row>
    <row r="767" spans="1:17" x14ac:dyDescent="0.25">
      <c r="A767" s="92"/>
      <c r="B767" s="42" t="s">
        <v>30</v>
      </c>
      <c r="C767" s="93"/>
      <c r="D767" s="12"/>
      <c r="E767" s="91"/>
      <c r="F767" s="93"/>
      <c r="G767" s="12"/>
      <c r="H767" s="91"/>
      <c r="I767" s="93"/>
      <c r="J767" s="12"/>
      <c r="K767" s="91"/>
      <c r="L767" s="93"/>
      <c r="M767" s="12"/>
      <c r="N767" s="91"/>
      <c r="O767" s="93">
        <f>+W455</f>
        <v>5.9</v>
      </c>
      <c r="P767" s="12">
        <v>4</v>
      </c>
      <c r="Q767" s="91">
        <f>+ROUND(O767*P767,2)</f>
        <v>23.6</v>
      </c>
    </row>
    <row r="768" spans="1:17" x14ac:dyDescent="0.25">
      <c r="A768" s="94" t="s">
        <v>302</v>
      </c>
      <c r="B768" s="42" t="s">
        <v>31</v>
      </c>
      <c r="C768" s="93">
        <f>F456</f>
        <v>3.3</v>
      </c>
      <c r="D768" s="12">
        <v>5</v>
      </c>
      <c r="E768" s="91">
        <f t="shared" si="261"/>
        <v>16.5</v>
      </c>
      <c r="F768" s="93">
        <f>K456</f>
        <v>2.8</v>
      </c>
      <c r="G768" s="12">
        <f>+G766</f>
        <v>5</v>
      </c>
      <c r="H768" s="91">
        <f>+ROUND(F768*G768,2)</f>
        <v>14</v>
      </c>
      <c r="I768" s="93">
        <f>O456</f>
        <v>2.8</v>
      </c>
      <c r="J768" s="12">
        <f>+J766</f>
        <v>5</v>
      </c>
      <c r="K768" s="91">
        <f>+ROUND(I768*J768,2)</f>
        <v>14</v>
      </c>
      <c r="L768" s="93">
        <f>S456</f>
        <v>2</v>
      </c>
      <c r="M768" s="12">
        <v>5</v>
      </c>
      <c r="N768" s="91">
        <f>+ROUND(L768*M768,2)</f>
        <v>10</v>
      </c>
      <c r="O768" s="93"/>
      <c r="P768" s="12"/>
      <c r="Q768" s="91"/>
    </row>
    <row r="769" spans="1:18" x14ac:dyDescent="0.25">
      <c r="A769" s="92"/>
      <c r="B769" s="42" t="s">
        <v>32</v>
      </c>
      <c r="C769" s="93"/>
      <c r="D769" s="12"/>
      <c r="E769" s="91"/>
      <c r="F769" s="93"/>
      <c r="G769" s="12"/>
      <c r="H769" s="91"/>
      <c r="I769" s="93"/>
      <c r="J769" s="12"/>
      <c r="K769" s="91"/>
      <c r="L769" s="93"/>
      <c r="M769" s="12"/>
      <c r="N769" s="91"/>
      <c r="O769" s="93">
        <f>+W457</f>
        <v>5.9</v>
      </c>
      <c r="P769" s="12">
        <v>4</v>
      </c>
      <c r="Q769" s="91">
        <f>+ROUND(O769*P769,2)</f>
        <v>23.6</v>
      </c>
      <c r="R769" s="24"/>
    </row>
    <row r="770" spans="1:18" x14ac:dyDescent="0.25">
      <c r="A770" s="94" t="s">
        <v>303</v>
      </c>
      <c r="B770" s="42" t="s">
        <v>33</v>
      </c>
      <c r="C770" s="93">
        <f>F458</f>
        <v>3.3</v>
      </c>
      <c r="D770" s="12">
        <v>5</v>
      </c>
      <c r="E770" s="91">
        <f t="shared" si="261"/>
        <v>16.5</v>
      </c>
      <c r="F770" s="93">
        <f>K458</f>
        <v>2.8</v>
      </c>
      <c r="G770" s="12">
        <f>+G768</f>
        <v>5</v>
      </c>
      <c r="H770" s="91">
        <f>+ROUND(F770*G770,2)</f>
        <v>14</v>
      </c>
      <c r="I770" s="93">
        <f>O458</f>
        <v>2.8</v>
      </c>
      <c r="J770" s="12">
        <f>+J768</f>
        <v>5</v>
      </c>
      <c r="K770" s="91">
        <f>+ROUND(I770*J770,2)</f>
        <v>14</v>
      </c>
      <c r="L770" s="93">
        <f>S458</f>
        <v>2</v>
      </c>
      <c r="M770" s="12">
        <v>5</v>
      </c>
      <c r="N770" s="91">
        <f>+ROUND(L770*M770,2)</f>
        <v>10</v>
      </c>
      <c r="O770" s="93"/>
      <c r="P770" s="12"/>
      <c r="Q770" s="91"/>
    </row>
    <row r="771" spans="1:18" x14ac:dyDescent="0.25">
      <c r="A771" s="92"/>
      <c r="B771" s="42" t="s">
        <v>34</v>
      </c>
      <c r="C771" s="93"/>
      <c r="D771" s="12"/>
      <c r="E771" s="91"/>
      <c r="F771" s="93"/>
      <c r="G771" s="12"/>
      <c r="H771" s="91"/>
      <c r="I771" s="93"/>
      <c r="J771" s="12"/>
      <c r="K771" s="91"/>
      <c r="L771" s="93"/>
      <c r="M771" s="12"/>
      <c r="N771" s="91"/>
      <c r="O771" s="93">
        <f>+W459</f>
        <v>5.9</v>
      </c>
      <c r="P771" s="12">
        <v>4</v>
      </c>
      <c r="Q771" s="91">
        <f>+ROUND(O771*P771,2)</f>
        <v>23.6</v>
      </c>
    </row>
    <row r="772" spans="1:18" x14ac:dyDescent="0.25">
      <c r="A772" s="94" t="s">
        <v>304</v>
      </c>
      <c r="B772" s="42" t="s">
        <v>35</v>
      </c>
      <c r="C772" s="93">
        <f>F460</f>
        <v>3.3</v>
      </c>
      <c r="D772" s="12">
        <v>5</v>
      </c>
      <c r="E772" s="91">
        <f t="shared" si="261"/>
        <v>16.5</v>
      </c>
      <c r="F772" s="93">
        <f>K460</f>
        <v>2.8</v>
      </c>
      <c r="G772" s="12">
        <f>+G770</f>
        <v>5</v>
      </c>
      <c r="H772" s="91">
        <f>+ROUND(F772*G772,2)</f>
        <v>14</v>
      </c>
      <c r="I772" s="93">
        <f>O460</f>
        <v>2.8</v>
      </c>
      <c r="J772" s="12">
        <f>+J770</f>
        <v>5</v>
      </c>
      <c r="K772" s="91">
        <f>+ROUND(I772*J772,2)</f>
        <v>14</v>
      </c>
      <c r="L772" s="93">
        <f>S460</f>
        <v>2</v>
      </c>
      <c r="M772" s="12">
        <v>5</v>
      </c>
      <c r="N772" s="91">
        <f>+ROUND(L772*M772,2)</f>
        <v>10</v>
      </c>
      <c r="O772" s="93"/>
      <c r="P772" s="12"/>
      <c r="Q772" s="91"/>
    </row>
    <row r="773" spans="1:18" x14ac:dyDescent="0.25">
      <c r="A773" s="92"/>
      <c r="B773" s="42" t="s">
        <v>36</v>
      </c>
      <c r="C773" s="93"/>
      <c r="D773" s="12"/>
      <c r="E773" s="91"/>
      <c r="F773" s="93"/>
      <c r="G773" s="12"/>
      <c r="H773" s="91"/>
      <c r="I773" s="93"/>
      <c r="J773" s="12"/>
      <c r="K773" s="91"/>
      <c r="L773" s="93"/>
      <c r="M773" s="12"/>
      <c r="N773" s="91"/>
      <c r="O773" s="93">
        <f>+W461</f>
        <v>5.9</v>
      </c>
      <c r="P773" s="12">
        <v>4</v>
      </c>
      <c r="Q773" s="91">
        <f>+ROUND(O773*P773,2)</f>
        <v>23.6</v>
      </c>
    </row>
    <row r="774" spans="1:18" x14ac:dyDescent="0.25">
      <c r="A774" s="94" t="s">
        <v>305</v>
      </c>
      <c r="B774" s="42" t="s">
        <v>37</v>
      </c>
      <c r="C774" s="93">
        <f>F462</f>
        <v>3.3</v>
      </c>
      <c r="D774" s="12">
        <v>5</v>
      </c>
      <c r="E774" s="91">
        <f t="shared" si="261"/>
        <v>16.5</v>
      </c>
      <c r="F774" s="93">
        <f>K462</f>
        <v>2.8</v>
      </c>
      <c r="G774" s="12">
        <f>+G772</f>
        <v>5</v>
      </c>
      <c r="H774" s="91">
        <f>+ROUND(F774*G774,2)</f>
        <v>14</v>
      </c>
      <c r="I774" s="93">
        <f>O462</f>
        <v>2.8</v>
      </c>
      <c r="J774" s="12">
        <f>+J772</f>
        <v>5</v>
      </c>
      <c r="K774" s="91">
        <f>+ROUND(I774*J774,2)</f>
        <v>14</v>
      </c>
      <c r="L774" s="93">
        <f>S462</f>
        <v>2</v>
      </c>
      <c r="M774" s="12">
        <v>5</v>
      </c>
      <c r="N774" s="91">
        <f>+ROUND(L774*M774,2)</f>
        <v>10</v>
      </c>
      <c r="O774" s="93"/>
      <c r="P774" s="12"/>
      <c r="Q774" s="91"/>
    </row>
    <row r="775" spans="1:18" x14ac:dyDescent="0.25">
      <c r="A775" s="92"/>
      <c r="B775" s="42" t="s">
        <v>38</v>
      </c>
      <c r="C775" s="93"/>
      <c r="D775" s="12"/>
      <c r="E775" s="91"/>
      <c r="F775" s="93"/>
      <c r="G775" s="12"/>
      <c r="H775" s="91"/>
      <c r="I775" s="93"/>
      <c r="J775" s="12"/>
      <c r="K775" s="91"/>
      <c r="L775" s="93"/>
      <c r="M775" s="12"/>
      <c r="N775" s="91"/>
      <c r="O775" s="93">
        <f>+W463</f>
        <v>5.9</v>
      </c>
      <c r="P775" s="12">
        <v>4</v>
      </c>
      <c r="Q775" s="91">
        <f>+ROUND(O775*P775,2)</f>
        <v>23.6</v>
      </c>
    </row>
    <row r="776" spans="1:18" x14ac:dyDescent="0.25">
      <c r="A776" s="94" t="s">
        <v>306</v>
      </c>
      <c r="B776" s="42" t="s">
        <v>39</v>
      </c>
      <c r="C776" s="93">
        <f>F464</f>
        <v>3.3</v>
      </c>
      <c r="D776" s="12">
        <v>5</v>
      </c>
      <c r="E776" s="91">
        <f t="shared" si="261"/>
        <v>16.5</v>
      </c>
      <c r="F776" s="93">
        <f>K464</f>
        <v>2.8</v>
      </c>
      <c r="G776" s="12">
        <f>+G774</f>
        <v>5</v>
      </c>
      <c r="H776" s="91">
        <f>+ROUND(F776*G776,2)</f>
        <v>14</v>
      </c>
      <c r="I776" s="93">
        <f>O464</f>
        <v>2.8</v>
      </c>
      <c r="J776" s="12">
        <f>+J774</f>
        <v>5</v>
      </c>
      <c r="K776" s="91">
        <f>+ROUND(I776*J776,2)</f>
        <v>14</v>
      </c>
      <c r="L776" s="93">
        <f>S464</f>
        <v>2.1</v>
      </c>
      <c r="M776" s="12">
        <v>5</v>
      </c>
      <c r="N776" s="91">
        <f>+ROUND(L776*M776,2)</f>
        <v>10.5</v>
      </c>
      <c r="O776" s="93"/>
      <c r="P776" s="12"/>
      <c r="Q776" s="91"/>
    </row>
    <row r="777" spans="1:18" x14ac:dyDescent="0.25">
      <c r="A777" s="92"/>
      <c r="B777" s="42" t="s">
        <v>40</v>
      </c>
      <c r="C777" s="93"/>
      <c r="D777" s="12"/>
      <c r="E777" s="91"/>
      <c r="F777" s="93"/>
      <c r="G777" s="12"/>
      <c r="H777" s="91"/>
      <c r="I777" s="93"/>
      <c r="J777" s="12"/>
      <c r="K777" s="91"/>
      <c r="L777" s="93"/>
      <c r="M777" s="12"/>
      <c r="N777" s="91"/>
      <c r="O777" s="93">
        <f>+W465</f>
        <v>5.9</v>
      </c>
      <c r="P777" s="12">
        <v>4</v>
      </c>
      <c r="Q777" s="91">
        <f>+ROUND(O777*P777,2)</f>
        <v>23.6</v>
      </c>
    </row>
    <row r="778" spans="1:18" x14ac:dyDescent="0.25">
      <c r="A778" s="94" t="s">
        <v>307</v>
      </c>
      <c r="B778" s="42" t="s">
        <v>41</v>
      </c>
      <c r="C778" s="93">
        <f>F466</f>
        <v>3.1</v>
      </c>
      <c r="D778" s="12">
        <v>5</v>
      </c>
      <c r="E778" s="91">
        <f t="shared" si="261"/>
        <v>15.5</v>
      </c>
      <c r="F778" s="93">
        <f>K466</f>
        <v>2.8</v>
      </c>
      <c r="G778" s="12">
        <f>+G776</f>
        <v>5</v>
      </c>
      <c r="H778" s="91">
        <f>+ROUND(F778*G778,2)</f>
        <v>14</v>
      </c>
      <c r="I778" s="93">
        <f>O466</f>
        <v>2.8</v>
      </c>
      <c r="J778" s="12">
        <f>+J776</f>
        <v>5</v>
      </c>
      <c r="K778" s="91">
        <f>+ROUND(I778*J778,2)</f>
        <v>14</v>
      </c>
      <c r="L778" s="93">
        <f>S466</f>
        <v>2.4</v>
      </c>
      <c r="M778" s="12">
        <v>5</v>
      </c>
      <c r="N778" s="91">
        <f>+ROUND(L778*M778,2)</f>
        <v>12</v>
      </c>
      <c r="O778" s="93"/>
      <c r="P778" s="12"/>
      <c r="Q778" s="91"/>
    </row>
    <row r="779" spans="1:18" x14ac:dyDescent="0.25">
      <c r="A779" s="92"/>
      <c r="B779" s="42" t="s">
        <v>42</v>
      </c>
      <c r="C779" s="93"/>
      <c r="D779" s="12"/>
      <c r="E779" s="91"/>
      <c r="F779" s="93"/>
      <c r="G779" s="12"/>
      <c r="H779" s="91"/>
      <c r="I779" s="93"/>
      <c r="J779" s="12"/>
      <c r="K779" s="91"/>
      <c r="L779" s="93"/>
      <c r="M779" s="12"/>
      <c r="N779" s="91"/>
      <c r="O779" s="93">
        <f>+W467</f>
        <v>5.6</v>
      </c>
      <c r="P779" s="12">
        <v>4</v>
      </c>
      <c r="Q779" s="91">
        <f>+ROUND(O779*P779,2)</f>
        <v>22.4</v>
      </c>
    </row>
    <row r="780" spans="1:18" x14ac:dyDescent="0.25">
      <c r="A780" s="94" t="s">
        <v>308</v>
      </c>
      <c r="B780" s="42" t="s">
        <v>43</v>
      </c>
      <c r="C780" s="93">
        <f>F468</f>
        <v>3.1</v>
      </c>
      <c r="D780" s="12">
        <v>5</v>
      </c>
      <c r="E780" s="91">
        <f t="shared" si="261"/>
        <v>15.5</v>
      </c>
      <c r="F780" s="93">
        <f>K468</f>
        <v>2.8</v>
      </c>
      <c r="G780" s="12">
        <f>+G778</f>
        <v>5</v>
      </c>
      <c r="H780" s="91">
        <f>+ROUND(F780*G780,2)</f>
        <v>14</v>
      </c>
      <c r="I780" s="93">
        <f>O468</f>
        <v>2.8</v>
      </c>
      <c r="J780" s="12">
        <f>+J778</f>
        <v>5</v>
      </c>
      <c r="K780" s="91">
        <f>+ROUND(I780*J780,2)</f>
        <v>14</v>
      </c>
      <c r="L780" s="93">
        <f>S468</f>
        <v>2.4</v>
      </c>
      <c r="M780" s="12">
        <v>5</v>
      </c>
      <c r="N780" s="91">
        <f>+ROUND(L780*M780,2)</f>
        <v>12</v>
      </c>
      <c r="O780" s="93"/>
      <c r="P780" s="12"/>
      <c r="Q780" s="91"/>
    </row>
    <row r="781" spans="1:18" x14ac:dyDescent="0.25">
      <c r="A781" s="92"/>
      <c r="B781" s="42" t="s">
        <v>44</v>
      </c>
      <c r="C781" s="93"/>
      <c r="D781" s="12"/>
      <c r="E781" s="91"/>
      <c r="F781" s="93"/>
      <c r="G781" s="12"/>
      <c r="H781" s="91"/>
      <c r="I781" s="93"/>
      <c r="J781" s="12"/>
      <c r="K781" s="91"/>
      <c r="L781" s="93"/>
      <c r="M781" s="12"/>
      <c r="N781" s="91"/>
      <c r="O781" s="93">
        <f>+W469</f>
        <v>5.2</v>
      </c>
      <c r="P781" s="12">
        <v>4</v>
      </c>
      <c r="Q781" s="91">
        <f>+ROUND(O781*P781,2)</f>
        <v>20.8</v>
      </c>
    </row>
    <row r="782" spans="1:18" x14ac:dyDescent="0.25">
      <c r="A782" s="94" t="s">
        <v>309</v>
      </c>
      <c r="B782" s="42" t="s">
        <v>45</v>
      </c>
      <c r="C782" s="93">
        <f>F470</f>
        <v>3.1</v>
      </c>
      <c r="D782" s="12">
        <v>5</v>
      </c>
      <c r="E782" s="91">
        <f t="shared" si="261"/>
        <v>15.5</v>
      </c>
      <c r="F782" s="93">
        <f>K470</f>
        <v>2.8</v>
      </c>
      <c r="G782" s="12">
        <f>+G780</f>
        <v>5</v>
      </c>
      <c r="H782" s="91">
        <f>+ROUND(F782*G782,2)</f>
        <v>14</v>
      </c>
      <c r="I782" s="93">
        <f>O470</f>
        <v>2.8</v>
      </c>
      <c r="J782" s="12">
        <f>+J780</f>
        <v>5</v>
      </c>
      <c r="K782" s="91">
        <f>+ROUND(I782*J782,2)</f>
        <v>14</v>
      </c>
      <c r="L782" s="93">
        <f>S470</f>
        <v>2.4</v>
      </c>
      <c r="M782" s="12">
        <v>5</v>
      </c>
      <c r="N782" s="91">
        <f>+ROUND(L782*M782,2)</f>
        <v>12</v>
      </c>
      <c r="O782" s="93"/>
      <c r="P782" s="12"/>
      <c r="Q782" s="91"/>
    </row>
    <row r="783" spans="1:18" x14ac:dyDescent="0.25">
      <c r="A783" s="92"/>
      <c r="B783" s="42" t="s">
        <v>46</v>
      </c>
      <c r="C783" s="93"/>
      <c r="D783" s="12"/>
      <c r="E783" s="91"/>
      <c r="F783" s="93"/>
      <c r="G783" s="12"/>
      <c r="H783" s="91"/>
      <c r="I783" s="93"/>
      <c r="J783" s="12"/>
      <c r="K783" s="91"/>
      <c r="L783" s="93"/>
      <c r="M783" s="12"/>
      <c r="N783" s="91"/>
      <c r="O783" s="93">
        <f>+W471</f>
        <v>5</v>
      </c>
      <c r="P783" s="12">
        <v>4</v>
      </c>
      <c r="Q783" s="91">
        <f>+ROUND(O783*P783,2)</f>
        <v>20</v>
      </c>
    </row>
    <row r="784" spans="1:18" x14ac:dyDescent="0.25">
      <c r="A784" s="94" t="s">
        <v>310</v>
      </c>
      <c r="B784" s="42" t="s">
        <v>47</v>
      </c>
      <c r="C784" s="93">
        <f>F472</f>
        <v>3.1</v>
      </c>
      <c r="D784" s="12">
        <v>5</v>
      </c>
      <c r="E784" s="91">
        <f t="shared" si="261"/>
        <v>15.5</v>
      </c>
      <c r="F784" s="93">
        <f>K472</f>
        <v>2.8</v>
      </c>
      <c r="G784" s="12">
        <f>+G782</f>
        <v>5</v>
      </c>
      <c r="H784" s="91">
        <f>+ROUND(F784*G784,2)</f>
        <v>14</v>
      </c>
      <c r="I784" s="93">
        <f>O472</f>
        <v>2.8</v>
      </c>
      <c r="J784" s="12">
        <f>+J782</f>
        <v>5</v>
      </c>
      <c r="K784" s="91">
        <f>+ROUND(I784*J784,2)</f>
        <v>14</v>
      </c>
      <c r="L784" s="93">
        <f>S472</f>
        <v>2.4</v>
      </c>
      <c r="M784" s="12">
        <v>5</v>
      </c>
      <c r="N784" s="91">
        <f>+ROUND(L784*M784,2)</f>
        <v>12</v>
      </c>
      <c r="O784" s="93"/>
      <c r="P784" s="12"/>
      <c r="Q784" s="91"/>
    </row>
    <row r="785" spans="1:17" x14ac:dyDescent="0.25">
      <c r="A785" s="92"/>
      <c r="B785" s="42" t="s">
        <v>48</v>
      </c>
      <c r="C785" s="93"/>
      <c r="D785" s="12"/>
      <c r="E785" s="91"/>
      <c r="F785" s="93"/>
      <c r="G785" s="12"/>
      <c r="H785" s="91"/>
      <c r="I785" s="93"/>
      <c r="J785" s="12"/>
      <c r="K785" s="91"/>
      <c r="L785" s="93"/>
      <c r="M785" s="12"/>
      <c r="N785" s="91"/>
      <c r="O785" s="93">
        <f>+W473</f>
        <v>5</v>
      </c>
      <c r="P785" s="12">
        <v>4</v>
      </c>
      <c r="Q785" s="91">
        <f>+ROUND(O785*P785,2)</f>
        <v>20</v>
      </c>
    </row>
    <row r="786" spans="1:17" x14ac:dyDescent="0.25">
      <c r="A786" s="94" t="s">
        <v>311</v>
      </c>
      <c r="B786" s="42" t="s">
        <v>49</v>
      </c>
      <c r="C786" s="93">
        <f>F474</f>
        <v>3</v>
      </c>
      <c r="D786" s="12">
        <v>5</v>
      </c>
      <c r="E786" s="91">
        <f t="shared" si="261"/>
        <v>15</v>
      </c>
      <c r="F786" s="93">
        <f>K474</f>
        <v>2.8</v>
      </c>
      <c r="G786" s="12">
        <f>+G784</f>
        <v>5</v>
      </c>
      <c r="H786" s="91">
        <f>+ROUND(F786*G786,2)</f>
        <v>14</v>
      </c>
      <c r="I786" s="93">
        <f>O474</f>
        <v>2.8</v>
      </c>
      <c r="J786" s="12">
        <f>+J784</f>
        <v>5</v>
      </c>
      <c r="K786" s="91">
        <f>+ROUND(I786*J786,2)</f>
        <v>14</v>
      </c>
      <c r="L786" s="93">
        <f>S474</f>
        <v>2.6</v>
      </c>
      <c r="M786" s="12">
        <v>5</v>
      </c>
      <c r="N786" s="91">
        <f>+ROUND(L786*M786,2)</f>
        <v>13</v>
      </c>
      <c r="O786" s="93"/>
      <c r="P786" s="12"/>
      <c r="Q786" s="91"/>
    </row>
    <row r="787" spans="1:17" x14ac:dyDescent="0.25">
      <c r="A787" s="92"/>
      <c r="B787" s="42" t="s">
        <v>50</v>
      </c>
      <c r="C787" s="93"/>
      <c r="D787" s="12"/>
      <c r="E787" s="91"/>
      <c r="F787" s="93"/>
      <c r="G787" s="12"/>
      <c r="H787" s="91"/>
      <c r="I787" s="93"/>
      <c r="J787" s="12"/>
      <c r="K787" s="91"/>
      <c r="L787" s="93"/>
      <c r="M787" s="12"/>
      <c r="N787" s="91"/>
      <c r="O787" s="93">
        <f>+W475</f>
        <v>5</v>
      </c>
      <c r="P787" s="12">
        <v>4</v>
      </c>
      <c r="Q787" s="91">
        <f>+ROUND(O787*P787,2)</f>
        <v>20</v>
      </c>
    </row>
    <row r="788" spans="1:17" x14ac:dyDescent="0.25">
      <c r="A788" s="94" t="s">
        <v>312</v>
      </c>
      <c r="B788" s="42" t="s">
        <v>51</v>
      </c>
      <c r="C788" s="93">
        <f>F476</f>
        <v>2.8</v>
      </c>
      <c r="D788" s="12">
        <v>5</v>
      </c>
      <c r="E788" s="91">
        <f t="shared" si="261"/>
        <v>14</v>
      </c>
      <c r="F788" s="93">
        <f>K476</f>
        <v>2.8</v>
      </c>
      <c r="G788" s="12">
        <f>+G786</f>
        <v>5</v>
      </c>
      <c r="H788" s="91">
        <f>+ROUND(F788*G788,2)</f>
        <v>14</v>
      </c>
      <c r="I788" s="93">
        <f>O476</f>
        <v>2.8</v>
      </c>
      <c r="J788" s="12">
        <f>+J786</f>
        <v>5</v>
      </c>
      <c r="K788" s="91">
        <f>+ROUND(I788*J788,2)</f>
        <v>14</v>
      </c>
      <c r="L788" s="93">
        <f>S476</f>
        <v>2.8</v>
      </c>
      <c r="M788" s="12">
        <v>5</v>
      </c>
      <c r="N788" s="91">
        <f>+ROUND(L788*M788,2)</f>
        <v>14</v>
      </c>
      <c r="O788" s="93"/>
      <c r="P788" s="12"/>
      <c r="Q788" s="91"/>
    </row>
    <row r="789" spans="1:17" x14ac:dyDescent="0.25">
      <c r="A789" s="92"/>
      <c r="B789" s="42" t="s">
        <v>52</v>
      </c>
      <c r="C789" s="93"/>
      <c r="D789" s="12"/>
      <c r="E789" s="91"/>
      <c r="F789" s="93"/>
      <c r="G789" s="12"/>
      <c r="H789" s="91"/>
      <c r="I789" s="93"/>
      <c r="J789" s="12"/>
      <c r="K789" s="91"/>
      <c r="L789" s="93"/>
      <c r="M789" s="12"/>
      <c r="N789" s="91"/>
      <c r="O789" s="93">
        <f>+W477</f>
        <v>5</v>
      </c>
      <c r="P789" s="12">
        <v>4</v>
      </c>
      <c r="Q789" s="91">
        <f>+ROUND(O789*P789,2)</f>
        <v>20</v>
      </c>
    </row>
    <row r="790" spans="1:17" x14ac:dyDescent="0.25">
      <c r="A790" s="94" t="s">
        <v>313</v>
      </c>
      <c r="B790" s="42" t="s">
        <v>53</v>
      </c>
      <c r="C790" s="93">
        <f>F478</f>
        <v>2.8</v>
      </c>
      <c r="D790" s="12">
        <v>5</v>
      </c>
      <c r="E790" s="91">
        <f t="shared" si="261"/>
        <v>14</v>
      </c>
      <c r="F790" s="93">
        <f>K478</f>
        <v>2.8</v>
      </c>
      <c r="G790" s="12">
        <f>+G788</f>
        <v>5</v>
      </c>
      <c r="H790" s="91">
        <f>+ROUND(F790*G790,2)</f>
        <v>14</v>
      </c>
      <c r="I790" s="93">
        <f>O478</f>
        <v>2.8</v>
      </c>
      <c r="J790" s="12">
        <f>+J788</f>
        <v>5</v>
      </c>
      <c r="K790" s="91">
        <f>+ROUND(I790*J790,2)</f>
        <v>14</v>
      </c>
      <c r="L790" s="93">
        <f>S478</f>
        <v>2.8</v>
      </c>
      <c r="M790" s="12">
        <v>5</v>
      </c>
      <c r="N790" s="91">
        <f>+ROUND(L790*M790,2)</f>
        <v>14</v>
      </c>
      <c r="O790" s="93"/>
      <c r="P790" s="12"/>
      <c r="Q790" s="91"/>
    </row>
    <row r="791" spans="1:17" x14ac:dyDescent="0.25">
      <c r="A791" s="92"/>
      <c r="B791" s="42" t="s">
        <v>54</v>
      </c>
      <c r="C791" s="93"/>
      <c r="D791" s="12"/>
      <c r="E791" s="91"/>
      <c r="F791" s="93"/>
      <c r="G791" s="12"/>
      <c r="H791" s="91"/>
      <c r="I791" s="93"/>
      <c r="J791" s="12"/>
      <c r="K791" s="91"/>
      <c r="L791" s="93"/>
      <c r="M791" s="12"/>
      <c r="N791" s="91"/>
      <c r="O791" s="93">
        <f>+W479</f>
        <v>5</v>
      </c>
      <c r="P791" s="12">
        <v>4</v>
      </c>
      <c r="Q791" s="91">
        <f>+ROUND(O791*P791,2)</f>
        <v>20</v>
      </c>
    </row>
    <row r="792" spans="1:17" x14ac:dyDescent="0.25">
      <c r="A792" s="94" t="s">
        <v>314</v>
      </c>
      <c r="B792" s="42" t="s">
        <v>55</v>
      </c>
      <c r="C792" s="93">
        <f>F480</f>
        <v>2.8</v>
      </c>
      <c r="D792" s="12">
        <v>5</v>
      </c>
      <c r="E792" s="91">
        <f t="shared" si="261"/>
        <v>14</v>
      </c>
      <c r="F792" s="93">
        <f>K480</f>
        <v>2.8</v>
      </c>
      <c r="G792" s="12">
        <f>+G790</f>
        <v>5</v>
      </c>
      <c r="H792" s="91">
        <f>+ROUND(F792*G792,2)</f>
        <v>14</v>
      </c>
      <c r="I792" s="93">
        <f>O480</f>
        <v>2.8</v>
      </c>
      <c r="J792" s="12">
        <f>+J790</f>
        <v>5</v>
      </c>
      <c r="K792" s="91">
        <f>+ROUND(I792*J792,2)</f>
        <v>14</v>
      </c>
      <c r="L792" s="93">
        <f>S480</f>
        <v>2.8</v>
      </c>
      <c r="M792" s="12">
        <v>5</v>
      </c>
      <c r="N792" s="91">
        <f>+ROUND(L792*M792,2)</f>
        <v>14</v>
      </c>
      <c r="O792" s="93"/>
      <c r="P792" s="12"/>
      <c r="Q792" s="91"/>
    </row>
    <row r="793" spans="1:17" x14ac:dyDescent="0.25">
      <c r="A793" s="92"/>
      <c r="B793" s="42" t="s">
        <v>56</v>
      </c>
      <c r="C793" s="93"/>
      <c r="D793" s="12"/>
      <c r="E793" s="91"/>
      <c r="F793" s="93"/>
      <c r="G793" s="12"/>
      <c r="H793" s="91"/>
      <c r="I793" s="93"/>
      <c r="J793" s="12"/>
      <c r="K793" s="91"/>
      <c r="L793" s="93"/>
      <c r="M793" s="12"/>
      <c r="N793" s="91"/>
      <c r="O793" s="93">
        <f>+W481</f>
        <v>5</v>
      </c>
      <c r="P793" s="12">
        <v>4</v>
      </c>
      <c r="Q793" s="91">
        <f>+ROUND(O793*P793,2)</f>
        <v>20</v>
      </c>
    </row>
    <row r="794" spans="1:17" x14ac:dyDescent="0.25">
      <c r="A794" s="94" t="s">
        <v>315</v>
      </c>
      <c r="B794" s="42" t="s">
        <v>57</v>
      </c>
      <c r="C794" s="93">
        <f>F482</f>
        <v>2.8</v>
      </c>
      <c r="D794" s="12">
        <v>5</v>
      </c>
      <c r="E794" s="91">
        <f t="shared" si="261"/>
        <v>14</v>
      </c>
      <c r="F794" s="93">
        <f>K482</f>
        <v>2.8</v>
      </c>
      <c r="G794" s="12">
        <f>+G792</f>
        <v>5</v>
      </c>
      <c r="H794" s="91">
        <f>+ROUND(F794*G794,2)</f>
        <v>14</v>
      </c>
      <c r="I794" s="93">
        <f>O482</f>
        <v>2.8</v>
      </c>
      <c r="J794" s="12">
        <f>+J792</f>
        <v>5</v>
      </c>
      <c r="K794" s="91">
        <f>+ROUND(I794*J794,2)</f>
        <v>14</v>
      </c>
      <c r="L794" s="93">
        <f>S482</f>
        <v>2.8</v>
      </c>
      <c r="M794" s="12">
        <v>5</v>
      </c>
      <c r="N794" s="91">
        <f>+ROUND(L794*M794,2)</f>
        <v>14</v>
      </c>
      <c r="O794" s="93"/>
      <c r="P794" s="12"/>
      <c r="Q794" s="91"/>
    </row>
    <row r="795" spans="1:17" x14ac:dyDescent="0.25">
      <c r="A795" s="92"/>
      <c r="B795" s="42" t="s">
        <v>58</v>
      </c>
      <c r="C795" s="93"/>
      <c r="D795" s="12"/>
      <c r="E795" s="91"/>
      <c r="F795" s="93"/>
      <c r="G795" s="12"/>
      <c r="H795" s="91"/>
      <c r="I795" s="93"/>
      <c r="J795" s="12"/>
      <c r="K795" s="91"/>
      <c r="L795" s="93"/>
      <c r="M795" s="12"/>
      <c r="N795" s="91"/>
      <c r="O795" s="93">
        <f>+W483</f>
        <v>5</v>
      </c>
      <c r="P795" s="12">
        <v>4</v>
      </c>
      <c r="Q795" s="91">
        <f>+ROUND(O795*P795,2)</f>
        <v>20</v>
      </c>
    </row>
    <row r="796" spans="1:17" x14ac:dyDescent="0.25">
      <c r="A796" s="94" t="s">
        <v>316</v>
      </c>
      <c r="B796" s="42" t="s">
        <v>59</v>
      </c>
      <c r="C796" s="93">
        <f>F484</f>
        <v>2.8</v>
      </c>
      <c r="D796" s="12">
        <v>5</v>
      </c>
      <c r="E796" s="91">
        <f t="shared" si="261"/>
        <v>14</v>
      </c>
      <c r="F796" s="93">
        <f>K484</f>
        <v>2.8</v>
      </c>
      <c r="G796" s="12">
        <f>+G794</f>
        <v>5</v>
      </c>
      <c r="H796" s="91">
        <f>+ROUND(F796*G796,2)</f>
        <v>14</v>
      </c>
      <c r="I796" s="93">
        <f>O484</f>
        <v>2.8</v>
      </c>
      <c r="J796" s="12">
        <f>+J794</f>
        <v>5</v>
      </c>
      <c r="K796" s="91">
        <f>+ROUND(I796*J796,2)</f>
        <v>14</v>
      </c>
      <c r="L796" s="93">
        <f>S484</f>
        <v>2.8</v>
      </c>
      <c r="M796" s="12">
        <v>5</v>
      </c>
      <c r="N796" s="91">
        <f>+ROUND(L796*M796,2)</f>
        <v>14</v>
      </c>
      <c r="O796" s="93"/>
      <c r="P796" s="12"/>
      <c r="Q796" s="91"/>
    </row>
    <row r="797" spans="1:17" x14ac:dyDescent="0.25">
      <c r="A797" s="92"/>
      <c r="B797" s="42" t="s">
        <v>60</v>
      </c>
      <c r="C797" s="93"/>
      <c r="D797" s="12"/>
      <c r="E797" s="91"/>
      <c r="F797" s="93"/>
      <c r="G797" s="12"/>
      <c r="H797" s="91"/>
      <c r="I797" s="93"/>
      <c r="J797" s="12"/>
      <c r="K797" s="91"/>
      <c r="L797" s="93"/>
      <c r="M797" s="12"/>
      <c r="N797" s="91"/>
      <c r="O797" s="93">
        <f>+W485</f>
        <v>5</v>
      </c>
      <c r="P797" s="12">
        <v>4</v>
      </c>
      <c r="Q797" s="91">
        <f>+ROUND(O797*P797,2)</f>
        <v>20</v>
      </c>
    </row>
    <row r="798" spans="1:17" x14ac:dyDescent="0.25">
      <c r="A798" s="94" t="s">
        <v>317</v>
      </c>
      <c r="B798" s="42" t="s">
        <v>61</v>
      </c>
      <c r="C798" s="93">
        <f>F486</f>
        <v>2.8</v>
      </c>
      <c r="D798" s="12">
        <v>5</v>
      </c>
      <c r="E798" s="91">
        <f t="shared" si="261"/>
        <v>14</v>
      </c>
      <c r="F798" s="93">
        <f>K486</f>
        <v>2.8</v>
      </c>
      <c r="G798" s="12">
        <f>+G796</f>
        <v>5</v>
      </c>
      <c r="H798" s="91">
        <f>+ROUND(F798*G798,2)</f>
        <v>14</v>
      </c>
      <c r="I798" s="93">
        <f>O486</f>
        <v>2.8</v>
      </c>
      <c r="J798" s="12">
        <f>+J796</f>
        <v>5</v>
      </c>
      <c r="K798" s="91">
        <f>+ROUND(I798*J798,2)</f>
        <v>14</v>
      </c>
      <c r="L798" s="93">
        <f>S486</f>
        <v>2.8</v>
      </c>
      <c r="M798" s="12">
        <v>5</v>
      </c>
      <c r="N798" s="91">
        <f>+ROUND(L798*M798,2)</f>
        <v>14</v>
      </c>
      <c r="O798" s="93"/>
      <c r="P798" s="12"/>
      <c r="Q798" s="91"/>
    </row>
    <row r="799" spans="1:17" x14ac:dyDescent="0.25">
      <c r="A799" s="92"/>
      <c r="B799" s="42" t="s">
        <v>62</v>
      </c>
      <c r="C799" s="93"/>
      <c r="D799" s="12"/>
      <c r="E799" s="91"/>
      <c r="F799" s="93"/>
      <c r="G799" s="12"/>
      <c r="H799" s="91"/>
      <c r="I799" s="93"/>
      <c r="J799" s="12"/>
      <c r="K799" s="91"/>
      <c r="L799" s="93"/>
      <c r="M799" s="12"/>
      <c r="N799" s="91"/>
      <c r="O799" s="93">
        <f>+W487</f>
        <v>5</v>
      </c>
      <c r="P799" s="12">
        <v>4</v>
      </c>
      <c r="Q799" s="91">
        <f>+ROUND(O799*P799,2)</f>
        <v>20</v>
      </c>
    </row>
    <row r="800" spans="1:17" x14ac:dyDescent="0.25">
      <c r="A800" s="94" t="s">
        <v>318</v>
      </c>
      <c r="B800" s="42" t="s">
        <v>63</v>
      </c>
      <c r="C800" s="93">
        <f>F488</f>
        <v>2.8</v>
      </c>
      <c r="D800" s="12">
        <v>5</v>
      </c>
      <c r="E800" s="91">
        <f t="shared" si="261"/>
        <v>14</v>
      </c>
      <c r="F800" s="93">
        <f>K488</f>
        <v>2.8</v>
      </c>
      <c r="G800" s="12">
        <f>+G798</f>
        <v>5</v>
      </c>
      <c r="H800" s="91">
        <f>+ROUND(F800*G800,2)</f>
        <v>14</v>
      </c>
      <c r="I800" s="93">
        <f>O488</f>
        <v>2.8</v>
      </c>
      <c r="J800" s="12">
        <f>+J798</f>
        <v>5</v>
      </c>
      <c r="K800" s="91">
        <f>+ROUND(I800*J800,2)</f>
        <v>14</v>
      </c>
      <c r="L800" s="93">
        <f>S488</f>
        <v>2.8</v>
      </c>
      <c r="M800" s="12">
        <v>5</v>
      </c>
      <c r="N800" s="91">
        <f>+ROUND(L800*M800,2)</f>
        <v>14</v>
      </c>
      <c r="O800" s="93"/>
      <c r="P800" s="12"/>
      <c r="Q800" s="91"/>
    </row>
    <row r="801" spans="1:26" x14ac:dyDescent="0.25">
      <c r="A801" s="92"/>
      <c r="B801" s="42" t="s">
        <v>64</v>
      </c>
      <c r="C801" s="93"/>
      <c r="D801" s="12"/>
      <c r="E801" s="91"/>
      <c r="F801" s="93"/>
      <c r="G801" s="12"/>
      <c r="H801" s="91"/>
      <c r="I801" s="93"/>
      <c r="J801" s="12"/>
      <c r="K801" s="91"/>
      <c r="L801" s="93"/>
      <c r="M801" s="12"/>
      <c r="N801" s="91"/>
      <c r="O801" s="93">
        <f>+W489</f>
        <v>5</v>
      </c>
      <c r="P801" s="12">
        <v>4</v>
      </c>
      <c r="Q801" s="91">
        <f>+ROUND(O801*P801,2)</f>
        <v>20</v>
      </c>
    </row>
    <row r="802" spans="1:26" x14ac:dyDescent="0.25">
      <c r="A802" s="94" t="s">
        <v>319</v>
      </c>
      <c r="B802" s="42" t="s">
        <v>65</v>
      </c>
      <c r="C802" s="93">
        <f>F490</f>
        <v>2.8</v>
      </c>
      <c r="D802" s="12">
        <v>5</v>
      </c>
      <c r="E802" s="91">
        <f>+ROUND(C802*D802,2)</f>
        <v>14</v>
      </c>
      <c r="F802" s="93">
        <f>K490</f>
        <v>2.8</v>
      </c>
      <c r="G802" s="12">
        <f t="shared" ref="G802:G864" si="262">+G798</f>
        <v>5</v>
      </c>
      <c r="H802" s="91">
        <f>+ROUND(F802*G802,2)</f>
        <v>14</v>
      </c>
      <c r="I802" s="93">
        <f>O490</f>
        <v>2.8</v>
      </c>
      <c r="J802" s="12">
        <f t="shared" ref="J802:J864" si="263">+J798</f>
        <v>5</v>
      </c>
      <c r="K802" s="91">
        <f>+ROUND(I802*J802,2)</f>
        <v>14</v>
      </c>
      <c r="L802" s="93">
        <f>S490</f>
        <v>2.8</v>
      </c>
      <c r="M802" s="12">
        <v>5</v>
      </c>
      <c r="N802" s="91">
        <f>+ROUND(L802*M802,2)</f>
        <v>14</v>
      </c>
      <c r="O802" s="93"/>
      <c r="P802" s="12"/>
      <c r="Q802" s="91"/>
    </row>
    <row r="803" spans="1:26" x14ac:dyDescent="0.25">
      <c r="A803" s="92"/>
      <c r="B803" s="42" t="s">
        <v>66</v>
      </c>
      <c r="C803" s="93"/>
      <c r="D803" s="12"/>
      <c r="E803" s="91"/>
      <c r="F803" s="88"/>
      <c r="G803" s="89"/>
      <c r="H803" s="90"/>
      <c r="I803" s="88"/>
      <c r="J803" s="89"/>
      <c r="K803" s="90"/>
      <c r="L803" s="93"/>
      <c r="M803" s="12"/>
      <c r="N803" s="91"/>
      <c r="O803" s="93">
        <f>+W491</f>
        <v>5</v>
      </c>
      <c r="P803" s="12">
        <v>4</v>
      </c>
      <c r="Q803" s="91">
        <f>+ROUND(O803*P803,2)</f>
        <v>20</v>
      </c>
    </row>
    <row r="804" spans="1:26" x14ac:dyDescent="0.25">
      <c r="A804" s="94" t="s">
        <v>320</v>
      </c>
      <c r="B804" s="42" t="s">
        <v>67</v>
      </c>
      <c r="C804" s="93">
        <f>F492</f>
        <v>2.8</v>
      </c>
      <c r="D804" s="12">
        <v>5</v>
      </c>
      <c r="E804" s="91">
        <f t="shared" si="261"/>
        <v>14</v>
      </c>
      <c r="F804" s="93">
        <f>K492</f>
        <v>2.8</v>
      </c>
      <c r="G804" s="12">
        <f t="shared" si="262"/>
        <v>5</v>
      </c>
      <c r="H804" s="91">
        <f>+ROUND(F804*G804,2)</f>
        <v>14</v>
      </c>
      <c r="I804" s="93">
        <f>O492</f>
        <v>2.8</v>
      </c>
      <c r="J804" s="12">
        <f t="shared" si="263"/>
        <v>5</v>
      </c>
      <c r="K804" s="91">
        <f>+ROUND(I804*J804,2)</f>
        <v>14</v>
      </c>
      <c r="L804" s="93">
        <f>S492</f>
        <v>2.8</v>
      </c>
      <c r="M804" s="12">
        <v>5</v>
      </c>
      <c r="N804" s="91">
        <f>+ROUND(L804*M804,2)</f>
        <v>14</v>
      </c>
      <c r="O804" s="93"/>
      <c r="P804" s="12"/>
      <c r="Q804" s="91"/>
    </row>
    <row r="805" spans="1:26" x14ac:dyDescent="0.25">
      <c r="A805" s="92"/>
      <c r="B805" s="42" t="s">
        <v>68</v>
      </c>
      <c r="C805" s="93"/>
      <c r="D805" s="12"/>
      <c r="E805" s="91"/>
      <c r="F805" s="88"/>
      <c r="G805" s="89"/>
      <c r="H805" s="90"/>
      <c r="I805" s="88"/>
      <c r="J805" s="89"/>
      <c r="K805" s="90"/>
      <c r="L805" s="93"/>
      <c r="M805" s="12"/>
      <c r="N805" s="91"/>
      <c r="O805" s="93">
        <f>+W493</f>
        <v>5</v>
      </c>
      <c r="P805" s="12">
        <v>4</v>
      </c>
      <c r="Q805" s="91">
        <f>+ROUND(O805*P805,2)</f>
        <v>20</v>
      </c>
    </row>
    <row r="806" spans="1:26" x14ac:dyDescent="0.25">
      <c r="A806" s="94" t="s">
        <v>321</v>
      </c>
      <c r="B806" s="42" t="s">
        <v>69</v>
      </c>
      <c r="C806" s="93">
        <f>F494</f>
        <v>2.8</v>
      </c>
      <c r="D806" s="12">
        <v>5</v>
      </c>
      <c r="E806" s="91">
        <f>+ROUND(C806*D806,2)</f>
        <v>14</v>
      </c>
      <c r="F806" s="93">
        <f>K494</f>
        <v>2.8</v>
      </c>
      <c r="G806" s="12">
        <f t="shared" si="262"/>
        <v>5</v>
      </c>
      <c r="H806" s="91">
        <f>+ROUND(F806*G806,2)</f>
        <v>14</v>
      </c>
      <c r="I806" s="93">
        <f>O494</f>
        <v>2.8</v>
      </c>
      <c r="J806" s="12">
        <f t="shared" si="263"/>
        <v>5</v>
      </c>
      <c r="K806" s="91">
        <f>+ROUND(I806*J806,2)</f>
        <v>14</v>
      </c>
      <c r="L806" s="93">
        <f>S494</f>
        <v>2.8</v>
      </c>
      <c r="M806" s="12">
        <v>5</v>
      </c>
      <c r="N806" s="91">
        <f>+ROUND(L806*M806,2)</f>
        <v>14</v>
      </c>
      <c r="O806" s="93"/>
      <c r="P806" s="12"/>
      <c r="Q806" s="91"/>
    </row>
    <row r="807" spans="1:26" x14ac:dyDescent="0.25">
      <c r="A807" s="92"/>
      <c r="B807" s="42" t="s">
        <v>70</v>
      </c>
      <c r="C807" s="93"/>
      <c r="D807" s="12"/>
      <c r="E807" s="91"/>
      <c r="F807" s="88"/>
      <c r="G807" s="89"/>
      <c r="H807" s="90"/>
      <c r="I807" s="88"/>
      <c r="J807" s="89"/>
      <c r="K807" s="90"/>
      <c r="L807" s="93"/>
      <c r="M807" s="12"/>
      <c r="N807" s="91"/>
      <c r="O807" s="93">
        <f>+W495</f>
        <v>5</v>
      </c>
      <c r="P807" s="12">
        <v>4</v>
      </c>
      <c r="Q807" s="91">
        <f>+ROUND(O807*P807,2)</f>
        <v>20</v>
      </c>
      <c r="S807"/>
      <c r="T807"/>
      <c r="U807"/>
      <c r="V807"/>
      <c r="W807"/>
      <c r="X807"/>
      <c r="Y807"/>
      <c r="Z807"/>
    </row>
    <row r="808" spans="1:26" x14ac:dyDescent="0.25">
      <c r="A808" s="94" t="s">
        <v>323</v>
      </c>
      <c r="B808" s="42" t="s">
        <v>71</v>
      </c>
      <c r="C808" s="93">
        <f>F496</f>
        <v>2.8</v>
      </c>
      <c r="D808" s="12">
        <v>5</v>
      </c>
      <c r="E808" s="91">
        <f>+ROUND(C808*D808,2)</f>
        <v>14</v>
      </c>
      <c r="F808" s="93">
        <f>K496</f>
        <v>2.8</v>
      </c>
      <c r="G808" s="12">
        <f t="shared" si="262"/>
        <v>5</v>
      </c>
      <c r="H808" s="91">
        <f>+ROUND(F808*G808,2)</f>
        <v>14</v>
      </c>
      <c r="I808" s="93">
        <f>O496</f>
        <v>2.8</v>
      </c>
      <c r="J808" s="12">
        <f t="shared" si="263"/>
        <v>5</v>
      </c>
      <c r="K808" s="91">
        <f>+ROUND(I808*J808,2)</f>
        <v>14</v>
      </c>
      <c r="L808" s="93">
        <f>S496</f>
        <v>2.8</v>
      </c>
      <c r="M808" s="12">
        <v>5</v>
      </c>
      <c r="N808" s="91">
        <f>+ROUND(L808*M808,2)</f>
        <v>14</v>
      </c>
      <c r="O808" s="93"/>
      <c r="P808" s="12"/>
      <c r="Q808" s="91"/>
      <c r="R808" s="20"/>
      <c r="S808"/>
      <c r="T808"/>
      <c r="U808"/>
      <c r="V808"/>
      <c r="W808"/>
      <c r="X808"/>
      <c r="Y808"/>
      <c r="Z808"/>
    </row>
    <row r="809" spans="1:26" x14ac:dyDescent="0.25">
      <c r="A809" s="92"/>
      <c r="B809" s="42" t="s">
        <v>72</v>
      </c>
      <c r="C809" s="93"/>
      <c r="D809" s="12"/>
      <c r="E809" s="91"/>
      <c r="F809" s="88"/>
      <c r="G809" s="89"/>
      <c r="H809" s="90"/>
      <c r="I809" s="88"/>
      <c r="J809" s="89"/>
      <c r="K809" s="90"/>
      <c r="L809" s="93"/>
      <c r="M809" s="12"/>
      <c r="N809" s="91"/>
      <c r="O809" s="93">
        <f>+W497</f>
        <v>5</v>
      </c>
      <c r="P809" s="12">
        <v>4</v>
      </c>
      <c r="Q809" s="91">
        <f>+ROUND(O809*P809,2)</f>
        <v>20</v>
      </c>
      <c r="S809"/>
      <c r="T809"/>
      <c r="U809"/>
      <c r="V809"/>
      <c r="W809"/>
      <c r="X809"/>
      <c r="Y809"/>
      <c r="Z809"/>
    </row>
    <row r="810" spans="1:26" x14ac:dyDescent="0.25">
      <c r="A810" s="94" t="s">
        <v>324</v>
      </c>
      <c r="B810" s="42" t="s">
        <v>73</v>
      </c>
      <c r="C810" s="93">
        <f>F498</f>
        <v>2.8</v>
      </c>
      <c r="D810" s="12">
        <v>5</v>
      </c>
      <c r="E810" s="91">
        <f>+ROUND(C810*D810,2)</f>
        <v>14</v>
      </c>
      <c r="F810" s="93">
        <f>K498</f>
        <v>2.8</v>
      </c>
      <c r="G810" s="12">
        <f t="shared" si="262"/>
        <v>5</v>
      </c>
      <c r="H810" s="91">
        <f>+ROUND(F810*G810,2)</f>
        <v>14</v>
      </c>
      <c r="I810" s="93">
        <f>O498</f>
        <v>2.8</v>
      </c>
      <c r="J810" s="12">
        <f t="shared" si="263"/>
        <v>5</v>
      </c>
      <c r="K810" s="91">
        <f>+ROUND(I810*J810,2)</f>
        <v>14</v>
      </c>
      <c r="L810" s="93">
        <f>S498</f>
        <v>2.8</v>
      </c>
      <c r="M810" s="12">
        <v>5</v>
      </c>
      <c r="N810" s="91">
        <f>+ROUND(L810*M810,2)</f>
        <v>14</v>
      </c>
      <c r="O810" s="93"/>
      <c r="P810" s="12"/>
      <c r="Q810" s="91"/>
      <c r="S810"/>
      <c r="T810"/>
      <c r="U810"/>
      <c r="V810"/>
      <c r="W810"/>
      <c r="X810"/>
      <c r="Y810"/>
      <c r="Z810"/>
    </row>
    <row r="811" spans="1:26" x14ac:dyDescent="0.25">
      <c r="A811" s="92"/>
      <c r="B811" s="42" t="s">
        <v>74</v>
      </c>
      <c r="C811" s="93"/>
      <c r="D811" s="12"/>
      <c r="E811" s="91"/>
      <c r="F811" s="88"/>
      <c r="G811" s="89"/>
      <c r="H811" s="90"/>
      <c r="I811" s="88"/>
      <c r="J811" s="89"/>
      <c r="K811" s="90"/>
      <c r="L811" s="93"/>
      <c r="M811" s="12"/>
      <c r="N811" s="91"/>
      <c r="O811" s="93">
        <f>+W499</f>
        <v>5</v>
      </c>
      <c r="P811" s="12">
        <v>4</v>
      </c>
      <c r="Q811" s="91">
        <f>+ROUND(O811*P811,2)</f>
        <v>20</v>
      </c>
      <c r="S811"/>
      <c r="T811"/>
      <c r="U811"/>
      <c r="V811"/>
      <c r="W811"/>
      <c r="X811"/>
      <c r="Y811"/>
      <c r="Z811"/>
    </row>
    <row r="812" spans="1:26" x14ac:dyDescent="0.25">
      <c r="A812" s="94" t="s">
        <v>325</v>
      </c>
      <c r="B812" s="42" t="s">
        <v>75</v>
      </c>
      <c r="C812" s="93">
        <f>F500</f>
        <v>2.8</v>
      </c>
      <c r="D812" s="12">
        <v>5</v>
      </c>
      <c r="E812" s="91">
        <f>+ROUND(C812*D812,2)</f>
        <v>14</v>
      </c>
      <c r="F812" s="93">
        <f>K500</f>
        <v>2.8</v>
      </c>
      <c r="G812" s="12">
        <f t="shared" si="262"/>
        <v>5</v>
      </c>
      <c r="H812" s="91">
        <f>+ROUND(F812*G812,2)</f>
        <v>14</v>
      </c>
      <c r="I812" s="93">
        <f>O500</f>
        <v>2.8</v>
      </c>
      <c r="J812" s="12">
        <f t="shared" si="263"/>
        <v>5</v>
      </c>
      <c r="K812" s="91">
        <f>+ROUND(I812*J812,2)</f>
        <v>14</v>
      </c>
      <c r="L812" s="93">
        <f>S500</f>
        <v>2.8</v>
      </c>
      <c r="M812" s="12">
        <v>5</v>
      </c>
      <c r="N812" s="91">
        <f>+ROUND(L812*M812,2)</f>
        <v>14</v>
      </c>
      <c r="O812" s="93"/>
      <c r="P812" s="12"/>
      <c r="Q812" s="91"/>
      <c r="S812"/>
      <c r="T812"/>
      <c r="U812"/>
      <c r="V812"/>
      <c r="W812"/>
      <c r="X812"/>
      <c r="Y812"/>
      <c r="Z812"/>
    </row>
    <row r="813" spans="1:26" x14ac:dyDescent="0.25">
      <c r="A813" s="92"/>
      <c r="B813" s="42" t="s">
        <v>76</v>
      </c>
      <c r="C813" s="93"/>
      <c r="D813" s="12"/>
      <c r="E813" s="91"/>
      <c r="F813" s="88"/>
      <c r="G813" s="89"/>
      <c r="H813" s="90"/>
      <c r="I813" s="88"/>
      <c r="J813" s="89"/>
      <c r="K813" s="90"/>
      <c r="L813" s="93"/>
      <c r="M813" s="12"/>
      <c r="N813" s="91"/>
      <c r="O813" s="93">
        <f>+W501</f>
        <v>5</v>
      </c>
      <c r="P813" s="12">
        <v>4</v>
      </c>
      <c r="Q813" s="91">
        <f>+ROUND(O813*P813,2)</f>
        <v>20</v>
      </c>
      <c r="S813"/>
      <c r="T813"/>
      <c r="U813"/>
      <c r="V813"/>
      <c r="W813"/>
      <c r="X813"/>
      <c r="Y813"/>
      <c r="Z813"/>
    </row>
    <row r="814" spans="1:26" x14ac:dyDescent="0.25">
      <c r="A814" s="94" t="s">
        <v>326</v>
      </c>
      <c r="B814" s="42" t="s">
        <v>77</v>
      </c>
      <c r="C814" s="93">
        <f>F502</f>
        <v>2.8</v>
      </c>
      <c r="D814" s="12">
        <v>5</v>
      </c>
      <c r="E814" s="91">
        <f>+ROUND(C814*D814,2)</f>
        <v>14</v>
      </c>
      <c r="F814" s="93">
        <f>K502</f>
        <v>2.8</v>
      </c>
      <c r="G814" s="12">
        <f t="shared" si="262"/>
        <v>5</v>
      </c>
      <c r="H814" s="91">
        <f>+ROUND(F814*G814,2)</f>
        <v>14</v>
      </c>
      <c r="I814" s="93">
        <f>O502</f>
        <v>2.8</v>
      </c>
      <c r="J814" s="12">
        <f t="shared" si="263"/>
        <v>5</v>
      </c>
      <c r="K814" s="91">
        <f>+ROUND(I814*J814,2)</f>
        <v>14</v>
      </c>
      <c r="L814" s="93">
        <f>S502</f>
        <v>2.8</v>
      </c>
      <c r="M814" s="12">
        <v>5</v>
      </c>
      <c r="N814" s="91">
        <f>+ROUND(L814*M814,2)</f>
        <v>14</v>
      </c>
      <c r="O814" s="93"/>
      <c r="P814" s="12"/>
      <c r="Q814" s="91"/>
      <c r="S814"/>
      <c r="T814"/>
      <c r="U814"/>
      <c r="V814"/>
      <c r="W814"/>
      <c r="X814"/>
      <c r="Y814"/>
      <c r="Z814"/>
    </row>
    <row r="815" spans="1:26" x14ac:dyDescent="0.25">
      <c r="A815" s="92"/>
      <c r="B815" s="42" t="s">
        <v>78</v>
      </c>
      <c r="C815" s="93"/>
      <c r="D815" s="12"/>
      <c r="E815" s="91"/>
      <c r="F815" s="88"/>
      <c r="G815" s="89"/>
      <c r="H815" s="90"/>
      <c r="I815" s="88"/>
      <c r="J815" s="89"/>
      <c r="K815" s="90"/>
      <c r="L815" s="93"/>
      <c r="M815" s="12"/>
      <c r="N815" s="91"/>
      <c r="O815" s="93">
        <f>+W503</f>
        <v>5</v>
      </c>
      <c r="P815" s="12">
        <v>4</v>
      </c>
      <c r="Q815" s="91">
        <f>+ROUND(O815*P815,2)</f>
        <v>20</v>
      </c>
      <c r="S815"/>
      <c r="T815"/>
      <c r="U815"/>
      <c r="V815"/>
      <c r="W815"/>
      <c r="X815"/>
      <c r="Y815"/>
      <c r="Z815"/>
    </row>
    <row r="816" spans="1:26" x14ac:dyDescent="0.25">
      <c r="A816" s="94" t="s">
        <v>327</v>
      </c>
      <c r="B816" s="42" t="s">
        <v>79</v>
      </c>
      <c r="C816" s="93">
        <f>F504</f>
        <v>2.8</v>
      </c>
      <c r="D816" s="12">
        <v>5</v>
      </c>
      <c r="E816" s="91">
        <f>+ROUND(C816*D816,2)</f>
        <v>14</v>
      </c>
      <c r="F816" s="93">
        <f>K504</f>
        <v>2.8</v>
      </c>
      <c r="G816" s="12">
        <f t="shared" si="262"/>
        <v>5</v>
      </c>
      <c r="H816" s="91">
        <f>+ROUND(F816*G816,2)</f>
        <v>14</v>
      </c>
      <c r="I816" s="93">
        <f>O504</f>
        <v>2.8</v>
      </c>
      <c r="J816" s="12">
        <f t="shared" si="263"/>
        <v>5</v>
      </c>
      <c r="K816" s="91">
        <f>+ROUND(I816*J816,2)</f>
        <v>14</v>
      </c>
      <c r="L816" s="93">
        <f>S504</f>
        <v>2.8</v>
      </c>
      <c r="M816" s="12">
        <v>5</v>
      </c>
      <c r="N816" s="91">
        <f>+ROUND(L816*M816,2)</f>
        <v>14</v>
      </c>
      <c r="O816" s="93"/>
      <c r="P816" s="12"/>
      <c r="Q816" s="91"/>
      <c r="S816"/>
      <c r="T816"/>
      <c r="U816"/>
      <c r="V816"/>
      <c r="W816"/>
      <c r="X816"/>
      <c r="Y816"/>
      <c r="Z816"/>
    </row>
    <row r="817" spans="1:26" x14ac:dyDescent="0.25">
      <c r="A817" s="92"/>
      <c r="B817" s="42" t="s">
        <v>80</v>
      </c>
      <c r="C817" s="93"/>
      <c r="D817" s="12"/>
      <c r="E817" s="91"/>
      <c r="F817" s="88"/>
      <c r="G817" s="89"/>
      <c r="H817" s="90"/>
      <c r="I817" s="88"/>
      <c r="J817" s="89"/>
      <c r="K817" s="90"/>
      <c r="L817" s="93"/>
      <c r="M817" s="12"/>
      <c r="N817" s="91"/>
      <c r="O817" s="93">
        <f>+W505</f>
        <v>5</v>
      </c>
      <c r="P817" s="12">
        <v>4</v>
      </c>
      <c r="Q817" s="91">
        <f>+ROUND(O817*P817,2)</f>
        <v>20</v>
      </c>
      <c r="R817"/>
      <c r="S817"/>
      <c r="T817"/>
      <c r="U817"/>
      <c r="V817"/>
      <c r="W817"/>
      <c r="X817"/>
      <c r="Y817"/>
      <c r="Z817"/>
    </row>
    <row r="818" spans="1:26" x14ac:dyDescent="0.25">
      <c r="A818" s="94" t="s">
        <v>328</v>
      </c>
      <c r="B818" s="42" t="s">
        <v>81</v>
      </c>
      <c r="C818" s="93">
        <f>F506</f>
        <v>2.8</v>
      </c>
      <c r="D818" s="12">
        <v>5</v>
      </c>
      <c r="E818" s="91">
        <f>+ROUND(C818*D818,2)</f>
        <v>14</v>
      </c>
      <c r="F818" s="93">
        <f>K506</f>
        <v>2.8</v>
      </c>
      <c r="G818" s="12">
        <f t="shared" si="262"/>
        <v>5</v>
      </c>
      <c r="H818" s="91">
        <f>+ROUND(F818*G818,2)</f>
        <v>14</v>
      </c>
      <c r="I818" s="93">
        <f>O506</f>
        <v>2.8</v>
      </c>
      <c r="J818" s="12">
        <f t="shared" si="263"/>
        <v>5</v>
      </c>
      <c r="K818" s="91">
        <f>+ROUND(I818*J818,2)</f>
        <v>14</v>
      </c>
      <c r="L818" s="93">
        <f>S506</f>
        <v>2.8</v>
      </c>
      <c r="M818" s="12">
        <v>5</v>
      </c>
      <c r="N818" s="91">
        <f>+ROUND(L818*M818,2)</f>
        <v>14</v>
      </c>
      <c r="O818" s="93"/>
      <c r="P818" s="12"/>
      <c r="Q818" s="91"/>
      <c r="R818"/>
      <c r="S818"/>
      <c r="T818"/>
      <c r="U818"/>
      <c r="V818"/>
      <c r="W818"/>
      <c r="X818"/>
      <c r="Y818"/>
      <c r="Z818"/>
    </row>
    <row r="819" spans="1:26" x14ac:dyDescent="0.25">
      <c r="A819" s="92"/>
      <c r="B819" s="42" t="s">
        <v>82</v>
      </c>
      <c r="C819" s="93"/>
      <c r="D819" s="12"/>
      <c r="E819" s="91"/>
      <c r="F819" s="88"/>
      <c r="G819" s="89"/>
      <c r="H819" s="90"/>
      <c r="I819" s="88"/>
      <c r="J819" s="89"/>
      <c r="K819" s="90"/>
      <c r="L819" s="93"/>
      <c r="M819" s="12"/>
      <c r="N819" s="91"/>
      <c r="O819" s="93">
        <f>+W507</f>
        <v>5</v>
      </c>
      <c r="P819" s="12">
        <v>4</v>
      </c>
      <c r="Q819" s="91">
        <f>+ROUND(O819*P819,2)</f>
        <v>20</v>
      </c>
      <c r="R819"/>
      <c r="S819"/>
      <c r="T819"/>
      <c r="U819"/>
      <c r="V819"/>
      <c r="W819"/>
      <c r="X819"/>
      <c r="Y819"/>
      <c r="Z819"/>
    </row>
    <row r="820" spans="1:26" x14ac:dyDescent="0.25">
      <c r="A820" s="94" t="s">
        <v>329</v>
      </c>
      <c r="B820" s="42" t="s">
        <v>83</v>
      </c>
      <c r="C820" s="93">
        <f>F508</f>
        <v>2.8</v>
      </c>
      <c r="D820" s="12">
        <v>5</v>
      </c>
      <c r="E820" s="91">
        <f>+ROUND(C820*D820,2)</f>
        <v>14</v>
      </c>
      <c r="F820" s="93">
        <f>K508</f>
        <v>2.8</v>
      </c>
      <c r="G820" s="12">
        <f t="shared" si="262"/>
        <v>5</v>
      </c>
      <c r="H820" s="91">
        <f>+ROUND(F820*G820,2)</f>
        <v>14</v>
      </c>
      <c r="I820" s="93">
        <f>O508</f>
        <v>2.8</v>
      </c>
      <c r="J820" s="12">
        <f t="shared" si="263"/>
        <v>5</v>
      </c>
      <c r="K820" s="91">
        <f>+ROUND(I820*J820,2)</f>
        <v>14</v>
      </c>
      <c r="L820" s="93">
        <f>S508</f>
        <v>2.8</v>
      </c>
      <c r="M820" s="12">
        <v>5</v>
      </c>
      <c r="N820" s="91">
        <f>+ROUND(L820*M820,2)</f>
        <v>14</v>
      </c>
      <c r="O820" s="93"/>
      <c r="P820" s="12"/>
      <c r="Q820" s="91"/>
      <c r="R820"/>
      <c r="S820"/>
      <c r="T820"/>
      <c r="U820"/>
      <c r="V820"/>
      <c r="W820"/>
      <c r="X820"/>
      <c r="Y820"/>
      <c r="Z820"/>
    </row>
    <row r="821" spans="1:26" x14ac:dyDescent="0.25">
      <c r="A821" s="92"/>
      <c r="B821" s="42" t="s">
        <v>84</v>
      </c>
      <c r="C821" s="93"/>
      <c r="D821" s="12"/>
      <c r="E821" s="91"/>
      <c r="F821" s="88"/>
      <c r="G821" s="89"/>
      <c r="H821" s="90"/>
      <c r="I821" s="88"/>
      <c r="J821" s="89"/>
      <c r="K821" s="90"/>
      <c r="L821" s="93"/>
      <c r="M821" s="12"/>
      <c r="N821" s="91"/>
      <c r="O821" s="93">
        <f>+W509</f>
        <v>5</v>
      </c>
      <c r="P821" s="12">
        <v>4</v>
      </c>
      <c r="Q821" s="91">
        <f>+ROUND(O821*P821,2)</f>
        <v>20</v>
      </c>
      <c r="R821"/>
      <c r="S821"/>
      <c r="T821"/>
      <c r="U821"/>
      <c r="V821"/>
      <c r="W821"/>
      <c r="X821"/>
      <c r="Y821"/>
      <c r="Z821"/>
    </row>
    <row r="822" spans="1:26" x14ac:dyDescent="0.25">
      <c r="A822" s="94" t="s">
        <v>330</v>
      </c>
      <c r="B822" s="42" t="s">
        <v>85</v>
      </c>
      <c r="C822" s="93">
        <f>F510</f>
        <v>2.67</v>
      </c>
      <c r="D822" s="12">
        <v>5</v>
      </c>
      <c r="E822" s="91">
        <f>+ROUND(C822*D822,2)</f>
        <v>13.35</v>
      </c>
      <c r="F822" s="93">
        <f>K510</f>
        <v>2.8</v>
      </c>
      <c r="G822" s="12">
        <f t="shared" si="262"/>
        <v>5</v>
      </c>
      <c r="H822" s="91">
        <f>+ROUND(F822*G822,2)</f>
        <v>14</v>
      </c>
      <c r="I822" s="93">
        <f>O510</f>
        <v>2.8</v>
      </c>
      <c r="J822" s="12">
        <f t="shared" si="263"/>
        <v>5</v>
      </c>
      <c r="K822" s="91">
        <f>+ROUND(I822*J822,2)</f>
        <v>14</v>
      </c>
      <c r="L822" s="93">
        <f>S510</f>
        <v>2.9</v>
      </c>
      <c r="M822" s="12">
        <v>5</v>
      </c>
      <c r="N822" s="91">
        <f>+ROUND(L822*M822,2)</f>
        <v>14.5</v>
      </c>
      <c r="O822" s="93"/>
      <c r="P822" s="12"/>
      <c r="Q822" s="91"/>
      <c r="R822"/>
      <c r="S822"/>
      <c r="T822"/>
      <c r="U822"/>
      <c r="V822"/>
      <c r="W822"/>
      <c r="X822"/>
      <c r="Y822"/>
      <c r="Z822"/>
    </row>
    <row r="823" spans="1:26" x14ac:dyDescent="0.25">
      <c r="A823" s="92"/>
      <c r="B823" s="42" t="s">
        <v>86</v>
      </c>
      <c r="C823" s="93"/>
      <c r="D823" s="12"/>
      <c r="E823" s="91"/>
      <c r="F823" s="88"/>
      <c r="G823" s="89"/>
      <c r="H823" s="90"/>
      <c r="I823" s="88"/>
      <c r="J823" s="89"/>
      <c r="K823" s="90"/>
      <c r="L823" s="93"/>
      <c r="M823" s="12"/>
      <c r="N823" s="91"/>
      <c r="O823" s="93">
        <f>+W511</f>
        <v>5</v>
      </c>
      <c r="P823" s="12">
        <v>4</v>
      </c>
      <c r="Q823" s="91">
        <f>+ROUND(O823*P823,2)</f>
        <v>20</v>
      </c>
      <c r="R823"/>
      <c r="S823"/>
      <c r="T823"/>
      <c r="U823"/>
      <c r="V823"/>
      <c r="W823"/>
      <c r="X823"/>
      <c r="Y823"/>
      <c r="Z823"/>
    </row>
    <row r="824" spans="1:26" x14ac:dyDescent="0.25">
      <c r="A824" s="94" t="s">
        <v>331</v>
      </c>
      <c r="B824" s="42" t="s">
        <v>87</v>
      </c>
      <c r="C824" s="93">
        <f>F512</f>
        <v>2.67</v>
      </c>
      <c r="D824" s="12">
        <v>5</v>
      </c>
      <c r="E824" s="91">
        <f>+ROUND(C824*D824,2)</f>
        <v>13.35</v>
      </c>
      <c r="F824" s="93">
        <f>K512</f>
        <v>2.8</v>
      </c>
      <c r="G824" s="12">
        <f t="shared" si="262"/>
        <v>5</v>
      </c>
      <c r="H824" s="91">
        <f>+ROUND(F824*G824,2)</f>
        <v>14</v>
      </c>
      <c r="I824" s="93">
        <f>O512</f>
        <v>2.8</v>
      </c>
      <c r="J824" s="12">
        <f t="shared" si="263"/>
        <v>5</v>
      </c>
      <c r="K824" s="91">
        <f>+ROUND(I824*J824,2)</f>
        <v>14</v>
      </c>
      <c r="L824" s="93">
        <f>S512</f>
        <v>2.9</v>
      </c>
      <c r="M824" s="12">
        <v>5</v>
      </c>
      <c r="N824" s="91">
        <f>+ROUND(L824*M824,2)</f>
        <v>14.5</v>
      </c>
      <c r="O824" s="93"/>
      <c r="P824" s="12"/>
      <c r="Q824" s="91"/>
      <c r="R824"/>
      <c r="S824"/>
      <c r="T824"/>
      <c r="U824"/>
      <c r="V824"/>
      <c r="W824"/>
      <c r="X824"/>
      <c r="Y824"/>
      <c r="Z824"/>
    </row>
    <row r="825" spans="1:26" x14ac:dyDescent="0.25">
      <c r="A825" s="92"/>
      <c r="B825" s="42" t="s">
        <v>88</v>
      </c>
      <c r="C825" s="93"/>
      <c r="D825" s="12"/>
      <c r="E825" s="91"/>
      <c r="F825" s="88"/>
      <c r="G825" s="89"/>
      <c r="H825" s="90"/>
      <c r="I825" s="88"/>
      <c r="J825" s="89"/>
      <c r="K825" s="90"/>
      <c r="L825" s="93"/>
      <c r="M825" s="12"/>
      <c r="N825" s="91"/>
      <c r="O825" s="93">
        <f>+W513</f>
        <v>5</v>
      </c>
      <c r="P825" s="12">
        <v>4</v>
      </c>
      <c r="Q825" s="91">
        <f>+ROUND(O825*P825,2)</f>
        <v>20</v>
      </c>
      <c r="R825"/>
      <c r="S825"/>
      <c r="T825"/>
      <c r="U825"/>
      <c r="V825"/>
      <c r="W825"/>
      <c r="X825"/>
      <c r="Y825"/>
      <c r="Z825"/>
    </row>
    <row r="826" spans="1:26" x14ac:dyDescent="0.25">
      <c r="A826" s="94" t="s">
        <v>332</v>
      </c>
      <c r="B826" s="42" t="s">
        <v>89</v>
      </c>
      <c r="C826" s="93">
        <f>F514</f>
        <v>2.67</v>
      </c>
      <c r="D826" s="12">
        <v>5</v>
      </c>
      <c r="E826" s="91">
        <f>+ROUND(C826*D826,2)</f>
        <v>13.35</v>
      </c>
      <c r="F826" s="93">
        <f>K514</f>
        <v>2.8</v>
      </c>
      <c r="G826" s="12">
        <f t="shared" si="262"/>
        <v>5</v>
      </c>
      <c r="H826" s="91">
        <f>+ROUND(F826*G826,2)</f>
        <v>14</v>
      </c>
      <c r="I826" s="93">
        <f>O514</f>
        <v>2.8</v>
      </c>
      <c r="J826" s="12">
        <f t="shared" si="263"/>
        <v>5</v>
      </c>
      <c r="K826" s="91">
        <f>+ROUND(I826*J826,2)</f>
        <v>14</v>
      </c>
      <c r="L826" s="93">
        <f>S514</f>
        <v>2.9</v>
      </c>
      <c r="M826" s="12">
        <v>5</v>
      </c>
      <c r="N826" s="91">
        <f>+ROUND(L826*M826,2)</f>
        <v>14.5</v>
      </c>
      <c r="O826" s="93"/>
      <c r="P826" s="12"/>
      <c r="Q826" s="91"/>
      <c r="R826"/>
      <c r="S826"/>
      <c r="T826"/>
      <c r="U826"/>
      <c r="V826"/>
      <c r="W826"/>
      <c r="X826"/>
      <c r="Y826"/>
      <c r="Z826"/>
    </row>
    <row r="827" spans="1:26" x14ac:dyDescent="0.25">
      <c r="A827" s="92"/>
      <c r="B827" s="42" t="s">
        <v>90</v>
      </c>
      <c r="C827" s="93"/>
      <c r="D827" s="12"/>
      <c r="E827" s="91"/>
      <c r="F827" s="88"/>
      <c r="G827" s="89"/>
      <c r="H827" s="90"/>
      <c r="I827" s="88"/>
      <c r="J827" s="89"/>
      <c r="K827" s="90"/>
      <c r="L827" s="93"/>
      <c r="M827" s="12"/>
      <c r="N827" s="91"/>
      <c r="O827" s="93">
        <f>+W515</f>
        <v>5</v>
      </c>
      <c r="P827" s="12">
        <v>4</v>
      </c>
      <c r="Q827" s="91">
        <f>+ROUND(O827*P827,2)</f>
        <v>20</v>
      </c>
      <c r="R827"/>
      <c r="S827"/>
      <c r="T827"/>
      <c r="U827"/>
      <c r="V827"/>
      <c r="W827"/>
      <c r="X827"/>
      <c r="Y827"/>
      <c r="Z827"/>
    </row>
    <row r="828" spans="1:26" x14ac:dyDescent="0.25">
      <c r="A828" s="94" t="s">
        <v>333</v>
      </c>
      <c r="B828" s="42" t="s">
        <v>91</v>
      </c>
      <c r="C828" s="93">
        <f>F516</f>
        <v>2.67</v>
      </c>
      <c r="D828" s="12">
        <v>5</v>
      </c>
      <c r="E828" s="91">
        <f>+ROUND(C828*D828,2)</f>
        <v>13.35</v>
      </c>
      <c r="F828" s="93">
        <f>K516</f>
        <v>2.8</v>
      </c>
      <c r="G828" s="12">
        <f t="shared" si="262"/>
        <v>5</v>
      </c>
      <c r="H828" s="91">
        <f>+ROUND(F828*G828,2)</f>
        <v>14</v>
      </c>
      <c r="I828" s="93">
        <f>O516</f>
        <v>2.8</v>
      </c>
      <c r="J828" s="12">
        <f t="shared" si="263"/>
        <v>5</v>
      </c>
      <c r="K828" s="91">
        <f>+ROUND(I828*J828,2)</f>
        <v>14</v>
      </c>
      <c r="L828" s="93">
        <f>S516</f>
        <v>2.9</v>
      </c>
      <c r="M828" s="12">
        <v>5</v>
      </c>
      <c r="N828" s="91">
        <f>+ROUND(L828*M828,2)</f>
        <v>14.5</v>
      </c>
      <c r="O828" s="93"/>
      <c r="P828" s="12"/>
      <c r="Q828" s="91"/>
      <c r="R828"/>
      <c r="S828"/>
      <c r="T828"/>
      <c r="U828"/>
      <c r="V828"/>
      <c r="W828"/>
      <c r="X828"/>
      <c r="Y828"/>
      <c r="Z828"/>
    </row>
    <row r="829" spans="1:26" x14ac:dyDescent="0.25">
      <c r="A829" s="92"/>
      <c r="B829" s="42" t="s">
        <v>92</v>
      </c>
      <c r="C829" s="93"/>
      <c r="D829" s="12"/>
      <c r="E829" s="91"/>
      <c r="F829" s="88"/>
      <c r="G829" s="89"/>
      <c r="H829" s="90"/>
      <c r="I829" s="88"/>
      <c r="J829" s="89"/>
      <c r="K829" s="90"/>
      <c r="L829" s="93"/>
      <c r="M829" s="12"/>
      <c r="N829" s="91"/>
      <c r="O829" s="93">
        <f>+W517</f>
        <v>5</v>
      </c>
      <c r="P829" s="12">
        <v>4</v>
      </c>
      <c r="Q829" s="91">
        <f>+ROUND(O829*P829,2)</f>
        <v>20</v>
      </c>
      <c r="R829"/>
      <c r="S829"/>
      <c r="T829"/>
      <c r="U829"/>
      <c r="V829"/>
      <c r="W829"/>
      <c r="X829"/>
      <c r="Y829"/>
      <c r="Z829"/>
    </row>
    <row r="830" spans="1:26" x14ac:dyDescent="0.25">
      <c r="A830" s="94" t="s">
        <v>334</v>
      </c>
      <c r="B830" s="42" t="s">
        <v>93</v>
      </c>
      <c r="C830" s="93">
        <f>F518</f>
        <v>2.82</v>
      </c>
      <c r="D830" s="12">
        <v>5</v>
      </c>
      <c r="E830" s="91">
        <f>+ROUND(C830*D830,2)</f>
        <v>14.1</v>
      </c>
      <c r="F830" s="93">
        <f>K518</f>
        <v>2.8</v>
      </c>
      <c r="G830" s="12">
        <f t="shared" si="262"/>
        <v>5</v>
      </c>
      <c r="H830" s="91">
        <f>+ROUND(F830*G830,2)</f>
        <v>14</v>
      </c>
      <c r="I830" s="93">
        <f>O518</f>
        <v>2.8</v>
      </c>
      <c r="J830" s="12">
        <f t="shared" si="263"/>
        <v>5</v>
      </c>
      <c r="K830" s="91">
        <f>+ROUND(I830*J830,2)</f>
        <v>14</v>
      </c>
      <c r="L830" s="93">
        <f>S518</f>
        <v>2.7</v>
      </c>
      <c r="M830" s="12">
        <v>5</v>
      </c>
      <c r="N830" s="91">
        <f>+ROUND(L830*M830,2)</f>
        <v>13.5</v>
      </c>
      <c r="O830" s="93"/>
      <c r="P830" s="12"/>
      <c r="Q830" s="91"/>
      <c r="R830"/>
      <c r="S830"/>
      <c r="T830"/>
      <c r="U830"/>
      <c r="V830"/>
      <c r="W830"/>
      <c r="X830"/>
      <c r="Y830"/>
      <c r="Z830"/>
    </row>
    <row r="831" spans="1:26" x14ac:dyDescent="0.25">
      <c r="A831" s="92"/>
      <c r="B831" s="42" t="s">
        <v>94</v>
      </c>
      <c r="C831" s="93"/>
      <c r="D831" s="12"/>
      <c r="E831" s="91"/>
      <c r="F831" s="88"/>
      <c r="G831" s="89"/>
      <c r="H831" s="90"/>
      <c r="I831" s="88"/>
      <c r="J831" s="89"/>
      <c r="K831" s="90"/>
      <c r="L831" s="93"/>
      <c r="M831" s="12"/>
      <c r="N831" s="91"/>
      <c r="O831" s="93">
        <f>+W519</f>
        <v>5.46</v>
      </c>
      <c r="P831" s="12">
        <v>4</v>
      </c>
      <c r="Q831" s="91">
        <f>+ROUND(O831*P831,2)</f>
        <v>21.84</v>
      </c>
      <c r="R831"/>
      <c r="S831"/>
      <c r="T831"/>
      <c r="U831"/>
      <c r="V831"/>
      <c r="W831"/>
      <c r="X831"/>
      <c r="Y831"/>
      <c r="Z831"/>
    </row>
    <row r="832" spans="1:26" x14ac:dyDescent="0.25">
      <c r="A832" s="94" t="s">
        <v>335</v>
      </c>
      <c r="B832" s="42" t="s">
        <v>95</v>
      </c>
      <c r="C832" s="93">
        <f>F520</f>
        <v>2.2000000000000002</v>
      </c>
      <c r="D832" s="12">
        <v>5</v>
      </c>
      <c r="E832" s="91">
        <f>+ROUND(C832*D832,2)</f>
        <v>11</v>
      </c>
      <c r="F832" s="93">
        <f>K520</f>
        <v>2.8</v>
      </c>
      <c r="G832" s="12">
        <f t="shared" si="262"/>
        <v>5</v>
      </c>
      <c r="H832" s="91">
        <f>+ROUND(F832*G832,2)</f>
        <v>14</v>
      </c>
      <c r="I832" s="93">
        <f>O520</f>
        <v>2.8</v>
      </c>
      <c r="J832" s="12">
        <f t="shared" si="263"/>
        <v>5</v>
      </c>
      <c r="K832" s="91">
        <f>+ROUND(I832*J832,2)</f>
        <v>14</v>
      </c>
      <c r="L832" s="93">
        <f>S520</f>
        <v>3.2</v>
      </c>
      <c r="M832" s="12">
        <v>5</v>
      </c>
      <c r="N832" s="91">
        <f>+ROUND(L832*M832,2)</f>
        <v>16</v>
      </c>
      <c r="O832" s="93"/>
      <c r="P832" s="12"/>
      <c r="Q832" s="91"/>
      <c r="R832"/>
      <c r="S832"/>
      <c r="T832"/>
      <c r="U832"/>
      <c r="V832"/>
      <c r="W832"/>
      <c r="X832"/>
      <c r="Y832"/>
      <c r="Z832"/>
    </row>
    <row r="833" spans="1:26" x14ac:dyDescent="0.25">
      <c r="A833" s="92"/>
      <c r="B833" s="42" t="s">
        <v>96</v>
      </c>
      <c r="C833" s="93"/>
      <c r="D833" s="12"/>
      <c r="E833" s="91"/>
      <c r="F833" s="88"/>
      <c r="G833" s="89"/>
      <c r="H833" s="90"/>
      <c r="I833" s="88"/>
      <c r="J833" s="89"/>
      <c r="K833" s="90"/>
      <c r="L833" s="93"/>
      <c r="M833" s="12"/>
      <c r="N833" s="91"/>
      <c r="O833" s="93">
        <f>+W521</f>
        <v>5.46</v>
      </c>
      <c r="P833" s="12">
        <v>4</v>
      </c>
      <c r="Q833" s="91">
        <f>+ROUND(O833*P833,2)</f>
        <v>21.84</v>
      </c>
      <c r="R833"/>
      <c r="S833"/>
      <c r="T833"/>
      <c r="U833"/>
      <c r="V833"/>
      <c r="W833"/>
      <c r="X833"/>
      <c r="Y833"/>
      <c r="Z833"/>
    </row>
    <row r="834" spans="1:26" x14ac:dyDescent="0.25">
      <c r="A834" s="94" t="s">
        <v>336</v>
      </c>
      <c r="B834" s="42" t="s">
        <v>97</v>
      </c>
      <c r="C834" s="93">
        <f>F522</f>
        <v>2.2000000000000002</v>
      </c>
      <c r="D834" s="12">
        <v>5</v>
      </c>
      <c r="E834" s="91">
        <f>+ROUND(C834*D834,2)</f>
        <v>11</v>
      </c>
      <c r="F834" s="93">
        <f>K522</f>
        <v>2.8</v>
      </c>
      <c r="G834" s="12">
        <f t="shared" si="262"/>
        <v>5</v>
      </c>
      <c r="H834" s="91">
        <f>+ROUND(F834*G834,2)</f>
        <v>14</v>
      </c>
      <c r="I834" s="93">
        <f>O522</f>
        <v>2.8</v>
      </c>
      <c r="J834" s="12">
        <f t="shared" si="263"/>
        <v>5</v>
      </c>
      <c r="K834" s="91">
        <f>+ROUND(I834*J834,2)</f>
        <v>14</v>
      </c>
      <c r="L834" s="93">
        <f>S522</f>
        <v>3.2</v>
      </c>
      <c r="M834" s="12">
        <v>5</v>
      </c>
      <c r="N834" s="91">
        <f>+ROUND(L834*M834,2)</f>
        <v>16</v>
      </c>
      <c r="O834" s="93"/>
      <c r="P834" s="12"/>
      <c r="Q834" s="91"/>
      <c r="R834"/>
      <c r="S834"/>
      <c r="T834"/>
      <c r="U834"/>
      <c r="V834"/>
      <c r="W834"/>
      <c r="X834"/>
      <c r="Y834"/>
      <c r="Z834"/>
    </row>
    <row r="835" spans="1:26" x14ac:dyDescent="0.25">
      <c r="A835" s="92"/>
      <c r="B835" s="42" t="s">
        <v>98</v>
      </c>
      <c r="C835" s="93"/>
      <c r="D835" s="12"/>
      <c r="E835" s="91"/>
      <c r="F835" s="88"/>
      <c r="G835" s="89"/>
      <c r="H835" s="90"/>
      <c r="I835" s="88"/>
      <c r="J835" s="89"/>
      <c r="K835" s="90"/>
      <c r="L835" s="93"/>
      <c r="M835" s="12"/>
      <c r="N835" s="91"/>
      <c r="O835" s="93">
        <f>+W523</f>
        <v>5.46</v>
      </c>
      <c r="P835" s="12">
        <v>4</v>
      </c>
      <c r="Q835" s="91">
        <f>+ROUND(O835*P835,2)</f>
        <v>21.84</v>
      </c>
      <c r="R835"/>
      <c r="S835"/>
      <c r="T835"/>
      <c r="U835"/>
      <c r="V835"/>
      <c r="W835"/>
      <c r="X835"/>
      <c r="Y835"/>
      <c r="Z835"/>
    </row>
    <row r="836" spans="1:26" x14ac:dyDescent="0.25">
      <c r="A836" s="94" t="s">
        <v>337</v>
      </c>
      <c r="B836" s="42" t="s">
        <v>99</v>
      </c>
      <c r="C836" s="93">
        <f>F524</f>
        <v>2.2999999999999998</v>
      </c>
      <c r="D836" s="12">
        <v>5</v>
      </c>
      <c r="E836" s="91">
        <f>+ROUND(C836*D836,2)</f>
        <v>11.5</v>
      </c>
      <c r="F836" s="93">
        <f>K524</f>
        <v>2.8</v>
      </c>
      <c r="G836" s="12">
        <f t="shared" si="262"/>
        <v>5</v>
      </c>
      <c r="H836" s="91">
        <f>+ROUND(F836*G836,2)</f>
        <v>14</v>
      </c>
      <c r="I836" s="93">
        <f>O524</f>
        <v>2.8</v>
      </c>
      <c r="J836" s="12">
        <f t="shared" si="263"/>
        <v>5</v>
      </c>
      <c r="K836" s="91">
        <f>+ROUND(I836*J836,2)</f>
        <v>14</v>
      </c>
      <c r="L836" s="93">
        <f>S524</f>
        <v>3.2</v>
      </c>
      <c r="M836" s="12">
        <v>5</v>
      </c>
      <c r="N836" s="91">
        <f>+ROUND(L836*M836,2)</f>
        <v>16</v>
      </c>
      <c r="O836" s="93"/>
      <c r="P836" s="12"/>
      <c r="Q836" s="91"/>
      <c r="R836"/>
      <c r="S836"/>
      <c r="T836"/>
      <c r="U836"/>
      <c r="V836"/>
      <c r="W836"/>
      <c r="X836"/>
      <c r="Y836"/>
      <c r="Z836"/>
    </row>
    <row r="837" spans="1:26" x14ac:dyDescent="0.25">
      <c r="A837" s="92"/>
      <c r="B837" s="42" t="s">
        <v>100</v>
      </c>
      <c r="C837" s="93"/>
      <c r="D837" s="12"/>
      <c r="E837" s="91"/>
      <c r="F837" s="88"/>
      <c r="G837" s="89"/>
      <c r="H837" s="90"/>
      <c r="I837" s="88"/>
      <c r="J837" s="89"/>
      <c r="K837" s="90"/>
      <c r="L837" s="93"/>
      <c r="M837" s="12"/>
      <c r="N837" s="91"/>
      <c r="O837" s="93">
        <f>+W525</f>
        <v>5.17</v>
      </c>
      <c r="P837" s="12">
        <v>4</v>
      </c>
      <c r="Q837" s="91">
        <f>+ROUND(O837*P837,2)</f>
        <v>20.68</v>
      </c>
      <c r="R837"/>
      <c r="S837"/>
      <c r="T837"/>
      <c r="U837"/>
      <c r="V837"/>
      <c r="W837"/>
      <c r="X837"/>
      <c r="Y837"/>
      <c r="Z837"/>
    </row>
    <row r="838" spans="1:26" x14ac:dyDescent="0.25">
      <c r="A838" s="94" t="s">
        <v>338</v>
      </c>
      <c r="B838" s="42" t="s">
        <v>101</v>
      </c>
      <c r="C838" s="93">
        <f>F526</f>
        <v>2.4</v>
      </c>
      <c r="D838" s="12">
        <v>5</v>
      </c>
      <c r="E838" s="91">
        <f>+ROUND(C838*D838,2)</f>
        <v>12</v>
      </c>
      <c r="F838" s="93">
        <f>K526</f>
        <v>2.8</v>
      </c>
      <c r="G838" s="12">
        <f t="shared" si="262"/>
        <v>5</v>
      </c>
      <c r="H838" s="91">
        <f>+ROUND(F838*G838,2)</f>
        <v>14</v>
      </c>
      <c r="I838" s="93">
        <f>O526</f>
        <v>2.8</v>
      </c>
      <c r="J838" s="12">
        <f t="shared" si="263"/>
        <v>5</v>
      </c>
      <c r="K838" s="91">
        <f>+ROUND(I838*J838,2)</f>
        <v>14</v>
      </c>
      <c r="L838" s="93">
        <f>S526</f>
        <v>3.2</v>
      </c>
      <c r="M838" s="12">
        <v>5</v>
      </c>
      <c r="N838" s="91">
        <f>+ROUND(L838*M838,2)</f>
        <v>16</v>
      </c>
      <c r="O838" s="93"/>
      <c r="P838" s="12"/>
      <c r="Q838" s="91"/>
      <c r="R838"/>
      <c r="S838"/>
      <c r="T838"/>
      <c r="U838"/>
      <c r="V838"/>
      <c r="W838"/>
      <c r="X838"/>
      <c r="Y838"/>
      <c r="Z838"/>
    </row>
    <row r="839" spans="1:26" x14ac:dyDescent="0.25">
      <c r="A839" s="92"/>
      <c r="B839" s="42" t="s">
        <v>102</v>
      </c>
      <c r="C839" s="93"/>
      <c r="D839" s="12"/>
      <c r="E839" s="91"/>
      <c r="F839" s="88"/>
      <c r="G839" s="89"/>
      <c r="H839" s="90"/>
      <c r="I839" s="88"/>
      <c r="J839" s="89"/>
      <c r="K839" s="90"/>
      <c r="L839" s="93"/>
      <c r="M839" s="12"/>
      <c r="N839" s="91"/>
      <c r="O839" s="93">
        <f>+W527</f>
        <v>5</v>
      </c>
      <c r="P839" s="12">
        <v>4</v>
      </c>
      <c r="Q839" s="91">
        <f>+ROUND(O839*P839,2)</f>
        <v>20</v>
      </c>
      <c r="R839"/>
      <c r="S839"/>
      <c r="T839"/>
      <c r="U839"/>
      <c r="V839"/>
      <c r="W839"/>
      <c r="X839"/>
      <c r="Y839"/>
      <c r="Z839"/>
    </row>
    <row r="840" spans="1:26" x14ac:dyDescent="0.25">
      <c r="A840" s="94" t="s">
        <v>339</v>
      </c>
      <c r="B840" s="42" t="s">
        <v>103</v>
      </c>
      <c r="C840" s="93">
        <f>F528</f>
        <v>2.6</v>
      </c>
      <c r="D840" s="12">
        <v>5</v>
      </c>
      <c r="E840" s="91">
        <f>+ROUND(C840*D840,2)</f>
        <v>13</v>
      </c>
      <c r="F840" s="93">
        <f>K528</f>
        <v>2.8</v>
      </c>
      <c r="G840" s="12">
        <f t="shared" si="262"/>
        <v>5</v>
      </c>
      <c r="H840" s="91">
        <f>+ROUND(F840*G840,2)</f>
        <v>14</v>
      </c>
      <c r="I840" s="93">
        <f>O528</f>
        <v>2.8</v>
      </c>
      <c r="J840" s="12">
        <f t="shared" si="263"/>
        <v>5</v>
      </c>
      <c r="K840" s="91">
        <f>+ROUND(I840*J840,2)</f>
        <v>14</v>
      </c>
      <c r="L840" s="93">
        <f>S528</f>
        <v>2.96</v>
      </c>
      <c r="M840" s="12">
        <v>5</v>
      </c>
      <c r="N840" s="91">
        <f>+ROUND(L840*M840,2)</f>
        <v>14.8</v>
      </c>
      <c r="O840" s="93"/>
      <c r="P840" s="12"/>
      <c r="Q840" s="91"/>
      <c r="R840"/>
      <c r="S840"/>
      <c r="T840"/>
      <c r="U840"/>
      <c r="V840"/>
      <c r="W840"/>
      <c r="X840"/>
      <c r="Y840"/>
      <c r="Z840"/>
    </row>
    <row r="841" spans="1:26" x14ac:dyDescent="0.25">
      <c r="A841" s="92"/>
      <c r="B841" s="42" t="s">
        <v>104</v>
      </c>
      <c r="C841" s="93"/>
      <c r="D841" s="12"/>
      <c r="E841" s="91"/>
      <c r="F841" s="88"/>
      <c r="G841" s="89"/>
      <c r="H841" s="90"/>
      <c r="I841" s="88"/>
      <c r="J841" s="89"/>
      <c r="K841" s="90"/>
      <c r="L841" s="93"/>
      <c r="M841" s="12"/>
      <c r="N841" s="91"/>
      <c r="O841" s="93">
        <f>+W529</f>
        <v>5</v>
      </c>
      <c r="P841" s="12">
        <v>4</v>
      </c>
      <c r="Q841" s="91">
        <f>+ROUND(O841*P841,2)</f>
        <v>20</v>
      </c>
      <c r="R841"/>
      <c r="S841"/>
      <c r="T841"/>
      <c r="U841"/>
      <c r="V841"/>
      <c r="W841"/>
      <c r="X841"/>
      <c r="Y841"/>
      <c r="Z841"/>
    </row>
    <row r="842" spans="1:26" x14ac:dyDescent="0.25">
      <c r="A842" s="94" t="s">
        <v>340</v>
      </c>
      <c r="B842" s="42" t="s">
        <v>105</v>
      </c>
      <c r="C842" s="93">
        <f>F530</f>
        <v>2.8</v>
      </c>
      <c r="D842" s="12">
        <v>5</v>
      </c>
      <c r="E842" s="91">
        <f>+ROUND(C842*D842,2)</f>
        <v>14</v>
      </c>
      <c r="F842" s="93">
        <f>K530</f>
        <v>2.8</v>
      </c>
      <c r="G842" s="12">
        <f t="shared" si="262"/>
        <v>5</v>
      </c>
      <c r="H842" s="91">
        <f>+ROUND(F842*G842,2)</f>
        <v>14</v>
      </c>
      <c r="I842" s="93">
        <f>O530</f>
        <v>2.8</v>
      </c>
      <c r="J842" s="12">
        <f t="shared" si="263"/>
        <v>5</v>
      </c>
      <c r="K842" s="91">
        <f>+ROUND(I842*J842,2)</f>
        <v>14</v>
      </c>
      <c r="L842" s="93">
        <f>S530</f>
        <v>2.8</v>
      </c>
      <c r="M842" s="12">
        <v>5</v>
      </c>
      <c r="N842" s="91">
        <f>+ROUND(L842*M842,2)</f>
        <v>14</v>
      </c>
      <c r="O842" s="93"/>
      <c r="P842" s="12"/>
      <c r="Q842" s="91"/>
      <c r="R842"/>
      <c r="S842"/>
      <c r="T842"/>
      <c r="U842"/>
      <c r="V842"/>
      <c r="W842"/>
      <c r="X842"/>
      <c r="Y842"/>
      <c r="Z842"/>
    </row>
    <row r="843" spans="1:26" x14ac:dyDescent="0.25">
      <c r="A843" s="92"/>
      <c r="B843" s="42" t="s">
        <v>106</v>
      </c>
      <c r="C843" s="93"/>
      <c r="D843" s="12"/>
      <c r="E843" s="91"/>
      <c r="F843" s="88"/>
      <c r="G843" s="89"/>
      <c r="H843" s="90"/>
      <c r="I843" s="88"/>
      <c r="J843" s="89"/>
      <c r="K843" s="90"/>
      <c r="L843" s="93"/>
      <c r="M843" s="12"/>
      <c r="N843" s="91"/>
      <c r="O843" s="93">
        <f>+W531</f>
        <v>5</v>
      </c>
      <c r="P843" s="12">
        <v>4</v>
      </c>
      <c r="Q843" s="91">
        <f>+ROUND(O843*P843,2)</f>
        <v>20</v>
      </c>
      <c r="R843"/>
      <c r="S843"/>
      <c r="T843"/>
      <c r="U843"/>
      <c r="V843"/>
      <c r="W843"/>
      <c r="X843"/>
      <c r="Y843"/>
      <c r="Z843"/>
    </row>
    <row r="844" spans="1:26" x14ac:dyDescent="0.25">
      <c r="A844" s="94" t="s">
        <v>341</v>
      </c>
      <c r="B844" s="42" t="s">
        <v>107</v>
      </c>
      <c r="C844" s="93">
        <f>F532</f>
        <v>2.8</v>
      </c>
      <c r="D844" s="12">
        <v>5</v>
      </c>
      <c r="E844" s="91">
        <f>+ROUND(C844*D844,2)</f>
        <v>14</v>
      </c>
      <c r="F844" s="93">
        <f>K532</f>
        <v>2.8</v>
      </c>
      <c r="G844" s="12">
        <f t="shared" si="262"/>
        <v>5</v>
      </c>
      <c r="H844" s="91">
        <f>+ROUND(F844*G844,2)</f>
        <v>14</v>
      </c>
      <c r="I844" s="93">
        <f>O532</f>
        <v>2.8</v>
      </c>
      <c r="J844" s="12">
        <f t="shared" si="263"/>
        <v>5</v>
      </c>
      <c r="K844" s="91">
        <f>+ROUND(I844*J844,2)</f>
        <v>14</v>
      </c>
      <c r="L844" s="93">
        <f>S532</f>
        <v>2.8</v>
      </c>
      <c r="M844" s="12">
        <v>5</v>
      </c>
      <c r="N844" s="91">
        <f>+ROUND(L844*M844,2)</f>
        <v>14</v>
      </c>
      <c r="O844" s="93"/>
      <c r="P844" s="12"/>
      <c r="Q844" s="91"/>
      <c r="R844"/>
      <c r="S844"/>
      <c r="T844"/>
      <c r="U844"/>
      <c r="V844"/>
      <c r="W844"/>
      <c r="X844"/>
      <c r="Y844"/>
      <c r="Z844"/>
    </row>
    <row r="845" spans="1:26" x14ac:dyDescent="0.25">
      <c r="A845" s="92"/>
      <c r="B845" s="42" t="s">
        <v>108</v>
      </c>
      <c r="C845" s="93"/>
      <c r="D845" s="12"/>
      <c r="E845" s="91"/>
      <c r="F845" s="88"/>
      <c r="G845" s="89"/>
      <c r="H845" s="90"/>
      <c r="I845" s="88"/>
      <c r="J845" s="89"/>
      <c r="K845" s="90"/>
      <c r="L845" s="93"/>
      <c r="M845" s="12"/>
      <c r="N845" s="91"/>
      <c r="O845" s="93">
        <f>+W533</f>
        <v>5</v>
      </c>
      <c r="P845" s="12">
        <v>4</v>
      </c>
      <c r="Q845" s="91">
        <f>+ROUND(O845*P845,2)</f>
        <v>20</v>
      </c>
      <c r="R845"/>
      <c r="S845"/>
      <c r="T845"/>
      <c r="U845"/>
      <c r="V845"/>
      <c r="W845"/>
      <c r="X845"/>
      <c r="Y845"/>
      <c r="Z845"/>
    </row>
    <row r="846" spans="1:26" x14ac:dyDescent="0.25">
      <c r="A846" s="94" t="s">
        <v>342</v>
      </c>
      <c r="B846" s="42" t="s">
        <v>109</v>
      </c>
      <c r="C846" s="93">
        <f>F534</f>
        <v>2.8</v>
      </c>
      <c r="D846" s="12">
        <v>5</v>
      </c>
      <c r="E846" s="91">
        <f>+ROUND(C846*D846,2)</f>
        <v>14</v>
      </c>
      <c r="F846" s="93">
        <f>K534</f>
        <v>2.8</v>
      </c>
      <c r="G846" s="12">
        <f t="shared" si="262"/>
        <v>5</v>
      </c>
      <c r="H846" s="91">
        <f>+ROUND(F846*G846,2)</f>
        <v>14</v>
      </c>
      <c r="I846" s="93">
        <f>O534</f>
        <v>2.8</v>
      </c>
      <c r="J846" s="12">
        <f t="shared" si="263"/>
        <v>5</v>
      </c>
      <c r="K846" s="91">
        <f>+ROUND(I846*J846,2)</f>
        <v>14</v>
      </c>
      <c r="L846" s="93">
        <f>S534</f>
        <v>2.8</v>
      </c>
      <c r="M846" s="12">
        <v>5</v>
      </c>
      <c r="N846" s="91">
        <f>+ROUND(L846*M846,2)</f>
        <v>14</v>
      </c>
      <c r="O846" s="93"/>
      <c r="P846" s="12"/>
      <c r="Q846" s="91"/>
      <c r="R846"/>
      <c r="S846"/>
      <c r="T846"/>
      <c r="U846"/>
      <c r="V846"/>
      <c r="W846"/>
      <c r="X846"/>
      <c r="Y846"/>
      <c r="Z846"/>
    </row>
    <row r="847" spans="1:26" x14ac:dyDescent="0.25">
      <c r="A847" s="92"/>
      <c r="B847" s="42" t="s">
        <v>110</v>
      </c>
      <c r="C847" s="93"/>
      <c r="D847" s="12"/>
      <c r="E847" s="91"/>
      <c r="F847" s="88"/>
      <c r="G847" s="89"/>
      <c r="H847" s="90"/>
      <c r="I847" s="88"/>
      <c r="J847" s="89"/>
      <c r="K847" s="90"/>
      <c r="L847" s="93"/>
      <c r="M847" s="12"/>
      <c r="N847" s="91"/>
      <c r="O847" s="93">
        <f>+W535</f>
        <v>5</v>
      </c>
      <c r="P847" s="12">
        <v>4</v>
      </c>
      <c r="Q847" s="91">
        <f>+ROUND(O847*P847,2)</f>
        <v>20</v>
      </c>
      <c r="R847"/>
      <c r="S847"/>
      <c r="T847"/>
      <c r="U847"/>
      <c r="V847"/>
      <c r="W847"/>
      <c r="X847"/>
      <c r="Y847"/>
      <c r="Z847"/>
    </row>
    <row r="848" spans="1:26" x14ac:dyDescent="0.25">
      <c r="A848" s="94" t="s">
        <v>343</v>
      </c>
      <c r="B848" s="42" t="s">
        <v>111</v>
      </c>
      <c r="C848" s="93">
        <f>F536</f>
        <v>2.8</v>
      </c>
      <c r="D848" s="12">
        <v>5</v>
      </c>
      <c r="E848" s="91">
        <f>+ROUND(C848*D848,2)</f>
        <v>14</v>
      </c>
      <c r="F848" s="93">
        <f>K536</f>
        <v>2.8</v>
      </c>
      <c r="G848" s="12">
        <f t="shared" si="262"/>
        <v>5</v>
      </c>
      <c r="H848" s="91">
        <f>+ROUND(F848*G848,2)</f>
        <v>14</v>
      </c>
      <c r="I848" s="93">
        <f>O536</f>
        <v>2.8</v>
      </c>
      <c r="J848" s="12">
        <f t="shared" si="263"/>
        <v>5</v>
      </c>
      <c r="K848" s="91">
        <f>+ROUND(I848*J848,2)</f>
        <v>14</v>
      </c>
      <c r="L848" s="93">
        <f>S536</f>
        <v>2.8</v>
      </c>
      <c r="M848" s="12">
        <v>5</v>
      </c>
      <c r="N848" s="91">
        <f>+ROUND(L848*M848,2)</f>
        <v>14</v>
      </c>
      <c r="O848" s="93"/>
      <c r="P848" s="12"/>
      <c r="Q848" s="91"/>
      <c r="R848"/>
      <c r="S848"/>
      <c r="T848"/>
      <c r="U848"/>
      <c r="V848"/>
      <c r="W848"/>
      <c r="X848"/>
      <c r="Y848"/>
      <c r="Z848"/>
    </row>
    <row r="849" spans="1:26" x14ac:dyDescent="0.25">
      <c r="A849" s="92"/>
      <c r="B849" s="42" t="s">
        <v>112</v>
      </c>
      <c r="C849" s="93"/>
      <c r="D849" s="12"/>
      <c r="E849" s="91"/>
      <c r="F849" s="88"/>
      <c r="G849" s="89"/>
      <c r="H849" s="90"/>
      <c r="I849" s="88"/>
      <c r="J849" s="89"/>
      <c r="K849" s="90"/>
      <c r="L849" s="93"/>
      <c r="M849" s="12"/>
      <c r="N849" s="91"/>
      <c r="O849" s="93">
        <f>+W537</f>
        <v>5</v>
      </c>
      <c r="P849" s="12">
        <v>4</v>
      </c>
      <c r="Q849" s="91">
        <f>+ROUND(O849*P849,2)</f>
        <v>20</v>
      </c>
      <c r="R849"/>
      <c r="S849"/>
      <c r="T849"/>
      <c r="U849"/>
      <c r="V849"/>
      <c r="W849"/>
      <c r="X849"/>
      <c r="Y849"/>
      <c r="Z849"/>
    </row>
    <row r="850" spans="1:26" x14ac:dyDescent="0.25">
      <c r="A850" s="94" t="s">
        <v>344</v>
      </c>
      <c r="B850" s="42" t="s">
        <v>113</v>
      </c>
      <c r="C850" s="93">
        <f>F538</f>
        <v>2.7</v>
      </c>
      <c r="D850" s="12">
        <v>5</v>
      </c>
      <c r="E850" s="91">
        <f>+ROUND(C850*D850,2)</f>
        <v>13.5</v>
      </c>
      <c r="F850" s="93">
        <f>K538</f>
        <v>2.8</v>
      </c>
      <c r="G850" s="12">
        <f t="shared" si="262"/>
        <v>5</v>
      </c>
      <c r="H850" s="91">
        <f>+ROUND(F850*G850,2)</f>
        <v>14</v>
      </c>
      <c r="I850" s="93">
        <f>O538</f>
        <v>2.8</v>
      </c>
      <c r="J850" s="12">
        <f t="shared" si="263"/>
        <v>5</v>
      </c>
      <c r="K850" s="91">
        <f>+ROUND(I850*J850,2)</f>
        <v>14</v>
      </c>
      <c r="L850" s="93">
        <f>S538</f>
        <v>2.9</v>
      </c>
      <c r="M850" s="12">
        <v>5</v>
      </c>
      <c r="N850" s="91">
        <f>+ROUND(L850*M850,2)</f>
        <v>14.5</v>
      </c>
      <c r="O850" s="93"/>
      <c r="P850" s="12"/>
      <c r="Q850" s="91"/>
      <c r="R850"/>
      <c r="S850"/>
      <c r="T850"/>
      <c r="U850"/>
      <c r="V850"/>
      <c r="W850"/>
      <c r="X850"/>
      <c r="Y850"/>
      <c r="Z850"/>
    </row>
    <row r="851" spans="1:26" x14ac:dyDescent="0.25">
      <c r="A851" s="92"/>
      <c r="B851" s="42" t="s">
        <v>114</v>
      </c>
      <c r="C851" s="93"/>
      <c r="D851" s="12"/>
      <c r="E851" s="91"/>
      <c r="F851" s="88"/>
      <c r="G851" s="89"/>
      <c r="H851" s="90"/>
      <c r="I851" s="88"/>
      <c r="J851" s="89"/>
      <c r="K851" s="90"/>
      <c r="L851" s="93"/>
      <c r="M851" s="12"/>
      <c r="N851" s="91"/>
      <c r="O851" s="93">
        <f>+W539</f>
        <v>5</v>
      </c>
      <c r="P851" s="12">
        <v>4</v>
      </c>
      <c r="Q851" s="91">
        <f>+ROUND(O851*P851,2)</f>
        <v>20</v>
      </c>
      <c r="R851"/>
      <c r="S851"/>
      <c r="T851"/>
      <c r="U851"/>
      <c r="V851"/>
      <c r="W851"/>
      <c r="X851"/>
      <c r="Y851"/>
      <c r="Z851"/>
    </row>
    <row r="852" spans="1:26" x14ac:dyDescent="0.25">
      <c r="A852" s="94" t="s">
        <v>345</v>
      </c>
      <c r="B852" s="42" t="s">
        <v>115</v>
      </c>
      <c r="C852" s="93">
        <f>F540</f>
        <v>2.2999999999999998</v>
      </c>
      <c r="D852" s="12">
        <v>5</v>
      </c>
      <c r="E852" s="91">
        <f>+ROUND(C852*D852,2)</f>
        <v>11.5</v>
      </c>
      <c r="F852" s="93">
        <f>K540</f>
        <v>2.8</v>
      </c>
      <c r="G852" s="12">
        <f t="shared" si="262"/>
        <v>5</v>
      </c>
      <c r="H852" s="91">
        <f>+ROUND(F852*G852,2)</f>
        <v>14</v>
      </c>
      <c r="I852" s="93">
        <f>O540</f>
        <v>2.8</v>
      </c>
      <c r="J852" s="12">
        <f t="shared" si="263"/>
        <v>5</v>
      </c>
      <c r="K852" s="91">
        <f>+ROUND(I852*J852,2)</f>
        <v>14</v>
      </c>
      <c r="L852" s="93">
        <f>S540</f>
        <v>3.2</v>
      </c>
      <c r="M852" s="12">
        <v>5</v>
      </c>
      <c r="N852" s="91">
        <f>+ROUND(L852*M852,2)</f>
        <v>16</v>
      </c>
      <c r="O852" s="93"/>
      <c r="P852" s="12"/>
      <c r="Q852" s="91"/>
      <c r="R852"/>
      <c r="S852"/>
      <c r="T852"/>
      <c r="U852"/>
      <c r="V852"/>
      <c r="W852"/>
      <c r="X852"/>
      <c r="Y852"/>
      <c r="Z852"/>
    </row>
    <row r="853" spans="1:26" x14ac:dyDescent="0.25">
      <c r="A853" s="92"/>
      <c r="B853" s="42" t="s">
        <v>116</v>
      </c>
      <c r="C853" s="93"/>
      <c r="D853" s="12"/>
      <c r="E853" s="91"/>
      <c r="F853" s="88"/>
      <c r="G853" s="89"/>
      <c r="H853" s="90"/>
      <c r="I853" s="88"/>
      <c r="J853" s="89"/>
      <c r="K853" s="90"/>
      <c r="L853" s="93"/>
      <c r="M853" s="12"/>
      <c r="N853" s="91"/>
      <c r="O853" s="93">
        <f>+W541</f>
        <v>5</v>
      </c>
      <c r="P853" s="12">
        <v>4</v>
      </c>
      <c r="Q853" s="91">
        <f>+ROUND(O853*P853,2)</f>
        <v>20</v>
      </c>
      <c r="R853"/>
      <c r="S853"/>
      <c r="T853"/>
      <c r="U853"/>
      <c r="V853"/>
      <c r="W853"/>
      <c r="X853"/>
      <c r="Y853"/>
      <c r="Z853"/>
    </row>
    <row r="854" spans="1:26" x14ac:dyDescent="0.25">
      <c r="A854" s="94" t="s">
        <v>346</v>
      </c>
      <c r="B854" s="42" t="s">
        <v>117</v>
      </c>
      <c r="C854" s="93">
        <f>F542</f>
        <v>2.8</v>
      </c>
      <c r="D854" s="12">
        <v>5</v>
      </c>
      <c r="E854" s="91">
        <f>+ROUND(C854*D854,2)</f>
        <v>14</v>
      </c>
      <c r="F854" s="93">
        <f>K542</f>
        <v>2.8</v>
      </c>
      <c r="G854" s="12">
        <f t="shared" si="262"/>
        <v>5</v>
      </c>
      <c r="H854" s="91">
        <f>+ROUND(F854*G854,2)</f>
        <v>14</v>
      </c>
      <c r="I854" s="93">
        <f>O542</f>
        <v>2.8</v>
      </c>
      <c r="J854" s="12">
        <f t="shared" si="263"/>
        <v>5</v>
      </c>
      <c r="K854" s="91">
        <f>+ROUND(I854*J854,2)</f>
        <v>14</v>
      </c>
      <c r="L854" s="93">
        <f>S542</f>
        <v>2.8</v>
      </c>
      <c r="M854" s="12">
        <v>5</v>
      </c>
      <c r="N854" s="91">
        <f>+ROUND(L854*M854,2)</f>
        <v>14</v>
      </c>
      <c r="O854" s="93"/>
      <c r="P854" s="12"/>
      <c r="Q854" s="91"/>
      <c r="R854"/>
      <c r="S854"/>
      <c r="T854"/>
      <c r="U854"/>
      <c r="V854"/>
      <c r="W854"/>
      <c r="X854"/>
      <c r="Y854"/>
      <c r="Z854"/>
    </row>
    <row r="855" spans="1:26" x14ac:dyDescent="0.25">
      <c r="A855" s="92"/>
      <c r="B855" s="42" t="s">
        <v>118</v>
      </c>
      <c r="C855" s="93"/>
      <c r="D855" s="12"/>
      <c r="E855" s="91"/>
      <c r="F855" s="88"/>
      <c r="G855" s="89"/>
      <c r="H855" s="90"/>
      <c r="I855" s="88"/>
      <c r="J855" s="89"/>
      <c r="K855" s="90"/>
      <c r="L855" s="93"/>
      <c r="M855" s="12"/>
      <c r="N855" s="91"/>
      <c r="O855" s="93">
        <f>+W543</f>
        <v>5</v>
      </c>
      <c r="P855" s="12">
        <v>4</v>
      </c>
      <c r="Q855" s="91">
        <f>+ROUND(O855*P855,2)</f>
        <v>20</v>
      </c>
      <c r="R855"/>
      <c r="S855"/>
      <c r="T855"/>
      <c r="U855"/>
      <c r="V855"/>
      <c r="W855"/>
      <c r="X855"/>
      <c r="Y855"/>
      <c r="Z855"/>
    </row>
    <row r="856" spans="1:26" x14ac:dyDescent="0.25">
      <c r="A856" s="94" t="s">
        <v>347</v>
      </c>
      <c r="B856" s="42" t="s">
        <v>119</v>
      </c>
      <c r="C856" s="93">
        <f>F544</f>
        <v>2.8</v>
      </c>
      <c r="D856" s="12">
        <v>5</v>
      </c>
      <c r="E856" s="91">
        <f>+ROUND(C856*D856,2)</f>
        <v>14</v>
      </c>
      <c r="F856" s="93">
        <f>K544</f>
        <v>2.8</v>
      </c>
      <c r="G856" s="12">
        <f t="shared" si="262"/>
        <v>5</v>
      </c>
      <c r="H856" s="91">
        <f>+ROUND(F856*G856,2)</f>
        <v>14</v>
      </c>
      <c r="I856" s="93">
        <f>O544</f>
        <v>2.8</v>
      </c>
      <c r="J856" s="12">
        <f t="shared" si="263"/>
        <v>5</v>
      </c>
      <c r="K856" s="91">
        <f>+ROUND(I856*J856,2)</f>
        <v>14</v>
      </c>
      <c r="L856" s="93">
        <f>S544</f>
        <v>2.8</v>
      </c>
      <c r="M856" s="12">
        <v>5</v>
      </c>
      <c r="N856" s="91">
        <f>+ROUND(L856*M856,2)</f>
        <v>14</v>
      </c>
      <c r="O856" s="93"/>
      <c r="P856" s="12"/>
      <c r="Q856" s="91"/>
      <c r="R856"/>
      <c r="S856"/>
      <c r="T856"/>
      <c r="U856"/>
      <c r="V856"/>
      <c r="W856"/>
      <c r="X856"/>
      <c r="Y856"/>
      <c r="Z856"/>
    </row>
    <row r="857" spans="1:26" x14ac:dyDescent="0.25">
      <c r="A857" s="92"/>
      <c r="B857" s="42" t="s">
        <v>120</v>
      </c>
      <c r="C857" s="93"/>
      <c r="D857" s="12"/>
      <c r="E857" s="91"/>
      <c r="F857" s="88"/>
      <c r="G857" s="89"/>
      <c r="H857" s="90"/>
      <c r="I857" s="88"/>
      <c r="J857" s="89"/>
      <c r="K857" s="90"/>
      <c r="L857" s="93"/>
      <c r="M857" s="12"/>
      <c r="N857" s="91"/>
      <c r="O857" s="93">
        <f>+W545</f>
        <v>5</v>
      </c>
      <c r="P857" s="12">
        <v>4</v>
      </c>
      <c r="Q857" s="91">
        <f>+ROUND(O857*P857,2)</f>
        <v>20</v>
      </c>
      <c r="R857"/>
      <c r="S857"/>
      <c r="T857"/>
      <c r="U857"/>
      <c r="V857"/>
      <c r="W857"/>
      <c r="X857"/>
      <c r="Y857"/>
      <c r="Z857"/>
    </row>
    <row r="858" spans="1:26" x14ac:dyDescent="0.25">
      <c r="A858" s="94" t="s">
        <v>348</v>
      </c>
      <c r="B858" s="42" t="s">
        <v>121</v>
      </c>
      <c r="C858" s="93">
        <f>F546</f>
        <v>2.8</v>
      </c>
      <c r="D858" s="12">
        <v>5</v>
      </c>
      <c r="E858" s="91">
        <f>+ROUND(C858*D858,2)</f>
        <v>14</v>
      </c>
      <c r="F858" s="93">
        <f>K546</f>
        <v>2.8</v>
      </c>
      <c r="G858" s="12">
        <f t="shared" si="262"/>
        <v>5</v>
      </c>
      <c r="H858" s="91">
        <f>+ROUND(F858*G858,2)</f>
        <v>14</v>
      </c>
      <c r="I858" s="93">
        <f>O546</f>
        <v>2.8</v>
      </c>
      <c r="J858" s="12">
        <f t="shared" si="263"/>
        <v>5</v>
      </c>
      <c r="K858" s="91">
        <f>+ROUND(I858*J858,2)</f>
        <v>14</v>
      </c>
      <c r="L858" s="93">
        <f>S546</f>
        <v>2.8</v>
      </c>
      <c r="M858" s="12">
        <v>5</v>
      </c>
      <c r="N858" s="91">
        <f>+ROUND(L858*M858,2)</f>
        <v>14</v>
      </c>
      <c r="O858" s="93"/>
      <c r="P858" s="12"/>
      <c r="Q858" s="91"/>
      <c r="R858"/>
      <c r="S858"/>
      <c r="T858"/>
      <c r="U858"/>
      <c r="V858"/>
      <c r="W858"/>
      <c r="X858"/>
      <c r="Y858"/>
      <c r="Z858"/>
    </row>
    <row r="859" spans="1:26" x14ac:dyDescent="0.25">
      <c r="A859" s="92"/>
      <c r="B859" s="42" t="s">
        <v>122</v>
      </c>
      <c r="C859" s="93"/>
      <c r="D859" s="12"/>
      <c r="E859" s="91"/>
      <c r="F859" s="88"/>
      <c r="G859" s="89"/>
      <c r="H859" s="90"/>
      <c r="I859" s="88"/>
      <c r="J859" s="89"/>
      <c r="K859" s="90"/>
      <c r="L859" s="93"/>
      <c r="M859" s="12"/>
      <c r="N859" s="91"/>
      <c r="O859" s="93">
        <f>+W547</f>
        <v>5</v>
      </c>
      <c r="P859" s="12">
        <v>4</v>
      </c>
      <c r="Q859" s="91">
        <f>+ROUND(O859*P859,2)</f>
        <v>20</v>
      </c>
      <c r="R859"/>
      <c r="S859"/>
      <c r="T859"/>
      <c r="U859"/>
      <c r="V859"/>
      <c r="W859"/>
      <c r="X859"/>
      <c r="Y859"/>
      <c r="Z859"/>
    </row>
    <row r="860" spans="1:26" x14ac:dyDescent="0.25">
      <c r="A860" s="94" t="s">
        <v>349</v>
      </c>
      <c r="B860" s="42" t="s">
        <v>123</v>
      </c>
      <c r="C860" s="93">
        <f>F548</f>
        <v>2.8</v>
      </c>
      <c r="D860" s="12">
        <v>5</v>
      </c>
      <c r="E860" s="91">
        <f>+ROUND(C860*D860,2)</f>
        <v>14</v>
      </c>
      <c r="F860" s="93">
        <f>K548</f>
        <v>2.8</v>
      </c>
      <c r="G860" s="12">
        <f t="shared" si="262"/>
        <v>5</v>
      </c>
      <c r="H860" s="91">
        <f>+ROUND(F860*G860,2)</f>
        <v>14</v>
      </c>
      <c r="I860" s="93">
        <f>O548</f>
        <v>2.8</v>
      </c>
      <c r="J860" s="12">
        <f t="shared" si="263"/>
        <v>5</v>
      </c>
      <c r="K860" s="91">
        <f>+ROUND(I860*J860,2)</f>
        <v>14</v>
      </c>
      <c r="L860" s="93">
        <f>S548</f>
        <v>2.8</v>
      </c>
      <c r="M860" s="12">
        <v>5</v>
      </c>
      <c r="N860" s="91">
        <f>+ROUND(L860*M860,2)</f>
        <v>14</v>
      </c>
      <c r="O860" s="93"/>
      <c r="P860" s="12"/>
      <c r="Q860" s="91"/>
      <c r="R860"/>
      <c r="S860"/>
      <c r="T860"/>
      <c r="U860"/>
      <c r="V860"/>
      <c r="W860"/>
      <c r="X860"/>
      <c r="Y860"/>
      <c r="Z860"/>
    </row>
    <row r="861" spans="1:26" x14ac:dyDescent="0.25">
      <c r="A861" s="92"/>
      <c r="B861" s="42" t="s">
        <v>124</v>
      </c>
      <c r="C861" s="93"/>
      <c r="D861" s="12"/>
      <c r="E861" s="91"/>
      <c r="F861" s="88"/>
      <c r="G861" s="89"/>
      <c r="H861" s="90"/>
      <c r="I861" s="88"/>
      <c r="J861" s="89"/>
      <c r="K861" s="90"/>
      <c r="L861" s="93"/>
      <c r="M861" s="12"/>
      <c r="N861" s="91"/>
      <c r="O861" s="93">
        <f>+W549</f>
        <v>5</v>
      </c>
      <c r="P861" s="12">
        <v>4</v>
      </c>
      <c r="Q861" s="91">
        <f>+ROUND(O861*P861,2)</f>
        <v>20</v>
      </c>
      <c r="R861"/>
      <c r="S861"/>
      <c r="T861"/>
      <c r="U861"/>
      <c r="V861"/>
      <c r="W861"/>
      <c r="X861"/>
      <c r="Y861"/>
      <c r="Z861"/>
    </row>
    <row r="862" spans="1:26" x14ac:dyDescent="0.25">
      <c r="A862" s="94" t="s">
        <v>350</v>
      </c>
      <c r="B862" s="42" t="s">
        <v>125</v>
      </c>
      <c r="C862" s="93">
        <f>F550</f>
        <v>2.8</v>
      </c>
      <c r="D862" s="12">
        <v>5</v>
      </c>
      <c r="E862" s="91">
        <f>+ROUND(C862*D862,2)</f>
        <v>14</v>
      </c>
      <c r="F862" s="93">
        <f>K550</f>
        <v>2.8</v>
      </c>
      <c r="G862" s="12">
        <f t="shared" si="262"/>
        <v>5</v>
      </c>
      <c r="H862" s="91">
        <f>+ROUND(F862*G862,2)</f>
        <v>14</v>
      </c>
      <c r="I862" s="93">
        <f>O550</f>
        <v>2.8</v>
      </c>
      <c r="J862" s="12">
        <f t="shared" si="263"/>
        <v>5</v>
      </c>
      <c r="K862" s="91">
        <f>+ROUND(I862*J862,2)</f>
        <v>14</v>
      </c>
      <c r="L862" s="93">
        <f>S550</f>
        <v>2.8</v>
      </c>
      <c r="M862" s="12">
        <v>5</v>
      </c>
      <c r="N862" s="91">
        <f>+ROUND(L862*M862,2)</f>
        <v>14</v>
      </c>
      <c r="O862" s="93"/>
      <c r="P862" s="12"/>
      <c r="Q862" s="91"/>
      <c r="R862"/>
      <c r="S862"/>
      <c r="T862"/>
      <c r="U862"/>
      <c r="V862"/>
      <c r="W862"/>
      <c r="X862"/>
      <c r="Y862"/>
      <c r="Z862"/>
    </row>
    <row r="863" spans="1:26" x14ac:dyDescent="0.25">
      <c r="A863" s="92"/>
      <c r="B863" s="42" t="s">
        <v>126</v>
      </c>
      <c r="C863" s="93"/>
      <c r="D863" s="12"/>
      <c r="E863" s="91"/>
      <c r="F863" s="88"/>
      <c r="G863" s="89"/>
      <c r="H863" s="90"/>
      <c r="I863" s="88"/>
      <c r="J863" s="89"/>
      <c r="K863" s="90"/>
      <c r="L863" s="93"/>
      <c r="M863" s="12"/>
      <c r="N863" s="91"/>
      <c r="O863" s="93">
        <f>+W551</f>
        <v>5</v>
      </c>
      <c r="P863" s="12">
        <v>4</v>
      </c>
      <c r="Q863" s="91">
        <f>+ROUND(O863*P863,2)</f>
        <v>20</v>
      </c>
      <c r="R863"/>
      <c r="S863"/>
      <c r="T863"/>
      <c r="U863"/>
      <c r="V863"/>
      <c r="W863"/>
      <c r="X863"/>
      <c r="Y863"/>
      <c r="Z863"/>
    </row>
    <row r="864" spans="1:26" x14ac:dyDescent="0.25">
      <c r="A864" s="94" t="s">
        <v>351</v>
      </c>
      <c r="B864" s="42" t="s">
        <v>127</v>
      </c>
      <c r="C864" s="93">
        <f>F552</f>
        <v>2.8</v>
      </c>
      <c r="D864" s="12">
        <v>5</v>
      </c>
      <c r="E864" s="91">
        <f>+ROUND(C864*D864,2)</f>
        <v>14</v>
      </c>
      <c r="F864" s="93">
        <f>K552</f>
        <v>2.8</v>
      </c>
      <c r="G864" s="12">
        <f t="shared" si="262"/>
        <v>5</v>
      </c>
      <c r="H864" s="91">
        <f>+ROUND(F864*G864,2)</f>
        <v>14</v>
      </c>
      <c r="I864" s="93">
        <f>O552</f>
        <v>2.8</v>
      </c>
      <c r="J864" s="12">
        <f t="shared" si="263"/>
        <v>5</v>
      </c>
      <c r="K864" s="91">
        <f>+ROUND(I864*J864,2)</f>
        <v>14</v>
      </c>
      <c r="L864" s="93">
        <f>S552</f>
        <v>2.8</v>
      </c>
      <c r="M864" s="12">
        <v>5</v>
      </c>
      <c r="N864" s="91">
        <f>+ROUND(L864*M864,2)</f>
        <v>14</v>
      </c>
      <c r="O864" s="93"/>
      <c r="P864" s="12"/>
      <c r="Q864" s="91"/>
      <c r="R864"/>
      <c r="S864"/>
      <c r="T864"/>
      <c r="U864"/>
      <c r="V864"/>
      <c r="W864"/>
      <c r="X864"/>
      <c r="Y864"/>
      <c r="Z864"/>
    </row>
    <row r="865" spans="1:26" x14ac:dyDescent="0.25">
      <c r="A865" s="92"/>
      <c r="B865" s="42" t="s">
        <v>128</v>
      </c>
      <c r="C865" s="93"/>
      <c r="D865" s="12"/>
      <c r="E865" s="91"/>
      <c r="F865" s="88"/>
      <c r="G865" s="89"/>
      <c r="H865" s="90"/>
      <c r="I865" s="88"/>
      <c r="J865" s="89"/>
      <c r="K865" s="90"/>
      <c r="L865" s="93"/>
      <c r="M865" s="12"/>
      <c r="N865" s="91"/>
      <c r="O865" s="93">
        <f>+W553</f>
        <v>5</v>
      </c>
      <c r="P865" s="12">
        <v>4</v>
      </c>
      <c r="Q865" s="91">
        <f>+ROUND(O865*P865,2)</f>
        <v>20</v>
      </c>
      <c r="R865"/>
      <c r="S865"/>
      <c r="T865"/>
      <c r="U865"/>
      <c r="V865"/>
      <c r="W865"/>
      <c r="X865"/>
      <c r="Y865"/>
      <c r="Z865"/>
    </row>
    <row r="866" spans="1:26" x14ac:dyDescent="0.25">
      <c r="A866" s="94" t="s">
        <v>352</v>
      </c>
      <c r="B866" s="42" t="s">
        <v>129</v>
      </c>
      <c r="C866" s="93">
        <f>F554</f>
        <v>2.8</v>
      </c>
      <c r="D866" s="12">
        <v>5</v>
      </c>
      <c r="E866" s="91">
        <f>+ROUND(C866*D866,2)</f>
        <v>14</v>
      </c>
      <c r="F866" s="93">
        <f>K554</f>
        <v>2.8</v>
      </c>
      <c r="G866" s="12">
        <f t="shared" ref="G866" si="264">+G862</f>
        <v>5</v>
      </c>
      <c r="H866" s="91">
        <f>+ROUND(F866*G866,2)</f>
        <v>14</v>
      </c>
      <c r="I866" s="93">
        <f>O554</f>
        <v>2.8</v>
      </c>
      <c r="J866" s="12">
        <f t="shared" ref="J866" si="265">+J862</f>
        <v>5</v>
      </c>
      <c r="K866" s="91">
        <f>+ROUND(I866*J866,2)</f>
        <v>14</v>
      </c>
      <c r="L866" s="93">
        <f>S554</f>
        <v>2.8</v>
      </c>
      <c r="M866" s="12">
        <v>5</v>
      </c>
      <c r="N866" s="91">
        <f>+ROUND(L866*M866,2)</f>
        <v>14</v>
      </c>
      <c r="O866" s="93"/>
      <c r="P866" s="12"/>
      <c r="Q866" s="91"/>
      <c r="R866"/>
      <c r="S866"/>
      <c r="T866"/>
      <c r="U866"/>
      <c r="V866"/>
      <c r="W866"/>
      <c r="X866"/>
      <c r="Y866"/>
      <c r="Z866"/>
    </row>
    <row r="867" spans="1:26" x14ac:dyDescent="0.25">
      <c r="A867" s="92"/>
      <c r="B867" s="42" t="s">
        <v>130</v>
      </c>
      <c r="C867" s="93"/>
      <c r="D867" s="12"/>
      <c r="E867" s="91"/>
      <c r="F867" s="88"/>
      <c r="G867" s="89"/>
      <c r="H867" s="90"/>
      <c r="I867" s="88"/>
      <c r="J867" s="89"/>
      <c r="K867" s="90"/>
      <c r="L867" s="93"/>
      <c r="M867" s="12"/>
      <c r="N867" s="91"/>
      <c r="O867" s="93">
        <f>+W555</f>
        <v>5.12</v>
      </c>
      <c r="P867" s="12">
        <v>4</v>
      </c>
      <c r="Q867" s="91">
        <f>+ROUND(O867*P867,2)</f>
        <v>20.48</v>
      </c>
      <c r="R867"/>
      <c r="S867"/>
      <c r="T867"/>
      <c r="U867"/>
      <c r="V867"/>
      <c r="W867"/>
      <c r="X867"/>
      <c r="Y867"/>
      <c r="Z867"/>
    </row>
    <row r="868" spans="1:26" x14ac:dyDescent="0.25">
      <c r="A868" s="94" t="s">
        <v>353</v>
      </c>
      <c r="B868" s="42" t="s">
        <v>131</v>
      </c>
      <c r="C868" s="93">
        <f>F556</f>
        <v>2.85</v>
      </c>
      <c r="D868" s="12">
        <v>5</v>
      </c>
      <c r="E868" s="91">
        <f>+ROUND(C868*D868,2)</f>
        <v>14.25</v>
      </c>
      <c r="F868" s="93">
        <f>K556</f>
        <v>2.8</v>
      </c>
      <c r="G868" s="12">
        <f t="shared" ref="G868:G930" si="266">+G864</f>
        <v>5</v>
      </c>
      <c r="H868" s="91">
        <f>+ROUND(F868*G868,2)</f>
        <v>14</v>
      </c>
      <c r="I868" s="93">
        <f>O556</f>
        <v>2.8</v>
      </c>
      <c r="J868" s="12">
        <f t="shared" ref="J868:J930" si="267">+J864</f>
        <v>5</v>
      </c>
      <c r="K868" s="91">
        <f>+ROUND(I868*J868,2)</f>
        <v>14</v>
      </c>
      <c r="L868" s="93">
        <f>S556</f>
        <v>2.73</v>
      </c>
      <c r="M868" s="12">
        <v>5</v>
      </c>
      <c r="N868" s="91">
        <f>+ROUND(L868*M868,2)</f>
        <v>13.65</v>
      </c>
      <c r="O868" s="93"/>
      <c r="P868" s="12"/>
      <c r="Q868" s="91"/>
      <c r="R868"/>
      <c r="S868"/>
      <c r="T868"/>
      <c r="U868"/>
      <c r="V868"/>
      <c r="W868"/>
      <c r="X868"/>
      <c r="Y868"/>
      <c r="Z868"/>
    </row>
    <row r="869" spans="1:26" x14ac:dyDescent="0.25">
      <c r="A869" s="92"/>
      <c r="B869" s="42" t="s">
        <v>132</v>
      </c>
      <c r="C869" s="93"/>
      <c r="D869" s="12"/>
      <c r="E869" s="91"/>
      <c r="F869" s="88"/>
      <c r="G869" s="89"/>
      <c r="H869" s="90"/>
      <c r="I869" s="88"/>
      <c r="J869" s="89"/>
      <c r="K869" s="90"/>
      <c r="L869" s="93"/>
      <c r="M869" s="12"/>
      <c r="N869" s="91"/>
      <c r="O869" s="93">
        <f>+W557</f>
        <v>5.45</v>
      </c>
      <c r="P869" s="12">
        <v>4</v>
      </c>
      <c r="Q869" s="91">
        <f>+ROUND(O869*P869,2)</f>
        <v>21.8</v>
      </c>
      <c r="R869"/>
      <c r="S869"/>
      <c r="T869"/>
      <c r="U869"/>
      <c r="V869"/>
      <c r="W869"/>
      <c r="X869"/>
      <c r="Y869"/>
      <c r="Z869"/>
    </row>
    <row r="870" spans="1:26" x14ac:dyDescent="0.25">
      <c r="A870" s="94" t="s">
        <v>354</v>
      </c>
      <c r="B870" s="42" t="s">
        <v>133</v>
      </c>
      <c r="C870" s="93">
        <f>F558</f>
        <v>3.1</v>
      </c>
      <c r="D870" s="12">
        <v>5</v>
      </c>
      <c r="E870" s="91">
        <f>+ROUND(C870*D870,2)</f>
        <v>15.5</v>
      </c>
      <c r="F870" s="93">
        <f>K558</f>
        <v>2.8</v>
      </c>
      <c r="G870" s="12">
        <f t="shared" si="266"/>
        <v>5</v>
      </c>
      <c r="H870" s="91">
        <f>+ROUND(F870*G870,2)</f>
        <v>14</v>
      </c>
      <c r="I870" s="93">
        <f>O558</f>
        <v>2.8</v>
      </c>
      <c r="J870" s="12">
        <f t="shared" si="267"/>
        <v>5</v>
      </c>
      <c r="K870" s="91">
        <f>+ROUND(I870*J870,2)</f>
        <v>14</v>
      </c>
      <c r="L870" s="93">
        <f>S558</f>
        <v>2.4300000000000002</v>
      </c>
      <c r="M870" s="12">
        <v>5</v>
      </c>
      <c r="N870" s="91">
        <f>+ROUND(L870*M870,2)</f>
        <v>12.15</v>
      </c>
      <c r="O870" s="93"/>
      <c r="P870" s="12"/>
      <c r="Q870" s="91"/>
      <c r="R870"/>
      <c r="S870"/>
      <c r="T870"/>
      <c r="U870"/>
      <c r="V870"/>
      <c r="W870"/>
      <c r="X870"/>
      <c r="Y870"/>
      <c r="Z870"/>
    </row>
    <row r="871" spans="1:26" x14ac:dyDescent="0.25">
      <c r="A871" s="92"/>
      <c r="B871" s="42" t="s">
        <v>134</v>
      </c>
      <c r="C871" s="93"/>
      <c r="D871" s="12"/>
      <c r="E871" s="91"/>
      <c r="F871" s="88"/>
      <c r="G871" s="89"/>
      <c r="H871" s="90"/>
      <c r="I871" s="88"/>
      <c r="J871" s="89"/>
      <c r="K871" s="90"/>
      <c r="L871" s="93"/>
      <c r="M871" s="12"/>
      <c r="N871" s="91"/>
      <c r="O871" s="93">
        <f>+W559</f>
        <v>5.45</v>
      </c>
      <c r="P871" s="12">
        <v>4</v>
      </c>
      <c r="Q871" s="91">
        <f>+ROUND(O871*P871,2)</f>
        <v>21.8</v>
      </c>
      <c r="R871"/>
      <c r="S871"/>
      <c r="T871"/>
      <c r="U871"/>
      <c r="V871"/>
      <c r="W871"/>
      <c r="X871"/>
      <c r="Y871"/>
      <c r="Z871"/>
    </row>
    <row r="872" spans="1:26" x14ac:dyDescent="0.25">
      <c r="A872" s="94" t="s">
        <v>355</v>
      </c>
      <c r="B872" s="42" t="s">
        <v>135</v>
      </c>
      <c r="C872" s="93">
        <f>F560</f>
        <v>3.1</v>
      </c>
      <c r="D872" s="12">
        <v>5</v>
      </c>
      <c r="E872" s="91">
        <f>+ROUND(C872*D872,2)</f>
        <v>15.5</v>
      </c>
      <c r="F872" s="93">
        <f>K560</f>
        <v>2.8</v>
      </c>
      <c r="G872" s="12">
        <f t="shared" si="266"/>
        <v>5</v>
      </c>
      <c r="H872" s="91">
        <f>+ROUND(F872*G872,2)</f>
        <v>14</v>
      </c>
      <c r="I872" s="93">
        <f>O560</f>
        <v>2.8</v>
      </c>
      <c r="J872" s="12">
        <f t="shared" si="267"/>
        <v>5</v>
      </c>
      <c r="K872" s="91">
        <f>+ROUND(I872*J872,2)</f>
        <v>14</v>
      </c>
      <c r="L872" s="93">
        <f>S560</f>
        <v>2.4300000000000002</v>
      </c>
      <c r="M872" s="12">
        <v>5</v>
      </c>
      <c r="N872" s="91">
        <f>+ROUND(L872*M872,2)</f>
        <v>12.15</v>
      </c>
      <c r="O872" s="93"/>
      <c r="P872" s="12"/>
      <c r="Q872" s="91"/>
      <c r="R872"/>
      <c r="S872"/>
      <c r="T872"/>
      <c r="U872"/>
      <c r="V872"/>
      <c r="W872"/>
      <c r="X872"/>
      <c r="Y872"/>
      <c r="Z872"/>
    </row>
    <row r="873" spans="1:26" x14ac:dyDescent="0.25">
      <c r="A873" s="92"/>
      <c r="B873" s="42" t="s">
        <v>136</v>
      </c>
      <c r="C873" s="93"/>
      <c r="D873" s="12"/>
      <c r="E873" s="91"/>
      <c r="F873" s="88"/>
      <c r="G873" s="89"/>
      <c r="H873" s="90"/>
      <c r="I873" s="88"/>
      <c r="J873" s="89"/>
      <c r="K873" s="90"/>
      <c r="L873" s="93"/>
      <c r="M873" s="12"/>
      <c r="N873" s="91"/>
      <c r="O873" s="93">
        <f>+W561</f>
        <v>5.45</v>
      </c>
      <c r="P873" s="12">
        <v>4</v>
      </c>
      <c r="Q873" s="91">
        <f>+ROUND(O873*P873,2)</f>
        <v>21.8</v>
      </c>
      <c r="R873"/>
      <c r="S873"/>
      <c r="T873"/>
      <c r="U873"/>
      <c r="V873"/>
      <c r="W873"/>
      <c r="X873"/>
      <c r="Y873"/>
      <c r="Z873"/>
    </row>
    <row r="874" spans="1:26" x14ac:dyDescent="0.25">
      <c r="A874" s="94" t="s">
        <v>356</v>
      </c>
      <c r="B874" s="42" t="s">
        <v>137</v>
      </c>
      <c r="C874" s="93">
        <f>F562</f>
        <v>3.1</v>
      </c>
      <c r="D874" s="12">
        <v>5</v>
      </c>
      <c r="E874" s="91">
        <f>+ROUND(C874*D874,2)</f>
        <v>15.5</v>
      </c>
      <c r="F874" s="93">
        <f>K562</f>
        <v>2.8</v>
      </c>
      <c r="G874" s="12">
        <f t="shared" si="266"/>
        <v>5</v>
      </c>
      <c r="H874" s="91">
        <f>+ROUND(F874*G874,2)</f>
        <v>14</v>
      </c>
      <c r="I874" s="93">
        <f>O562</f>
        <v>2.8</v>
      </c>
      <c r="J874" s="12">
        <f t="shared" si="267"/>
        <v>5</v>
      </c>
      <c r="K874" s="91">
        <f>+ROUND(I874*J874,2)</f>
        <v>14</v>
      </c>
      <c r="L874" s="93">
        <f>S562</f>
        <v>2.4300000000000002</v>
      </c>
      <c r="M874" s="12">
        <v>5</v>
      </c>
      <c r="N874" s="91">
        <f>+ROUND(L874*M874,2)</f>
        <v>12.15</v>
      </c>
      <c r="O874" s="93"/>
      <c r="P874" s="12"/>
      <c r="Q874" s="91"/>
      <c r="R874"/>
      <c r="S874"/>
      <c r="T874"/>
      <c r="U874"/>
      <c r="V874"/>
      <c r="W874"/>
      <c r="X874"/>
      <c r="Y874"/>
      <c r="Z874"/>
    </row>
    <row r="875" spans="1:26" x14ac:dyDescent="0.25">
      <c r="A875" s="92"/>
      <c r="B875" s="42" t="s">
        <v>138</v>
      </c>
      <c r="C875" s="93"/>
      <c r="D875" s="12"/>
      <c r="E875" s="91"/>
      <c r="F875" s="88"/>
      <c r="G875" s="89"/>
      <c r="H875" s="90"/>
      <c r="I875" s="88"/>
      <c r="J875" s="89"/>
      <c r="K875" s="90"/>
      <c r="L875" s="93"/>
      <c r="M875" s="12"/>
      <c r="N875" s="91"/>
      <c r="O875" s="93">
        <f>+W563</f>
        <v>5.45</v>
      </c>
      <c r="P875" s="12">
        <v>4</v>
      </c>
      <c r="Q875" s="91">
        <f>+ROUND(O875*P875,2)</f>
        <v>21.8</v>
      </c>
      <c r="R875"/>
      <c r="S875"/>
      <c r="T875"/>
      <c r="U875"/>
      <c r="V875"/>
      <c r="W875"/>
      <c r="X875"/>
      <c r="Y875"/>
      <c r="Z875"/>
    </row>
    <row r="876" spans="1:26" x14ac:dyDescent="0.25">
      <c r="A876" s="94" t="s">
        <v>357</v>
      </c>
      <c r="B876" s="42" t="s">
        <v>139</v>
      </c>
      <c r="C876" s="93">
        <f>F564</f>
        <v>2.84</v>
      </c>
      <c r="D876" s="12">
        <v>5</v>
      </c>
      <c r="E876" s="91">
        <f>+ROUND(C876*D876,2)</f>
        <v>14.2</v>
      </c>
      <c r="F876" s="93">
        <f>K564</f>
        <v>2.8</v>
      </c>
      <c r="G876" s="12">
        <f t="shared" si="266"/>
        <v>5</v>
      </c>
      <c r="H876" s="91">
        <f>+ROUND(F876*G876,2)</f>
        <v>14</v>
      </c>
      <c r="I876" s="93">
        <f>O564</f>
        <v>2.8</v>
      </c>
      <c r="J876" s="12">
        <f t="shared" si="267"/>
        <v>5</v>
      </c>
      <c r="K876" s="91">
        <f>+ROUND(I876*J876,2)</f>
        <v>14</v>
      </c>
      <c r="L876" s="93">
        <f>S564</f>
        <v>2.75</v>
      </c>
      <c r="M876" s="12">
        <v>5</v>
      </c>
      <c r="N876" s="91">
        <f>+ROUND(L876*M876,2)</f>
        <v>13.75</v>
      </c>
      <c r="O876" s="93"/>
      <c r="P876" s="12"/>
      <c r="Q876" s="91"/>
      <c r="R876"/>
      <c r="S876"/>
      <c r="T876"/>
      <c r="U876"/>
      <c r="V876"/>
      <c r="W876"/>
      <c r="X876"/>
      <c r="Y876"/>
      <c r="Z876"/>
    </row>
    <row r="877" spans="1:26" x14ac:dyDescent="0.25">
      <c r="A877" s="92"/>
      <c r="B877" s="42" t="s">
        <v>140</v>
      </c>
      <c r="C877" s="93"/>
      <c r="D877" s="12"/>
      <c r="E877" s="91"/>
      <c r="F877" s="88"/>
      <c r="G877" s="89"/>
      <c r="H877" s="90"/>
      <c r="I877" s="88"/>
      <c r="J877" s="89"/>
      <c r="K877" s="90"/>
      <c r="L877" s="93"/>
      <c r="M877" s="12"/>
      <c r="N877" s="91"/>
      <c r="O877" s="93">
        <f>+W565</f>
        <v>5.0999999999999996</v>
      </c>
      <c r="P877" s="12">
        <v>4</v>
      </c>
      <c r="Q877" s="91">
        <f>+ROUND(O877*P877,2)</f>
        <v>20.399999999999999</v>
      </c>
      <c r="R877"/>
      <c r="S877"/>
      <c r="T877"/>
      <c r="U877"/>
      <c r="V877"/>
      <c r="W877"/>
      <c r="X877"/>
      <c r="Y877"/>
      <c r="Z877"/>
    </row>
    <row r="878" spans="1:26" x14ac:dyDescent="0.25">
      <c r="A878" s="94" t="s">
        <v>358</v>
      </c>
      <c r="B878" s="42" t="s">
        <v>141</v>
      </c>
      <c r="C878" s="93">
        <f>F566</f>
        <v>2.8</v>
      </c>
      <c r="D878" s="12">
        <v>5</v>
      </c>
      <c r="E878" s="91">
        <f>+ROUND(C878*D878,2)</f>
        <v>14</v>
      </c>
      <c r="F878" s="93">
        <f>K566</f>
        <v>2.8</v>
      </c>
      <c r="G878" s="12">
        <f t="shared" si="266"/>
        <v>5</v>
      </c>
      <c r="H878" s="91">
        <f>+ROUND(F878*G878,2)</f>
        <v>14</v>
      </c>
      <c r="I878" s="93">
        <f>O566</f>
        <v>2.8</v>
      </c>
      <c r="J878" s="12">
        <f t="shared" si="267"/>
        <v>5</v>
      </c>
      <c r="K878" s="91">
        <f>+ROUND(I878*J878,2)</f>
        <v>14</v>
      </c>
      <c r="L878" s="93">
        <f>S566</f>
        <v>2.75</v>
      </c>
      <c r="M878" s="12">
        <v>5</v>
      </c>
      <c r="N878" s="91">
        <f>+ROUND(L878*M878,2)</f>
        <v>13.75</v>
      </c>
      <c r="O878" s="93"/>
      <c r="P878" s="12"/>
      <c r="Q878" s="91"/>
      <c r="R878"/>
      <c r="S878"/>
      <c r="T878"/>
      <c r="U878"/>
      <c r="V878"/>
      <c r="W878"/>
      <c r="X878"/>
      <c r="Y878"/>
      <c r="Z878"/>
    </row>
    <row r="879" spans="1:26" x14ac:dyDescent="0.25">
      <c r="A879" s="92"/>
      <c r="B879" s="42" t="s">
        <v>142</v>
      </c>
      <c r="C879" s="93"/>
      <c r="D879" s="12"/>
      <c r="E879" s="91"/>
      <c r="F879" s="88"/>
      <c r="G879" s="89"/>
      <c r="H879" s="90"/>
      <c r="I879" s="88"/>
      <c r="J879" s="89"/>
      <c r="K879" s="90"/>
      <c r="L879" s="93"/>
      <c r="M879" s="12"/>
      <c r="N879" s="91"/>
      <c r="O879" s="93">
        <f>+W567</f>
        <v>5</v>
      </c>
      <c r="P879" s="12">
        <v>4</v>
      </c>
      <c r="Q879" s="91">
        <f>+ROUND(O879*P879,2)</f>
        <v>20</v>
      </c>
      <c r="R879"/>
      <c r="S879"/>
      <c r="T879"/>
      <c r="U879"/>
      <c r="V879"/>
      <c r="W879"/>
      <c r="X879"/>
      <c r="Y879"/>
      <c r="Z879"/>
    </row>
    <row r="880" spans="1:26" x14ac:dyDescent="0.25">
      <c r="A880" s="94" t="s">
        <v>359</v>
      </c>
      <c r="B880" s="42" t="s">
        <v>143</v>
      </c>
      <c r="C880" s="93">
        <f>F568</f>
        <v>3.06</v>
      </c>
      <c r="D880" s="12">
        <v>5</v>
      </c>
      <c r="E880" s="91">
        <f>+ROUND(C880*D880,2)</f>
        <v>15.3</v>
      </c>
      <c r="F880" s="93">
        <f>K568</f>
        <v>2.8</v>
      </c>
      <c r="G880" s="12">
        <f t="shared" si="266"/>
        <v>5</v>
      </c>
      <c r="H880" s="91">
        <f>+ROUND(F880*G880,2)</f>
        <v>14</v>
      </c>
      <c r="I880" s="93">
        <f>O568</f>
        <v>2.8</v>
      </c>
      <c r="J880" s="12">
        <f t="shared" si="267"/>
        <v>5</v>
      </c>
      <c r="K880" s="91">
        <f>+ROUND(I880*J880,2)</f>
        <v>14</v>
      </c>
      <c r="L880" s="93">
        <f>S568</f>
        <v>2.5</v>
      </c>
      <c r="M880" s="12">
        <v>5</v>
      </c>
      <c r="N880" s="91">
        <f>+ROUND(L880*M880,2)</f>
        <v>12.5</v>
      </c>
      <c r="O880" s="93"/>
      <c r="P880" s="12"/>
      <c r="Q880" s="91"/>
      <c r="R880"/>
      <c r="S880"/>
      <c r="T880"/>
      <c r="U880"/>
      <c r="V880"/>
      <c r="W880"/>
      <c r="X880"/>
      <c r="Y880"/>
      <c r="Z880"/>
    </row>
    <row r="881" spans="1:26" x14ac:dyDescent="0.25">
      <c r="A881" s="92"/>
      <c r="B881" s="42" t="s">
        <v>144</v>
      </c>
      <c r="C881" s="93"/>
      <c r="D881" s="12"/>
      <c r="E881" s="91"/>
      <c r="F881" s="88"/>
      <c r="G881" s="89"/>
      <c r="H881" s="90"/>
      <c r="I881" s="88"/>
      <c r="J881" s="89"/>
      <c r="K881" s="90"/>
      <c r="L881" s="93"/>
      <c r="M881" s="12"/>
      <c r="N881" s="91"/>
      <c r="O881" s="93">
        <f>+W569</f>
        <v>5</v>
      </c>
      <c r="P881" s="12">
        <v>4</v>
      </c>
      <c r="Q881" s="91">
        <f>+ROUND(O881*P881,2)</f>
        <v>20</v>
      </c>
      <c r="R881"/>
      <c r="S881"/>
      <c r="T881"/>
      <c r="U881"/>
      <c r="V881"/>
      <c r="W881"/>
      <c r="X881"/>
      <c r="Y881"/>
      <c r="Z881"/>
    </row>
    <row r="882" spans="1:26" x14ac:dyDescent="0.25">
      <c r="A882" s="94" t="s">
        <v>360</v>
      </c>
      <c r="B882" s="42" t="s">
        <v>145</v>
      </c>
      <c r="C882" s="93">
        <f>F570</f>
        <v>3.3</v>
      </c>
      <c r="D882" s="12">
        <v>5</v>
      </c>
      <c r="E882" s="91">
        <f>+ROUND(C882*D882,2)</f>
        <v>16.5</v>
      </c>
      <c r="F882" s="93">
        <f>K570</f>
        <v>2.8</v>
      </c>
      <c r="G882" s="12">
        <f t="shared" si="266"/>
        <v>5</v>
      </c>
      <c r="H882" s="91">
        <f>+ROUND(F882*G882,2)</f>
        <v>14</v>
      </c>
      <c r="I882" s="93">
        <f>O570</f>
        <v>2.8</v>
      </c>
      <c r="J882" s="12">
        <f t="shared" si="267"/>
        <v>5</v>
      </c>
      <c r="K882" s="91">
        <f>+ROUND(I882*J882,2)</f>
        <v>14</v>
      </c>
      <c r="L882" s="93">
        <f>S570</f>
        <v>2.25</v>
      </c>
      <c r="M882" s="12">
        <v>5</v>
      </c>
      <c r="N882" s="91">
        <f>+ROUND(L882*M882,2)</f>
        <v>11.25</v>
      </c>
      <c r="O882" s="93"/>
      <c r="P882" s="12"/>
      <c r="Q882" s="91"/>
      <c r="R882"/>
      <c r="S882"/>
      <c r="T882"/>
      <c r="U882"/>
      <c r="V882"/>
      <c r="W882"/>
      <c r="X882"/>
      <c r="Y882"/>
      <c r="Z882"/>
    </row>
    <row r="883" spans="1:26" x14ac:dyDescent="0.25">
      <c r="A883" s="92"/>
      <c r="B883" s="42" t="s">
        <v>146</v>
      </c>
      <c r="C883" s="93"/>
      <c r="D883" s="12"/>
      <c r="E883" s="91"/>
      <c r="F883" s="88"/>
      <c r="G883" s="89"/>
      <c r="H883" s="90"/>
      <c r="I883" s="88"/>
      <c r="J883" s="89"/>
      <c r="K883" s="90"/>
      <c r="L883" s="93"/>
      <c r="M883" s="12"/>
      <c r="N883" s="91"/>
      <c r="O883" s="93">
        <f>+W571</f>
        <v>5</v>
      </c>
      <c r="P883" s="12">
        <v>4</v>
      </c>
      <c r="Q883" s="91">
        <f>+ROUND(O883*P883,2)</f>
        <v>20</v>
      </c>
      <c r="R883"/>
      <c r="S883"/>
      <c r="T883"/>
      <c r="U883"/>
      <c r="V883"/>
      <c r="W883"/>
      <c r="X883"/>
      <c r="Y883"/>
      <c r="Z883"/>
    </row>
    <row r="884" spans="1:26" x14ac:dyDescent="0.25">
      <c r="A884" s="94" t="s">
        <v>361</v>
      </c>
      <c r="B884" s="42" t="s">
        <v>147</v>
      </c>
      <c r="C884" s="93">
        <f>F572</f>
        <v>3.09</v>
      </c>
      <c r="D884" s="12">
        <v>5</v>
      </c>
      <c r="E884" s="91">
        <f>+ROUND(C884*D884,2)</f>
        <v>15.45</v>
      </c>
      <c r="F884" s="93">
        <f>K572</f>
        <v>2.8</v>
      </c>
      <c r="G884" s="12">
        <f t="shared" si="266"/>
        <v>5</v>
      </c>
      <c r="H884" s="91">
        <f>+ROUND(F884*G884,2)</f>
        <v>14</v>
      </c>
      <c r="I884" s="93">
        <f>O572</f>
        <v>2.8</v>
      </c>
      <c r="J884" s="12">
        <f t="shared" si="267"/>
        <v>5</v>
      </c>
      <c r="K884" s="91">
        <f>+ROUND(I884*J884,2)</f>
        <v>14</v>
      </c>
      <c r="L884" s="93">
        <f>S572</f>
        <v>2.4</v>
      </c>
      <c r="M884" s="12">
        <v>5</v>
      </c>
      <c r="N884" s="91">
        <f>+ROUND(L884*M884,2)</f>
        <v>12</v>
      </c>
      <c r="O884" s="93"/>
      <c r="P884" s="12"/>
      <c r="Q884" s="91"/>
      <c r="R884"/>
      <c r="S884"/>
      <c r="T884"/>
      <c r="U884"/>
      <c r="V884"/>
      <c r="W884"/>
      <c r="X884"/>
      <c r="Y884"/>
      <c r="Z884"/>
    </row>
    <row r="885" spans="1:26" x14ac:dyDescent="0.25">
      <c r="A885" s="92"/>
      <c r="B885" s="42" t="s">
        <v>148</v>
      </c>
      <c r="C885" s="93"/>
      <c r="D885" s="12"/>
      <c r="E885" s="91"/>
      <c r="F885" s="88"/>
      <c r="G885" s="89"/>
      <c r="H885" s="90"/>
      <c r="I885" s="88"/>
      <c r="J885" s="89"/>
      <c r="K885" s="90"/>
      <c r="L885" s="93"/>
      <c r="M885" s="12"/>
      <c r="N885" s="91"/>
      <c r="O885" s="93">
        <f>+W573</f>
        <v>5</v>
      </c>
      <c r="P885" s="12">
        <v>4</v>
      </c>
      <c r="Q885" s="91">
        <f>+ROUND(O885*P885,2)</f>
        <v>20</v>
      </c>
      <c r="R885"/>
      <c r="S885"/>
      <c r="T885"/>
      <c r="U885"/>
      <c r="V885"/>
      <c r="W885"/>
      <c r="X885"/>
      <c r="Y885"/>
      <c r="Z885"/>
    </row>
    <row r="886" spans="1:26" x14ac:dyDescent="0.25">
      <c r="A886" s="94" t="s">
        <v>362</v>
      </c>
      <c r="B886" s="42" t="s">
        <v>149</v>
      </c>
      <c r="C886" s="93">
        <f>F574</f>
        <v>2.94</v>
      </c>
      <c r="D886" s="12">
        <v>5</v>
      </c>
      <c r="E886" s="91">
        <f>+ROUND(C886*D886,2)</f>
        <v>14.7</v>
      </c>
      <c r="F886" s="93">
        <f>K574</f>
        <v>2.8</v>
      </c>
      <c r="G886" s="12">
        <f t="shared" si="266"/>
        <v>5</v>
      </c>
      <c r="H886" s="91">
        <f>+ROUND(F886*G886,2)</f>
        <v>14</v>
      </c>
      <c r="I886" s="93">
        <f>O574</f>
        <v>2.8</v>
      </c>
      <c r="J886" s="12">
        <f t="shared" si="267"/>
        <v>5</v>
      </c>
      <c r="K886" s="91">
        <f>+ROUND(I886*J886,2)</f>
        <v>14</v>
      </c>
      <c r="L886" s="93">
        <f>S574</f>
        <v>2.6</v>
      </c>
      <c r="M886" s="12">
        <v>5</v>
      </c>
      <c r="N886" s="91">
        <f>+ROUND(L886*M886,2)</f>
        <v>13</v>
      </c>
      <c r="O886" s="93"/>
      <c r="P886" s="12"/>
      <c r="Q886" s="91"/>
      <c r="R886"/>
      <c r="S886"/>
      <c r="T886"/>
      <c r="U886"/>
      <c r="V886"/>
      <c r="W886"/>
      <c r="X886"/>
      <c r="Y886"/>
      <c r="Z886"/>
    </row>
    <row r="887" spans="1:26" x14ac:dyDescent="0.25">
      <c r="A887" s="92"/>
      <c r="B887" s="42" t="s">
        <v>150</v>
      </c>
      <c r="C887" s="93"/>
      <c r="D887" s="12"/>
      <c r="E887" s="91"/>
      <c r="F887" s="88"/>
      <c r="G887" s="89"/>
      <c r="H887" s="90"/>
      <c r="I887" s="88"/>
      <c r="J887" s="89"/>
      <c r="K887" s="90"/>
      <c r="L887" s="93"/>
      <c r="M887" s="12"/>
      <c r="N887" s="91"/>
      <c r="O887" s="93">
        <f>+W575</f>
        <v>5</v>
      </c>
      <c r="P887" s="12">
        <v>4</v>
      </c>
      <c r="Q887" s="91">
        <f>+ROUND(O887*P887,2)</f>
        <v>20</v>
      </c>
      <c r="R887"/>
      <c r="S887"/>
      <c r="T887"/>
      <c r="U887"/>
      <c r="V887"/>
      <c r="W887"/>
      <c r="X887"/>
      <c r="Y887"/>
      <c r="Z887"/>
    </row>
    <row r="888" spans="1:26" x14ac:dyDescent="0.25">
      <c r="A888" s="94" t="s">
        <v>363</v>
      </c>
      <c r="B888" s="42" t="s">
        <v>151</v>
      </c>
      <c r="C888" s="93">
        <f>F576</f>
        <v>2.99</v>
      </c>
      <c r="D888" s="12">
        <v>5</v>
      </c>
      <c r="E888" s="91">
        <f>+ROUND(C888*D888,2)</f>
        <v>14.95</v>
      </c>
      <c r="F888" s="93">
        <f>K576</f>
        <v>2.8</v>
      </c>
      <c r="G888" s="12">
        <f t="shared" si="266"/>
        <v>5</v>
      </c>
      <c r="H888" s="91">
        <f>+ROUND(F888*G888,2)</f>
        <v>14</v>
      </c>
      <c r="I888" s="93">
        <f>O576</f>
        <v>2.8</v>
      </c>
      <c r="J888" s="12">
        <f t="shared" si="267"/>
        <v>5</v>
      </c>
      <c r="K888" s="91">
        <f>+ROUND(I888*J888,2)</f>
        <v>14</v>
      </c>
      <c r="L888" s="93">
        <f>S576</f>
        <v>2.5</v>
      </c>
      <c r="M888" s="12">
        <v>5</v>
      </c>
      <c r="N888" s="91">
        <f>+ROUND(L888*M888,2)</f>
        <v>12.5</v>
      </c>
      <c r="O888" s="93"/>
      <c r="P888" s="12"/>
      <c r="Q888" s="91"/>
      <c r="R888"/>
      <c r="S888"/>
      <c r="T888"/>
      <c r="U888"/>
      <c r="V888"/>
      <c r="W888"/>
      <c r="X888"/>
      <c r="Y888"/>
      <c r="Z888"/>
    </row>
    <row r="889" spans="1:26" x14ac:dyDescent="0.25">
      <c r="A889" s="92"/>
      <c r="B889" s="42" t="s">
        <v>152</v>
      </c>
      <c r="C889" s="93"/>
      <c r="D889" s="12"/>
      <c r="E889" s="91"/>
      <c r="F889" s="88"/>
      <c r="G889" s="89"/>
      <c r="H889" s="90"/>
      <c r="I889" s="88"/>
      <c r="J889" s="89"/>
      <c r="K889" s="90"/>
      <c r="L889" s="93"/>
      <c r="M889" s="12"/>
      <c r="N889" s="91"/>
      <c r="O889" s="93">
        <f>+W577</f>
        <v>5</v>
      </c>
      <c r="P889" s="12">
        <v>4</v>
      </c>
      <c r="Q889" s="91">
        <f>+ROUND(O889*P889,2)</f>
        <v>20</v>
      </c>
      <c r="R889"/>
      <c r="S889"/>
      <c r="T889"/>
      <c r="U889"/>
      <c r="V889"/>
      <c r="W889"/>
      <c r="X889"/>
      <c r="Y889"/>
      <c r="Z889"/>
    </row>
    <row r="890" spans="1:26" x14ac:dyDescent="0.25">
      <c r="A890" s="94" t="s">
        <v>364</v>
      </c>
      <c r="B890" s="42" t="s">
        <v>153</v>
      </c>
      <c r="C890" s="93">
        <f>F578</f>
        <v>3.05</v>
      </c>
      <c r="D890" s="12">
        <v>5</v>
      </c>
      <c r="E890" s="91">
        <f>+ROUND(C890*D890,2)</f>
        <v>15.25</v>
      </c>
      <c r="F890" s="93">
        <f>K578</f>
        <v>2.8</v>
      </c>
      <c r="G890" s="12">
        <f t="shared" si="266"/>
        <v>5</v>
      </c>
      <c r="H890" s="91">
        <f>+ROUND(F890*G890,2)</f>
        <v>14</v>
      </c>
      <c r="I890" s="93">
        <f>O578</f>
        <v>2.8</v>
      </c>
      <c r="J890" s="12">
        <f t="shared" si="267"/>
        <v>5</v>
      </c>
      <c r="K890" s="91">
        <f>+ROUND(I890*J890,2)</f>
        <v>14</v>
      </c>
      <c r="L890" s="93">
        <f>S578</f>
        <v>2.5</v>
      </c>
      <c r="M890" s="12">
        <v>5</v>
      </c>
      <c r="N890" s="91">
        <f>+ROUND(L890*M890,2)</f>
        <v>12.5</v>
      </c>
      <c r="O890" s="93"/>
      <c r="P890" s="12"/>
      <c r="Q890" s="91"/>
      <c r="R890"/>
      <c r="S890"/>
      <c r="T890"/>
      <c r="U890"/>
      <c r="V890"/>
      <c r="W890"/>
      <c r="X890"/>
      <c r="Y890"/>
      <c r="Z890"/>
    </row>
    <row r="891" spans="1:26" x14ac:dyDescent="0.25">
      <c r="A891" s="92"/>
      <c r="B891" s="42" t="s">
        <v>154</v>
      </c>
      <c r="C891" s="93"/>
      <c r="D891" s="12"/>
      <c r="E891" s="91"/>
      <c r="F891" s="88"/>
      <c r="G891" s="89"/>
      <c r="H891" s="90"/>
      <c r="I891" s="88"/>
      <c r="J891" s="89"/>
      <c r="K891" s="90"/>
      <c r="L891" s="93"/>
      <c r="M891" s="12"/>
      <c r="N891" s="91"/>
      <c r="O891" s="93">
        <f>+W579</f>
        <v>5</v>
      </c>
      <c r="P891" s="12">
        <v>4</v>
      </c>
      <c r="Q891" s="91">
        <f>+ROUND(O891*P891,2)</f>
        <v>20</v>
      </c>
      <c r="R891"/>
      <c r="S891"/>
      <c r="T891"/>
      <c r="U891"/>
      <c r="V891"/>
      <c r="W891"/>
      <c r="X891"/>
      <c r="Y891"/>
      <c r="Z891"/>
    </row>
    <row r="892" spans="1:26" x14ac:dyDescent="0.25">
      <c r="A892" s="94" t="s">
        <v>365</v>
      </c>
      <c r="B892" s="42" t="s">
        <v>155</v>
      </c>
      <c r="C892" s="93">
        <f>F580</f>
        <v>3.09</v>
      </c>
      <c r="D892" s="12">
        <v>5</v>
      </c>
      <c r="E892" s="91">
        <f>+ROUND(C892*D892,2)</f>
        <v>15.45</v>
      </c>
      <c r="F892" s="93">
        <f>K580</f>
        <v>2.8</v>
      </c>
      <c r="G892" s="12">
        <f t="shared" si="266"/>
        <v>5</v>
      </c>
      <c r="H892" s="91">
        <f>+ROUND(F892*G892,2)</f>
        <v>14</v>
      </c>
      <c r="I892" s="93">
        <f>O580</f>
        <v>2.8</v>
      </c>
      <c r="J892" s="12">
        <f t="shared" si="267"/>
        <v>5</v>
      </c>
      <c r="K892" s="91">
        <f>+ROUND(I892*J892,2)</f>
        <v>14</v>
      </c>
      <c r="L892" s="93">
        <f>S580</f>
        <v>2.5</v>
      </c>
      <c r="M892" s="12">
        <v>5</v>
      </c>
      <c r="N892" s="91">
        <f>+ROUND(L892*M892,2)</f>
        <v>12.5</v>
      </c>
      <c r="O892" s="93"/>
      <c r="P892" s="12"/>
      <c r="Q892" s="91"/>
      <c r="R892"/>
      <c r="S892"/>
      <c r="T892"/>
      <c r="U892"/>
      <c r="V892"/>
      <c r="W892"/>
      <c r="X892"/>
      <c r="Y892"/>
      <c r="Z892"/>
    </row>
    <row r="893" spans="1:26" x14ac:dyDescent="0.25">
      <c r="A893" s="92"/>
      <c r="B893" s="42" t="s">
        <v>156</v>
      </c>
      <c r="C893" s="93"/>
      <c r="D893" s="12"/>
      <c r="E893" s="91"/>
      <c r="F893" s="88"/>
      <c r="G893" s="89"/>
      <c r="H893" s="90"/>
      <c r="I893" s="88"/>
      <c r="J893" s="89"/>
      <c r="K893" s="90"/>
      <c r="L893" s="93"/>
      <c r="M893" s="12"/>
      <c r="N893" s="91"/>
      <c r="O893" s="93">
        <f>+W581</f>
        <v>5</v>
      </c>
      <c r="P893" s="12">
        <v>4</v>
      </c>
      <c r="Q893" s="91">
        <f>+ROUND(O893*P893,2)</f>
        <v>20</v>
      </c>
      <c r="R893"/>
      <c r="S893"/>
      <c r="T893"/>
      <c r="U893"/>
      <c r="V893"/>
      <c r="W893"/>
      <c r="X893"/>
      <c r="Y893"/>
      <c r="Z893"/>
    </row>
    <row r="894" spans="1:26" x14ac:dyDescent="0.25">
      <c r="A894" s="94" t="s">
        <v>366</v>
      </c>
      <c r="B894" s="42" t="s">
        <v>157</v>
      </c>
      <c r="C894" s="93">
        <f>F582</f>
        <v>3.09</v>
      </c>
      <c r="D894" s="12">
        <v>5</v>
      </c>
      <c r="E894" s="91">
        <f>+ROUND(C894*D894,2)</f>
        <v>15.45</v>
      </c>
      <c r="F894" s="93">
        <f>K582</f>
        <v>2.8</v>
      </c>
      <c r="G894" s="12">
        <f t="shared" si="266"/>
        <v>5</v>
      </c>
      <c r="H894" s="91">
        <f>+ROUND(F894*G894,2)</f>
        <v>14</v>
      </c>
      <c r="I894" s="93">
        <f>O582</f>
        <v>2.8</v>
      </c>
      <c r="J894" s="12">
        <f t="shared" si="267"/>
        <v>5</v>
      </c>
      <c r="K894" s="91">
        <f>+ROUND(I894*J894,2)</f>
        <v>14</v>
      </c>
      <c r="L894" s="93">
        <f>S582</f>
        <v>2.5</v>
      </c>
      <c r="M894" s="12">
        <v>5</v>
      </c>
      <c r="N894" s="91">
        <f>+ROUND(L894*M894,2)</f>
        <v>12.5</v>
      </c>
      <c r="O894" s="93"/>
      <c r="P894" s="12"/>
      <c r="Q894" s="91"/>
      <c r="R894"/>
      <c r="S894"/>
      <c r="T894"/>
      <c r="U894"/>
      <c r="V894"/>
      <c r="W894"/>
      <c r="X894"/>
      <c r="Y894"/>
      <c r="Z894"/>
    </row>
    <row r="895" spans="1:26" x14ac:dyDescent="0.25">
      <c r="A895" s="92"/>
      <c r="B895" s="42" t="s">
        <v>158</v>
      </c>
      <c r="C895" s="93"/>
      <c r="D895" s="12"/>
      <c r="E895" s="91"/>
      <c r="F895" s="88"/>
      <c r="G895" s="89"/>
      <c r="H895" s="90"/>
      <c r="I895" s="88"/>
      <c r="J895" s="89"/>
      <c r="K895" s="90"/>
      <c r="L895" s="93"/>
      <c r="M895" s="12"/>
      <c r="N895" s="91"/>
      <c r="O895" s="93">
        <f>+W583</f>
        <v>5</v>
      </c>
      <c r="P895" s="12">
        <v>4</v>
      </c>
      <c r="Q895" s="91">
        <f>+ROUND(O895*P895,2)</f>
        <v>20</v>
      </c>
      <c r="R895"/>
      <c r="S895"/>
      <c r="T895"/>
      <c r="U895"/>
      <c r="V895"/>
      <c r="W895"/>
      <c r="X895"/>
      <c r="Y895"/>
      <c r="Z895"/>
    </row>
    <row r="896" spans="1:26" x14ac:dyDescent="0.25">
      <c r="A896" s="94" t="s">
        <v>367</v>
      </c>
      <c r="B896" s="42" t="s">
        <v>159</v>
      </c>
      <c r="C896" s="93">
        <f>F584</f>
        <v>3.09</v>
      </c>
      <c r="D896" s="12">
        <v>5</v>
      </c>
      <c r="E896" s="91">
        <f>+ROUND(C896*D896,2)</f>
        <v>15.45</v>
      </c>
      <c r="F896" s="93">
        <f>K584</f>
        <v>2.8</v>
      </c>
      <c r="G896" s="12">
        <f t="shared" si="266"/>
        <v>5</v>
      </c>
      <c r="H896" s="91">
        <f>+ROUND(F896*G896,2)</f>
        <v>14</v>
      </c>
      <c r="I896" s="93">
        <f>O584</f>
        <v>2.8</v>
      </c>
      <c r="J896" s="12">
        <f t="shared" si="267"/>
        <v>5</v>
      </c>
      <c r="K896" s="91">
        <f>+ROUND(I896*J896,2)</f>
        <v>14</v>
      </c>
      <c r="L896" s="93">
        <f>S584</f>
        <v>2.5</v>
      </c>
      <c r="M896" s="12">
        <v>5</v>
      </c>
      <c r="N896" s="91">
        <f>+ROUND(L896*M896,2)</f>
        <v>12.5</v>
      </c>
      <c r="O896" s="93"/>
      <c r="P896" s="12"/>
      <c r="Q896" s="91"/>
      <c r="R896"/>
      <c r="S896"/>
      <c r="T896"/>
      <c r="U896"/>
      <c r="V896"/>
      <c r="W896"/>
      <c r="X896"/>
      <c r="Y896"/>
      <c r="Z896"/>
    </row>
    <row r="897" spans="1:26" x14ac:dyDescent="0.25">
      <c r="A897" s="92"/>
      <c r="B897" s="42" t="s">
        <v>160</v>
      </c>
      <c r="C897" s="93"/>
      <c r="D897" s="12"/>
      <c r="E897" s="91"/>
      <c r="F897" s="88"/>
      <c r="G897" s="89"/>
      <c r="H897" s="90"/>
      <c r="I897" s="88"/>
      <c r="J897" s="89"/>
      <c r="K897" s="90"/>
      <c r="L897" s="93"/>
      <c r="M897" s="12"/>
      <c r="N897" s="91"/>
      <c r="O897" s="93">
        <f>+W585</f>
        <v>5</v>
      </c>
      <c r="P897" s="12">
        <v>4</v>
      </c>
      <c r="Q897" s="91">
        <f>+ROUND(O897*P897,2)</f>
        <v>20</v>
      </c>
      <c r="R897"/>
      <c r="S897"/>
      <c r="T897"/>
      <c r="U897"/>
      <c r="V897"/>
      <c r="W897"/>
      <c r="X897"/>
      <c r="Y897"/>
      <c r="Z897"/>
    </row>
    <row r="898" spans="1:26" x14ac:dyDescent="0.25">
      <c r="A898" s="94" t="s">
        <v>368</v>
      </c>
      <c r="B898" s="42" t="s">
        <v>161</v>
      </c>
      <c r="C898" s="93">
        <f>F586</f>
        <v>3.09</v>
      </c>
      <c r="D898" s="12">
        <v>5</v>
      </c>
      <c r="E898" s="91">
        <f>+ROUND(C898*D898,2)</f>
        <v>15.45</v>
      </c>
      <c r="F898" s="93">
        <f>K586</f>
        <v>2.8</v>
      </c>
      <c r="G898" s="12">
        <f t="shared" si="266"/>
        <v>5</v>
      </c>
      <c r="H898" s="91">
        <f>+ROUND(F898*G898,2)</f>
        <v>14</v>
      </c>
      <c r="I898" s="93">
        <f>O586</f>
        <v>2.8</v>
      </c>
      <c r="J898" s="12">
        <f t="shared" si="267"/>
        <v>5</v>
      </c>
      <c r="K898" s="91">
        <f>+ROUND(I898*J898,2)</f>
        <v>14</v>
      </c>
      <c r="L898" s="93">
        <f>S586</f>
        <v>2.5</v>
      </c>
      <c r="M898" s="12">
        <v>5</v>
      </c>
      <c r="N898" s="91">
        <f>+ROUND(L898*M898,2)</f>
        <v>12.5</v>
      </c>
      <c r="O898" s="93"/>
      <c r="P898" s="12"/>
      <c r="Q898" s="91"/>
      <c r="R898"/>
      <c r="S898"/>
      <c r="T898"/>
      <c r="U898"/>
      <c r="V898"/>
      <c r="W898"/>
      <c r="X898"/>
      <c r="Y898"/>
      <c r="Z898"/>
    </row>
    <row r="899" spans="1:26" x14ac:dyDescent="0.25">
      <c r="A899" s="92"/>
      <c r="B899" s="42" t="s">
        <v>162</v>
      </c>
      <c r="C899" s="93"/>
      <c r="D899" s="12"/>
      <c r="E899" s="91"/>
      <c r="F899" s="88"/>
      <c r="G899" s="89"/>
      <c r="H899" s="90"/>
      <c r="I899" s="88"/>
      <c r="J899" s="89"/>
      <c r="K899" s="90"/>
      <c r="L899" s="93"/>
      <c r="M899" s="12"/>
      <c r="N899" s="91"/>
      <c r="O899" s="93">
        <f>+W587</f>
        <v>5</v>
      </c>
      <c r="P899" s="12">
        <v>4</v>
      </c>
      <c r="Q899" s="91">
        <f>+ROUND(O899*P899,2)</f>
        <v>20</v>
      </c>
      <c r="R899"/>
      <c r="S899"/>
      <c r="T899"/>
      <c r="U899"/>
      <c r="V899"/>
      <c r="W899"/>
      <c r="X899"/>
      <c r="Y899"/>
      <c r="Z899"/>
    </row>
    <row r="900" spans="1:26" x14ac:dyDescent="0.25">
      <c r="A900" s="94" t="s">
        <v>369</v>
      </c>
      <c r="B900" s="42" t="s">
        <v>163</v>
      </c>
      <c r="C900" s="93">
        <f>F588</f>
        <v>3.09</v>
      </c>
      <c r="D900" s="12">
        <v>5</v>
      </c>
      <c r="E900" s="91">
        <f>+ROUND(C900*D900,2)</f>
        <v>15.45</v>
      </c>
      <c r="F900" s="93">
        <f>K588</f>
        <v>2.8</v>
      </c>
      <c r="G900" s="12">
        <f t="shared" si="266"/>
        <v>5</v>
      </c>
      <c r="H900" s="91">
        <f>+ROUND(F900*G900,2)</f>
        <v>14</v>
      </c>
      <c r="I900" s="93">
        <f>O588</f>
        <v>2.8</v>
      </c>
      <c r="J900" s="12">
        <f t="shared" si="267"/>
        <v>5</v>
      </c>
      <c r="K900" s="91">
        <f>+ROUND(I900*J900,2)</f>
        <v>14</v>
      </c>
      <c r="L900" s="93">
        <f>S588</f>
        <v>2.5</v>
      </c>
      <c r="M900" s="12">
        <v>5</v>
      </c>
      <c r="N900" s="91">
        <f>+ROUND(L900*M900,2)</f>
        <v>12.5</v>
      </c>
      <c r="O900" s="93"/>
      <c r="P900" s="12"/>
      <c r="Q900" s="91"/>
      <c r="R900"/>
      <c r="S900"/>
      <c r="T900"/>
      <c r="U900"/>
      <c r="V900"/>
      <c r="W900"/>
      <c r="X900"/>
      <c r="Y900"/>
      <c r="Z900"/>
    </row>
    <row r="901" spans="1:26" x14ac:dyDescent="0.25">
      <c r="A901" s="92"/>
      <c r="B901" s="42" t="s">
        <v>164</v>
      </c>
      <c r="C901" s="93"/>
      <c r="D901" s="12"/>
      <c r="E901" s="91"/>
      <c r="F901" s="88"/>
      <c r="G901" s="89"/>
      <c r="H901" s="90"/>
      <c r="I901" s="88"/>
      <c r="J901" s="89"/>
      <c r="K901" s="90"/>
      <c r="L901" s="93"/>
      <c r="M901" s="12"/>
      <c r="N901" s="91"/>
      <c r="O901" s="93">
        <f>+W589</f>
        <v>5</v>
      </c>
      <c r="P901" s="12">
        <v>4</v>
      </c>
      <c r="Q901" s="91">
        <f>+ROUND(O901*P901,2)</f>
        <v>20</v>
      </c>
      <c r="R901"/>
      <c r="S901"/>
      <c r="T901"/>
      <c r="U901"/>
      <c r="V901"/>
      <c r="W901"/>
      <c r="X901"/>
      <c r="Y901"/>
      <c r="Z901"/>
    </row>
    <row r="902" spans="1:26" x14ac:dyDescent="0.25">
      <c r="A902" s="94" t="s">
        <v>370</v>
      </c>
      <c r="B902" s="42" t="s">
        <v>165</v>
      </c>
      <c r="C902" s="93">
        <f>F590</f>
        <v>2.8</v>
      </c>
      <c r="D902" s="12">
        <v>5</v>
      </c>
      <c r="E902" s="91">
        <f>+ROUND(C902*D902,2)</f>
        <v>14</v>
      </c>
      <c r="F902" s="93">
        <f>K590</f>
        <v>2.8</v>
      </c>
      <c r="G902" s="12">
        <f t="shared" si="266"/>
        <v>5</v>
      </c>
      <c r="H902" s="91">
        <f>+ROUND(F902*G902,2)</f>
        <v>14</v>
      </c>
      <c r="I902" s="93">
        <f>O590</f>
        <v>2.8</v>
      </c>
      <c r="J902" s="12">
        <f t="shared" si="267"/>
        <v>5</v>
      </c>
      <c r="K902" s="91">
        <f>+ROUND(I902*J902,2)</f>
        <v>14</v>
      </c>
      <c r="L902" s="93">
        <f>S590</f>
        <v>2.8</v>
      </c>
      <c r="M902" s="12">
        <v>5</v>
      </c>
      <c r="N902" s="91">
        <f>+ROUND(L902*M902,2)</f>
        <v>14</v>
      </c>
      <c r="O902" s="93"/>
      <c r="P902" s="12"/>
      <c r="Q902" s="91"/>
      <c r="R902"/>
      <c r="S902"/>
      <c r="T902"/>
      <c r="U902"/>
      <c r="V902"/>
      <c r="W902"/>
      <c r="X902"/>
      <c r="Y902"/>
      <c r="Z902"/>
    </row>
    <row r="903" spans="1:26" x14ac:dyDescent="0.25">
      <c r="A903" s="92"/>
      <c r="B903" s="42" t="s">
        <v>166</v>
      </c>
      <c r="C903" s="93"/>
      <c r="D903" s="12"/>
      <c r="E903" s="91"/>
      <c r="F903" s="88"/>
      <c r="G903" s="89"/>
      <c r="H903" s="90"/>
      <c r="I903" s="88"/>
      <c r="J903" s="89"/>
      <c r="K903" s="90"/>
      <c r="L903" s="93"/>
      <c r="M903" s="12"/>
      <c r="N903" s="91"/>
      <c r="O903" s="93">
        <f>+W591</f>
        <v>5</v>
      </c>
      <c r="P903" s="12">
        <v>4</v>
      </c>
      <c r="Q903" s="91">
        <f>+ROUND(O903*P903,2)</f>
        <v>20</v>
      </c>
      <c r="R903"/>
      <c r="S903"/>
      <c r="T903"/>
      <c r="U903"/>
      <c r="V903"/>
      <c r="W903"/>
      <c r="X903"/>
      <c r="Y903"/>
      <c r="Z903"/>
    </row>
    <row r="904" spans="1:26" x14ac:dyDescent="0.25">
      <c r="A904" s="94" t="s">
        <v>371</v>
      </c>
      <c r="B904" s="42" t="s">
        <v>167</v>
      </c>
      <c r="C904" s="93">
        <f>F592</f>
        <v>2.8</v>
      </c>
      <c r="D904" s="12">
        <v>5</v>
      </c>
      <c r="E904" s="91">
        <f>+ROUND(C904*D904,2)</f>
        <v>14</v>
      </c>
      <c r="F904" s="93">
        <f>K592</f>
        <v>2.8</v>
      </c>
      <c r="G904" s="12">
        <f t="shared" si="266"/>
        <v>5</v>
      </c>
      <c r="H904" s="91">
        <f>+ROUND(F904*G904,2)</f>
        <v>14</v>
      </c>
      <c r="I904" s="93">
        <f>O592</f>
        <v>2.8</v>
      </c>
      <c r="J904" s="12">
        <f t="shared" si="267"/>
        <v>5</v>
      </c>
      <c r="K904" s="91">
        <f>+ROUND(I904*J904,2)</f>
        <v>14</v>
      </c>
      <c r="L904" s="93">
        <f>S592</f>
        <v>2.8</v>
      </c>
      <c r="M904" s="12">
        <v>5</v>
      </c>
      <c r="N904" s="91">
        <f>+ROUND(L904*M904,2)</f>
        <v>14</v>
      </c>
      <c r="O904" s="93"/>
      <c r="P904" s="12"/>
      <c r="Q904" s="91"/>
      <c r="R904"/>
      <c r="S904"/>
      <c r="T904"/>
      <c r="U904"/>
      <c r="V904"/>
      <c r="W904"/>
      <c r="X904"/>
      <c r="Y904"/>
      <c r="Z904"/>
    </row>
    <row r="905" spans="1:26" x14ac:dyDescent="0.25">
      <c r="A905" s="92"/>
      <c r="B905" s="42" t="s">
        <v>168</v>
      </c>
      <c r="C905" s="93"/>
      <c r="D905" s="12"/>
      <c r="E905" s="91"/>
      <c r="F905" s="88"/>
      <c r="G905" s="89"/>
      <c r="H905" s="90"/>
      <c r="I905" s="88"/>
      <c r="J905" s="89"/>
      <c r="K905" s="90"/>
      <c r="L905" s="93"/>
      <c r="M905" s="12"/>
      <c r="N905" s="91"/>
      <c r="O905" s="93">
        <f>+W593</f>
        <v>5</v>
      </c>
      <c r="P905" s="12">
        <v>4</v>
      </c>
      <c r="Q905" s="91">
        <f>+ROUND(O905*P905,2)</f>
        <v>20</v>
      </c>
      <c r="R905"/>
      <c r="S905"/>
      <c r="T905"/>
      <c r="U905"/>
      <c r="V905"/>
      <c r="W905"/>
      <c r="X905"/>
      <c r="Y905"/>
      <c r="Z905"/>
    </row>
    <row r="906" spans="1:26" x14ac:dyDescent="0.25">
      <c r="A906" s="94" t="s">
        <v>372</v>
      </c>
      <c r="B906" s="42" t="s">
        <v>169</v>
      </c>
      <c r="C906" s="93">
        <f>F594</f>
        <v>2.8</v>
      </c>
      <c r="D906" s="12">
        <v>5</v>
      </c>
      <c r="E906" s="91">
        <f>+ROUND(C906*D906,2)</f>
        <v>14</v>
      </c>
      <c r="F906" s="93">
        <f>K594</f>
        <v>2.8</v>
      </c>
      <c r="G906" s="12">
        <f t="shared" si="266"/>
        <v>5</v>
      </c>
      <c r="H906" s="91">
        <f>+ROUND(F906*G906,2)</f>
        <v>14</v>
      </c>
      <c r="I906" s="93">
        <f>O594</f>
        <v>2.8</v>
      </c>
      <c r="J906" s="12">
        <f t="shared" si="267"/>
        <v>5</v>
      </c>
      <c r="K906" s="91">
        <f>+ROUND(I906*J906,2)</f>
        <v>14</v>
      </c>
      <c r="L906" s="93">
        <f>S594</f>
        <v>2.8</v>
      </c>
      <c r="M906" s="12">
        <v>5</v>
      </c>
      <c r="N906" s="91">
        <f>+ROUND(L906*M906,2)</f>
        <v>14</v>
      </c>
      <c r="O906" s="93"/>
      <c r="P906" s="12"/>
      <c r="Q906" s="91"/>
      <c r="R906"/>
      <c r="S906"/>
      <c r="T906"/>
      <c r="U906"/>
      <c r="V906"/>
      <c r="W906"/>
      <c r="X906"/>
      <c r="Y906"/>
      <c r="Z906"/>
    </row>
    <row r="907" spans="1:26" x14ac:dyDescent="0.25">
      <c r="A907" s="92"/>
      <c r="B907" s="42" t="s">
        <v>170</v>
      </c>
      <c r="C907" s="93"/>
      <c r="D907" s="12"/>
      <c r="E907" s="91"/>
      <c r="F907" s="88"/>
      <c r="G907" s="89"/>
      <c r="H907" s="90"/>
      <c r="I907" s="88"/>
      <c r="J907" s="89"/>
      <c r="K907" s="90"/>
      <c r="L907" s="93"/>
      <c r="M907" s="12"/>
      <c r="N907" s="91"/>
      <c r="O907" s="93">
        <f>+W595</f>
        <v>5</v>
      </c>
      <c r="P907" s="12">
        <v>4</v>
      </c>
      <c r="Q907" s="91">
        <f>+ROUND(O907*P907,2)</f>
        <v>20</v>
      </c>
      <c r="R907"/>
      <c r="S907"/>
      <c r="T907"/>
      <c r="U907"/>
      <c r="V907"/>
      <c r="W907"/>
      <c r="X907"/>
      <c r="Y907"/>
      <c r="Z907"/>
    </row>
    <row r="908" spans="1:26" x14ac:dyDescent="0.25">
      <c r="A908" s="94" t="s">
        <v>373</v>
      </c>
      <c r="B908" s="42" t="s">
        <v>171</v>
      </c>
      <c r="C908" s="93">
        <f>F596</f>
        <v>2.8</v>
      </c>
      <c r="D908" s="12">
        <v>5</v>
      </c>
      <c r="E908" s="91">
        <f>+ROUND(C908*D908,2)</f>
        <v>14</v>
      </c>
      <c r="F908" s="93">
        <f>K596</f>
        <v>2.8</v>
      </c>
      <c r="G908" s="12">
        <f t="shared" si="266"/>
        <v>5</v>
      </c>
      <c r="H908" s="91">
        <f>+ROUND(F908*G908,2)</f>
        <v>14</v>
      </c>
      <c r="I908" s="93">
        <f>O596</f>
        <v>2.8</v>
      </c>
      <c r="J908" s="12">
        <f t="shared" si="267"/>
        <v>5</v>
      </c>
      <c r="K908" s="91">
        <f>+ROUND(I908*J908,2)</f>
        <v>14</v>
      </c>
      <c r="L908" s="93">
        <f>S596</f>
        <v>2.8</v>
      </c>
      <c r="M908" s="12">
        <v>5</v>
      </c>
      <c r="N908" s="91">
        <f>+ROUND(L908*M908,2)</f>
        <v>14</v>
      </c>
      <c r="O908" s="93"/>
      <c r="P908" s="12"/>
      <c r="Q908" s="91"/>
      <c r="R908"/>
      <c r="S908"/>
      <c r="T908"/>
      <c r="U908"/>
      <c r="V908"/>
      <c r="W908"/>
      <c r="X908"/>
      <c r="Y908"/>
      <c r="Z908"/>
    </row>
    <row r="909" spans="1:26" x14ac:dyDescent="0.25">
      <c r="A909" s="92"/>
      <c r="B909" s="42" t="s">
        <v>172</v>
      </c>
      <c r="C909" s="93"/>
      <c r="D909" s="12"/>
      <c r="E909" s="91"/>
      <c r="F909" s="88"/>
      <c r="G909" s="89"/>
      <c r="H909" s="90"/>
      <c r="I909" s="88"/>
      <c r="J909" s="89"/>
      <c r="K909" s="90"/>
      <c r="L909" s="93"/>
      <c r="M909" s="12"/>
      <c r="N909" s="91"/>
      <c r="O909" s="93">
        <f>+W597</f>
        <v>5</v>
      </c>
      <c r="P909" s="12">
        <v>4</v>
      </c>
      <c r="Q909" s="91">
        <f>+ROUND(O909*P909,2)</f>
        <v>20</v>
      </c>
      <c r="R909"/>
      <c r="S909"/>
      <c r="T909"/>
      <c r="U909"/>
      <c r="V909"/>
      <c r="W909"/>
      <c r="X909"/>
      <c r="Y909"/>
      <c r="Z909"/>
    </row>
    <row r="910" spans="1:26" x14ac:dyDescent="0.25">
      <c r="A910" s="94" t="s">
        <v>374</v>
      </c>
      <c r="B910" s="42" t="s">
        <v>173</v>
      </c>
      <c r="C910" s="93">
        <f>F598</f>
        <v>2.64</v>
      </c>
      <c r="D910" s="12">
        <v>5</v>
      </c>
      <c r="E910" s="91">
        <f>+ROUND(C910*D910,2)</f>
        <v>13.2</v>
      </c>
      <c r="F910" s="93">
        <f>K598</f>
        <v>2.8</v>
      </c>
      <c r="G910" s="12">
        <f t="shared" si="266"/>
        <v>5</v>
      </c>
      <c r="H910" s="91">
        <f>+ROUND(F910*G910,2)</f>
        <v>14</v>
      </c>
      <c r="I910" s="93">
        <f>O598</f>
        <v>2.8</v>
      </c>
      <c r="J910" s="12">
        <f t="shared" si="267"/>
        <v>5</v>
      </c>
      <c r="K910" s="91">
        <f>+ROUND(I910*J910,2)</f>
        <v>14</v>
      </c>
      <c r="L910" s="93">
        <f>S598</f>
        <v>2.93</v>
      </c>
      <c r="M910" s="12">
        <v>5</v>
      </c>
      <c r="N910" s="91">
        <f>+ROUND(L910*M910,2)</f>
        <v>14.65</v>
      </c>
      <c r="O910" s="93"/>
      <c r="P910" s="12"/>
      <c r="Q910" s="91"/>
      <c r="R910"/>
      <c r="S910"/>
      <c r="T910"/>
      <c r="U910"/>
      <c r="V910"/>
      <c r="W910"/>
      <c r="X910"/>
      <c r="Y910"/>
      <c r="Z910"/>
    </row>
    <row r="911" spans="1:26" x14ac:dyDescent="0.25">
      <c r="A911" s="92"/>
      <c r="B911" s="42" t="s">
        <v>174</v>
      </c>
      <c r="C911" s="93"/>
      <c r="D911" s="12"/>
      <c r="E911" s="91"/>
      <c r="F911" s="88"/>
      <c r="G911" s="89"/>
      <c r="H911" s="90"/>
      <c r="I911" s="88"/>
      <c r="J911" s="89"/>
      <c r="K911" s="90"/>
      <c r="L911" s="93"/>
      <c r="M911" s="12"/>
      <c r="N911" s="91"/>
      <c r="O911" s="93">
        <f>+W599</f>
        <v>5</v>
      </c>
      <c r="P911" s="12">
        <v>4</v>
      </c>
      <c r="Q911" s="91">
        <f>+ROUND(O911*P911,2)</f>
        <v>20</v>
      </c>
      <c r="R911"/>
      <c r="S911"/>
      <c r="T911"/>
      <c r="U911"/>
      <c r="V911"/>
      <c r="W911"/>
      <c r="X911"/>
      <c r="Y911"/>
      <c r="Z911"/>
    </row>
    <row r="912" spans="1:26" x14ac:dyDescent="0.25">
      <c r="A912" s="94" t="s">
        <v>375</v>
      </c>
      <c r="B912" s="42" t="s">
        <v>175</v>
      </c>
      <c r="C912" s="93">
        <f>F600</f>
        <v>2.4500000000000002</v>
      </c>
      <c r="D912" s="12">
        <v>5</v>
      </c>
      <c r="E912" s="91">
        <f>+ROUND(C912*D912,2)</f>
        <v>12.25</v>
      </c>
      <c r="F912" s="93">
        <f>K600</f>
        <v>2.8</v>
      </c>
      <c r="G912" s="12">
        <f t="shared" si="266"/>
        <v>5</v>
      </c>
      <c r="H912" s="91">
        <f>+ROUND(F912*G912,2)</f>
        <v>14</v>
      </c>
      <c r="I912" s="93">
        <f>O600</f>
        <v>2.8</v>
      </c>
      <c r="J912" s="12">
        <f t="shared" si="267"/>
        <v>5</v>
      </c>
      <c r="K912" s="91">
        <f>+ROUND(I912*J912,2)</f>
        <v>14</v>
      </c>
      <c r="L912" s="93">
        <f>S600</f>
        <v>3.12</v>
      </c>
      <c r="M912" s="12">
        <v>5</v>
      </c>
      <c r="N912" s="91">
        <f>+ROUND(L912*M912,2)</f>
        <v>15.6</v>
      </c>
      <c r="O912" s="93"/>
      <c r="P912" s="12"/>
      <c r="Q912" s="91"/>
      <c r="R912"/>
      <c r="S912"/>
      <c r="T912"/>
      <c r="U912"/>
      <c r="V912"/>
      <c r="W912"/>
      <c r="X912"/>
      <c r="Y912"/>
      <c r="Z912"/>
    </row>
    <row r="913" spans="1:26" x14ac:dyDescent="0.25">
      <c r="A913" s="92"/>
      <c r="B913" s="42" t="s">
        <v>176</v>
      </c>
      <c r="C913" s="93"/>
      <c r="D913" s="12"/>
      <c r="E913" s="91"/>
      <c r="F913" s="88"/>
      <c r="G913" s="89"/>
      <c r="H913" s="90"/>
      <c r="I913" s="88"/>
      <c r="J913" s="89"/>
      <c r="K913" s="90"/>
      <c r="L913" s="93"/>
      <c r="M913" s="12"/>
      <c r="N913" s="91"/>
      <c r="O913" s="93">
        <f>+W601</f>
        <v>5</v>
      </c>
      <c r="P913" s="12">
        <v>4</v>
      </c>
      <c r="Q913" s="91">
        <f>+ROUND(O913*P913,2)</f>
        <v>20</v>
      </c>
      <c r="R913"/>
      <c r="S913"/>
      <c r="T913"/>
      <c r="U913"/>
      <c r="V913"/>
      <c r="W913"/>
      <c r="X913"/>
      <c r="Y913"/>
      <c r="Z913"/>
    </row>
    <row r="914" spans="1:26" x14ac:dyDescent="0.25">
      <c r="A914" s="94" t="s">
        <v>376</v>
      </c>
      <c r="B914" s="42" t="s">
        <v>177</v>
      </c>
      <c r="C914" s="93">
        <f>F602</f>
        <v>2.8</v>
      </c>
      <c r="D914" s="12">
        <v>5</v>
      </c>
      <c r="E914" s="91">
        <f>+ROUND(C914*D914,2)</f>
        <v>14</v>
      </c>
      <c r="F914" s="93">
        <f>K602</f>
        <v>2.8</v>
      </c>
      <c r="G914" s="12">
        <f t="shared" si="266"/>
        <v>5</v>
      </c>
      <c r="H914" s="91">
        <f>+ROUND(F914*G914,2)</f>
        <v>14</v>
      </c>
      <c r="I914" s="93">
        <f>O602</f>
        <v>2.8</v>
      </c>
      <c r="J914" s="12">
        <f t="shared" si="267"/>
        <v>5</v>
      </c>
      <c r="K914" s="91">
        <f>+ROUND(I914*J914,2)</f>
        <v>14</v>
      </c>
      <c r="L914" s="93">
        <f>S602</f>
        <v>2.5839999999999996</v>
      </c>
      <c r="M914" s="12">
        <v>5</v>
      </c>
      <c r="N914" s="91">
        <f>+ROUND(L914*M914,2)</f>
        <v>12.92</v>
      </c>
      <c r="O914" s="93"/>
      <c r="P914" s="12"/>
      <c r="Q914" s="91"/>
      <c r="R914"/>
      <c r="S914"/>
      <c r="T914"/>
      <c r="U914"/>
      <c r="V914"/>
      <c r="W914"/>
      <c r="X914"/>
      <c r="Y914"/>
      <c r="Z914"/>
    </row>
    <row r="915" spans="1:26" x14ac:dyDescent="0.25">
      <c r="A915" s="92"/>
      <c r="B915" s="42" t="s">
        <v>178</v>
      </c>
      <c r="C915" s="93"/>
      <c r="D915" s="12"/>
      <c r="E915" s="91"/>
      <c r="F915" s="88"/>
      <c r="G915" s="89"/>
      <c r="H915" s="90"/>
      <c r="I915" s="88"/>
      <c r="J915" s="89"/>
      <c r="K915" s="90"/>
      <c r="L915" s="93"/>
      <c r="M915" s="12"/>
      <c r="N915" s="91"/>
      <c r="O915" s="93">
        <f>+W603</f>
        <v>5</v>
      </c>
      <c r="P915" s="12">
        <v>4</v>
      </c>
      <c r="Q915" s="91">
        <f>+ROUND(O915*P915,2)</f>
        <v>20</v>
      </c>
      <c r="R915"/>
      <c r="S915"/>
      <c r="T915"/>
      <c r="U915"/>
      <c r="V915"/>
      <c r="W915"/>
      <c r="X915"/>
      <c r="Y915"/>
      <c r="Z915"/>
    </row>
    <row r="916" spans="1:26" x14ac:dyDescent="0.25">
      <c r="A916" s="94" t="s">
        <v>377</v>
      </c>
      <c r="B916" s="42" t="s">
        <v>179</v>
      </c>
      <c r="C916" s="93">
        <f>F604</f>
        <v>2.8</v>
      </c>
      <c r="D916" s="12">
        <v>5</v>
      </c>
      <c r="E916" s="91">
        <f>+ROUND(C916*D916,2)</f>
        <v>14</v>
      </c>
      <c r="F916" s="93">
        <f>K604</f>
        <v>2.8</v>
      </c>
      <c r="G916" s="12">
        <f t="shared" si="266"/>
        <v>5</v>
      </c>
      <c r="H916" s="91">
        <f>+ROUND(F916*G916,2)</f>
        <v>14</v>
      </c>
      <c r="I916" s="93">
        <f>O604</f>
        <v>2.8</v>
      </c>
      <c r="J916" s="12">
        <f t="shared" si="267"/>
        <v>5</v>
      </c>
      <c r="K916" s="91">
        <f>+ROUND(I916*J916,2)</f>
        <v>14</v>
      </c>
      <c r="L916" s="93">
        <f>S604</f>
        <v>2.7369999999999997</v>
      </c>
      <c r="M916" s="12">
        <v>5</v>
      </c>
      <c r="N916" s="91">
        <f>+ROUND(L916*M916,2)</f>
        <v>13.69</v>
      </c>
      <c r="O916" s="93"/>
      <c r="P916" s="12"/>
      <c r="Q916" s="91"/>
      <c r="R916"/>
      <c r="S916"/>
      <c r="T916"/>
      <c r="U916"/>
      <c r="V916"/>
      <c r="W916"/>
      <c r="X916"/>
      <c r="Y916"/>
      <c r="Z916"/>
    </row>
    <row r="917" spans="1:26" x14ac:dyDescent="0.25">
      <c r="A917" s="92"/>
      <c r="B917" s="42" t="s">
        <v>180</v>
      </c>
      <c r="C917" s="93"/>
      <c r="D917" s="12"/>
      <c r="E917" s="91"/>
      <c r="F917" s="88"/>
      <c r="G917" s="89"/>
      <c r="H917" s="90"/>
      <c r="I917" s="88"/>
      <c r="J917" s="89"/>
      <c r="K917" s="90"/>
      <c r="L917" s="93"/>
      <c r="M917" s="12"/>
      <c r="N917" s="91"/>
      <c r="O917" s="93">
        <f>+W605</f>
        <v>5</v>
      </c>
      <c r="P917" s="12">
        <v>4</v>
      </c>
      <c r="Q917" s="91">
        <f>+ROUND(O917*P917,2)</f>
        <v>20</v>
      </c>
      <c r="R917"/>
      <c r="S917"/>
      <c r="T917"/>
      <c r="U917"/>
      <c r="V917"/>
      <c r="W917"/>
      <c r="X917"/>
      <c r="Y917"/>
      <c r="Z917"/>
    </row>
    <row r="918" spans="1:26" x14ac:dyDescent="0.25">
      <c r="A918" s="94" t="s">
        <v>378</v>
      </c>
      <c r="B918" s="42" t="s">
        <v>181</v>
      </c>
      <c r="C918" s="93">
        <f>F606</f>
        <v>2.8</v>
      </c>
      <c r="D918" s="12">
        <v>5</v>
      </c>
      <c r="E918" s="91">
        <f>+ROUND(C918*D918,2)</f>
        <v>14</v>
      </c>
      <c r="F918" s="93">
        <f>K606</f>
        <v>2.8</v>
      </c>
      <c r="G918" s="12">
        <f t="shared" si="266"/>
        <v>5</v>
      </c>
      <c r="H918" s="91">
        <f>+ROUND(F918*G918,2)</f>
        <v>14</v>
      </c>
      <c r="I918" s="93">
        <f>O606</f>
        <v>2.8</v>
      </c>
      <c r="J918" s="12">
        <f t="shared" si="267"/>
        <v>5</v>
      </c>
      <c r="K918" s="91">
        <f>+ROUND(I918*J918,2)</f>
        <v>14</v>
      </c>
      <c r="L918" s="93">
        <f>S606</f>
        <v>2.8</v>
      </c>
      <c r="M918" s="12">
        <v>5</v>
      </c>
      <c r="N918" s="91">
        <f>+ROUND(L918*M918,2)</f>
        <v>14</v>
      </c>
      <c r="O918" s="93"/>
      <c r="P918" s="12"/>
      <c r="Q918" s="91"/>
      <c r="R918"/>
      <c r="S918"/>
      <c r="T918"/>
      <c r="U918"/>
      <c r="V918"/>
      <c r="W918"/>
      <c r="X918"/>
      <c r="Y918"/>
      <c r="Z918"/>
    </row>
    <row r="919" spans="1:26" x14ac:dyDescent="0.25">
      <c r="A919" s="92"/>
      <c r="B919" s="42" t="s">
        <v>182</v>
      </c>
      <c r="C919" s="93"/>
      <c r="D919" s="12"/>
      <c r="E919" s="91"/>
      <c r="F919" s="88"/>
      <c r="G919" s="89"/>
      <c r="H919" s="90"/>
      <c r="I919" s="88"/>
      <c r="J919" s="89"/>
      <c r="K919" s="90"/>
      <c r="L919" s="93"/>
      <c r="M919" s="12"/>
      <c r="N919" s="91"/>
      <c r="O919" s="93">
        <f>+W607</f>
        <v>5</v>
      </c>
      <c r="P919" s="12">
        <v>4</v>
      </c>
      <c r="Q919" s="91">
        <f>+ROUND(O919*P919,2)</f>
        <v>20</v>
      </c>
      <c r="R919"/>
      <c r="S919"/>
      <c r="T919"/>
      <c r="U919"/>
      <c r="V919"/>
      <c r="W919"/>
      <c r="X919"/>
      <c r="Y919"/>
      <c r="Z919"/>
    </row>
    <row r="920" spans="1:26" x14ac:dyDescent="0.25">
      <c r="A920" s="94" t="s">
        <v>379</v>
      </c>
      <c r="B920" s="42" t="s">
        <v>183</v>
      </c>
      <c r="C920" s="93">
        <f>F608</f>
        <v>2.52</v>
      </c>
      <c r="D920" s="12">
        <v>5</v>
      </c>
      <c r="E920" s="91">
        <f>+ROUND(C920*D920,2)</f>
        <v>12.6</v>
      </c>
      <c r="F920" s="93">
        <f>K608</f>
        <v>2.8</v>
      </c>
      <c r="G920" s="12">
        <f t="shared" si="266"/>
        <v>5</v>
      </c>
      <c r="H920" s="91">
        <f>+ROUND(F920*G920,2)</f>
        <v>14</v>
      </c>
      <c r="I920" s="93">
        <f>O608</f>
        <v>2.8</v>
      </c>
      <c r="J920" s="12">
        <f t="shared" si="267"/>
        <v>5</v>
      </c>
      <c r="K920" s="91">
        <f>+ROUND(I920*J920,2)</f>
        <v>14</v>
      </c>
      <c r="L920" s="93">
        <f>S608</f>
        <v>3.05</v>
      </c>
      <c r="M920" s="12">
        <v>5</v>
      </c>
      <c r="N920" s="91">
        <f>+ROUND(L920*M920,2)</f>
        <v>15.25</v>
      </c>
      <c r="O920" s="93"/>
      <c r="P920" s="12"/>
      <c r="Q920" s="91"/>
      <c r="R920"/>
      <c r="S920"/>
      <c r="T920"/>
      <c r="U920"/>
      <c r="V920"/>
      <c r="W920"/>
      <c r="X920"/>
      <c r="Y920"/>
      <c r="Z920"/>
    </row>
    <row r="921" spans="1:26" x14ac:dyDescent="0.25">
      <c r="A921" s="92"/>
      <c r="B921" s="42" t="s">
        <v>184</v>
      </c>
      <c r="C921" s="93"/>
      <c r="D921" s="12"/>
      <c r="E921" s="91"/>
      <c r="F921" s="88"/>
      <c r="G921" s="89"/>
      <c r="H921" s="90"/>
      <c r="I921" s="88"/>
      <c r="J921" s="89"/>
      <c r="K921" s="90"/>
      <c r="L921" s="93"/>
      <c r="M921" s="12"/>
      <c r="N921" s="91"/>
      <c r="O921" s="93">
        <f>+W609</f>
        <v>5</v>
      </c>
      <c r="P921" s="12">
        <v>4</v>
      </c>
      <c r="Q921" s="91">
        <f>+ROUND(O921*P921,2)</f>
        <v>20</v>
      </c>
      <c r="R921"/>
      <c r="S921"/>
      <c r="T921"/>
      <c r="U921"/>
      <c r="V921"/>
      <c r="W921"/>
      <c r="X921"/>
      <c r="Y921"/>
      <c r="Z921"/>
    </row>
    <row r="922" spans="1:26" x14ac:dyDescent="0.25">
      <c r="A922" s="94" t="s">
        <v>380</v>
      </c>
      <c r="B922" s="42" t="s">
        <v>185</v>
      </c>
      <c r="C922" s="93">
        <f>F610</f>
        <v>2.78</v>
      </c>
      <c r="D922" s="12">
        <v>5</v>
      </c>
      <c r="E922" s="91">
        <f>+ROUND(C922*D922,2)</f>
        <v>13.9</v>
      </c>
      <c r="F922" s="93">
        <f>K610</f>
        <v>2.8</v>
      </c>
      <c r="G922" s="12">
        <f t="shared" si="266"/>
        <v>5</v>
      </c>
      <c r="H922" s="91">
        <f>+ROUND(F922*G922,2)</f>
        <v>14</v>
      </c>
      <c r="I922" s="93">
        <f>O610</f>
        <v>2.8</v>
      </c>
      <c r="J922" s="12">
        <f t="shared" si="267"/>
        <v>5</v>
      </c>
      <c r="K922" s="91">
        <f>+ROUND(I922*J922,2)</f>
        <v>14</v>
      </c>
      <c r="L922" s="93">
        <f>S610</f>
        <v>2.82</v>
      </c>
      <c r="M922" s="12">
        <v>5</v>
      </c>
      <c r="N922" s="91">
        <f>+ROUND(L922*M922,2)</f>
        <v>14.1</v>
      </c>
      <c r="O922" s="93"/>
      <c r="P922" s="12"/>
      <c r="Q922" s="91"/>
      <c r="R922"/>
      <c r="S922"/>
      <c r="T922"/>
      <c r="U922"/>
      <c r="V922"/>
      <c r="W922"/>
      <c r="X922"/>
      <c r="Y922"/>
      <c r="Z922"/>
    </row>
    <row r="923" spans="1:26" x14ac:dyDescent="0.25">
      <c r="A923" s="92"/>
      <c r="B923" s="42" t="s">
        <v>186</v>
      </c>
      <c r="C923" s="93"/>
      <c r="D923" s="12"/>
      <c r="E923" s="91"/>
      <c r="F923" s="88"/>
      <c r="G923" s="89"/>
      <c r="H923" s="90"/>
      <c r="I923" s="88"/>
      <c r="J923" s="89"/>
      <c r="K923" s="90"/>
      <c r="L923" s="93"/>
      <c r="M923" s="12"/>
      <c r="N923" s="91"/>
      <c r="O923" s="93">
        <f>+W611</f>
        <v>5.23</v>
      </c>
      <c r="P923" s="12">
        <v>4</v>
      </c>
      <c r="Q923" s="91">
        <f>+ROUND(O923*P923,2)</f>
        <v>20.92</v>
      </c>
      <c r="R923"/>
      <c r="S923"/>
      <c r="T923"/>
      <c r="U923"/>
      <c r="V923"/>
      <c r="W923"/>
      <c r="X923"/>
      <c r="Y923"/>
      <c r="Z923"/>
    </row>
    <row r="924" spans="1:26" x14ac:dyDescent="0.25">
      <c r="A924" s="94" t="s">
        <v>381</v>
      </c>
      <c r="B924" s="42" t="s">
        <v>187</v>
      </c>
      <c r="C924" s="93">
        <f>F612</f>
        <v>2.78</v>
      </c>
      <c r="D924" s="12">
        <v>5</v>
      </c>
      <c r="E924" s="91">
        <f>+ROUND(C924*D924,2)</f>
        <v>13.9</v>
      </c>
      <c r="F924" s="93">
        <f>K612</f>
        <v>2.8</v>
      </c>
      <c r="G924" s="12">
        <f t="shared" si="266"/>
        <v>5</v>
      </c>
      <c r="H924" s="91">
        <f>+ROUND(F924*G924,2)</f>
        <v>14</v>
      </c>
      <c r="I924" s="93">
        <f>O612</f>
        <v>2.8</v>
      </c>
      <c r="J924" s="12">
        <f t="shared" si="267"/>
        <v>5</v>
      </c>
      <c r="K924" s="91">
        <f>+ROUND(I924*J924,2)</f>
        <v>14</v>
      </c>
      <c r="L924" s="93">
        <f>S612</f>
        <v>2.82</v>
      </c>
      <c r="M924" s="12">
        <v>5</v>
      </c>
      <c r="N924" s="91">
        <f>+ROUND(L924*M924,2)</f>
        <v>14.1</v>
      </c>
      <c r="O924" s="93"/>
      <c r="P924" s="12"/>
      <c r="Q924" s="91"/>
      <c r="R924"/>
      <c r="S924"/>
      <c r="T924"/>
      <c r="U924"/>
      <c r="V924"/>
      <c r="W924"/>
      <c r="X924"/>
      <c r="Y924"/>
      <c r="Z924"/>
    </row>
    <row r="925" spans="1:26" x14ac:dyDescent="0.25">
      <c r="A925" s="92"/>
      <c r="B925" s="42" t="s">
        <v>188</v>
      </c>
      <c r="C925" s="93"/>
      <c r="D925" s="12"/>
      <c r="E925" s="91"/>
      <c r="F925" s="88"/>
      <c r="G925" s="89"/>
      <c r="H925" s="90"/>
      <c r="I925" s="88"/>
      <c r="J925" s="89"/>
      <c r="K925" s="90"/>
      <c r="L925" s="93"/>
      <c r="M925" s="12"/>
      <c r="N925" s="91"/>
      <c r="O925" s="93">
        <f>+W613</f>
        <v>5.68</v>
      </c>
      <c r="P925" s="12">
        <v>4</v>
      </c>
      <c r="Q925" s="91">
        <f>+ROUND(O925*P925,2)</f>
        <v>22.72</v>
      </c>
      <c r="R925"/>
      <c r="S925"/>
      <c r="T925"/>
      <c r="U925"/>
      <c r="V925"/>
      <c r="W925"/>
      <c r="X925"/>
      <c r="Y925"/>
      <c r="Z925"/>
    </row>
    <row r="926" spans="1:26" x14ac:dyDescent="0.25">
      <c r="A926" s="94" t="s">
        <v>382</v>
      </c>
      <c r="B926" s="42" t="s">
        <v>189</v>
      </c>
      <c r="C926" s="93">
        <f>F614</f>
        <v>3.3</v>
      </c>
      <c r="D926" s="12">
        <v>5</v>
      </c>
      <c r="E926" s="91">
        <f>+ROUND(C926*D926,2)</f>
        <v>16.5</v>
      </c>
      <c r="F926" s="93">
        <f>K614</f>
        <v>2.8</v>
      </c>
      <c r="G926" s="12">
        <f t="shared" si="266"/>
        <v>5</v>
      </c>
      <c r="H926" s="91">
        <f>+ROUND(F926*G926,2)</f>
        <v>14</v>
      </c>
      <c r="I926" s="93">
        <f>O614</f>
        <v>2.8</v>
      </c>
      <c r="J926" s="12">
        <f t="shared" si="267"/>
        <v>5</v>
      </c>
      <c r="K926" s="91">
        <f>+ROUND(I926*J926,2)</f>
        <v>14</v>
      </c>
      <c r="L926" s="93">
        <f>S614</f>
        <v>2.16</v>
      </c>
      <c r="M926" s="12">
        <v>5</v>
      </c>
      <c r="N926" s="91">
        <f>+ROUND(L926*M926,2)</f>
        <v>10.8</v>
      </c>
      <c r="O926" s="93"/>
      <c r="P926" s="12"/>
      <c r="Q926" s="91"/>
      <c r="R926"/>
      <c r="S926"/>
      <c r="T926"/>
      <c r="U926"/>
      <c r="V926"/>
      <c r="W926"/>
      <c r="X926"/>
      <c r="Y926"/>
      <c r="Z926"/>
    </row>
    <row r="927" spans="1:26" x14ac:dyDescent="0.25">
      <c r="A927" s="92"/>
      <c r="B927" s="42" t="s">
        <v>190</v>
      </c>
      <c r="C927" s="93"/>
      <c r="D927" s="12"/>
      <c r="E927" s="91"/>
      <c r="F927" s="88"/>
      <c r="G927" s="89"/>
      <c r="H927" s="90"/>
      <c r="I927" s="88"/>
      <c r="J927" s="89"/>
      <c r="K927" s="90"/>
      <c r="L927" s="93"/>
      <c r="M927" s="12"/>
      <c r="N927" s="91"/>
      <c r="O927" s="93">
        <f>+W615</f>
        <v>6.16</v>
      </c>
      <c r="P927" s="12">
        <v>4</v>
      </c>
      <c r="Q927" s="91">
        <f>+ROUND(O927*P927,2)</f>
        <v>24.64</v>
      </c>
      <c r="R927"/>
      <c r="S927"/>
      <c r="T927"/>
      <c r="U927"/>
      <c r="V927"/>
      <c r="W927"/>
      <c r="X927"/>
      <c r="Y927"/>
      <c r="Z927"/>
    </row>
    <row r="928" spans="1:26" x14ac:dyDescent="0.25">
      <c r="A928" s="94" t="s">
        <v>383</v>
      </c>
      <c r="B928" s="42" t="s">
        <v>191</v>
      </c>
      <c r="C928" s="93">
        <f>F616</f>
        <v>3.3</v>
      </c>
      <c r="D928" s="12">
        <v>5</v>
      </c>
      <c r="E928" s="91">
        <f>+ROUND(C928*D928,2)</f>
        <v>16.5</v>
      </c>
      <c r="F928" s="93">
        <f>K616</f>
        <v>2.8</v>
      </c>
      <c r="G928" s="12">
        <f t="shared" si="266"/>
        <v>5</v>
      </c>
      <c r="H928" s="91">
        <f>+ROUND(F928*G928,2)</f>
        <v>14</v>
      </c>
      <c r="I928" s="93">
        <f>O616</f>
        <v>2.8</v>
      </c>
      <c r="J928" s="12">
        <f t="shared" si="267"/>
        <v>5</v>
      </c>
      <c r="K928" s="91">
        <f>+ROUND(I928*J928,2)</f>
        <v>14</v>
      </c>
      <c r="L928" s="93">
        <f>S616</f>
        <v>2</v>
      </c>
      <c r="M928" s="12">
        <v>5</v>
      </c>
      <c r="N928" s="91">
        <f>+ROUND(L928*M928,2)</f>
        <v>10</v>
      </c>
      <c r="O928" s="93"/>
      <c r="P928" s="12"/>
      <c r="Q928" s="91"/>
      <c r="R928"/>
      <c r="S928"/>
      <c r="T928"/>
      <c r="U928"/>
      <c r="V928"/>
      <c r="W928"/>
      <c r="X928"/>
      <c r="Y928"/>
      <c r="Z928"/>
    </row>
    <row r="929" spans="1:26" x14ac:dyDescent="0.25">
      <c r="A929" s="92"/>
      <c r="B929" s="42" t="s">
        <v>192</v>
      </c>
      <c r="C929" s="93"/>
      <c r="D929" s="12"/>
      <c r="E929" s="91"/>
      <c r="F929" s="88"/>
      <c r="G929" s="89"/>
      <c r="H929" s="90"/>
      <c r="I929" s="88"/>
      <c r="J929" s="89"/>
      <c r="K929" s="90"/>
      <c r="L929" s="93"/>
      <c r="M929" s="12"/>
      <c r="N929" s="91"/>
      <c r="O929" s="93">
        <f>+W617</f>
        <v>6.35</v>
      </c>
      <c r="P929" s="12">
        <v>4</v>
      </c>
      <c r="Q929" s="91">
        <f>+ROUND(O929*P929,2)</f>
        <v>25.4</v>
      </c>
      <c r="R929"/>
      <c r="S929"/>
      <c r="T929"/>
      <c r="U929"/>
      <c r="V929"/>
      <c r="W929"/>
      <c r="X929"/>
      <c r="Y929"/>
      <c r="Z929"/>
    </row>
    <row r="930" spans="1:26" x14ac:dyDescent="0.25">
      <c r="A930" s="94" t="s">
        <v>384</v>
      </c>
      <c r="B930" s="42" t="s">
        <v>193</v>
      </c>
      <c r="C930" s="93">
        <f>F618</f>
        <v>3.3</v>
      </c>
      <c r="D930" s="12">
        <v>5</v>
      </c>
      <c r="E930" s="91">
        <f>+ROUND(C930*D930,2)</f>
        <v>16.5</v>
      </c>
      <c r="F930" s="93">
        <f>K618</f>
        <v>2.8</v>
      </c>
      <c r="G930" s="12">
        <f t="shared" si="266"/>
        <v>5</v>
      </c>
      <c r="H930" s="91">
        <f>+ROUND(F930*G930,2)</f>
        <v>14</v>
      </c>
      <c r="I930" s="93">
        <f>O618</f>
        <v>2.8</v>
      </c>
      <c r="J930" s="12">
        <f t="shared" si="267"/>
        <v>5</v>
      </c>
      <c r="K930" s="91">
        <f>+ROUND(I930*J930,2)</f>
        <v>14</v>
      </c>
      <c r="L930" s="93">
        <f>S618</f>
        <v>2</v>
      </c>
      <c r="M930" s="12">
        <v>5</v>
      </c>
      <c r="N930" s="91">
        <f>+ROUND(L930*M930,2)</f>
        <v>10</v>
      </c>
      <c r="O930" s="93"/>
      <c r="P930" s="12"/>
      <c r="Q930" s="91"/>
      <c r="R930"/>
      <c r="S930"/>
      <c r="T930"/>
      <c r="U930"/>
      <c r="V930"/>
      <c r="W930"/>
      <c r="X930"/>
      <c r="Y930"/>
      <c r="Z930"/>
    </row>
    <row r="931" spans="1:26" x14ac:dyDescent="0.25">
      <c r="A931" s="92"/>
      <c r="B931" s="42" t="s">
        <v>194</v>
      </c>
      <c r="C931" s="93"/>
      <c r="D931" s="12"/>
      <c r="E931" s="91"/>
      <c r="F931" s="88"/>
      <c r="G931" s="89"/>
      <c r="H931" s="90"/>
      <c r="I931" s="88"/>
      <c r="J931" s="89"/>
      <c r="K931" s="90"/>
      <c r="L931" s="93"/>
      <c r="M931" s="12"/>
      <c r="N931" s="91"/>
      <c r="O931" s="93">
        <f>+W619</f>
        <v>6.35</v>
      </c>
      <c r="P931" s="12">
        <v>4</v>
      </c>
      <c r="Q931" s="91">
        <f>+ROUND(O931*P931,2)</f>
        <v>25.4</v>
      </c>
      <c r="R931"/>
      <c r="S931"/>
      <c r="T931"/>
      <c r="U931"/>
      <c r="V931"/>
      <c r="W931"/>
      <c r="X931"/>
      <c r="Y931"/>
      <c r="Z931"/>
    </row>
    <row r="932" spans="1:26" x14ac:dyDescent="0.25">
      <c r="A932" s="94" t="s">
        <v>385</v>
      </c>
      <c r="B932" s="42" t="s">
        <v>195</v>
      </c>
      <c r="C932" s="93">
        <f>F620</f>
        <v>3.3</v>
      </c>
      <c r="D932" s="12">
        <v>5</v>
      </c>
      <c r="E932" s="91">
        <f>+ROUND(C932*D932,2)</f>
        <v>16.5</v>
      </c>
      <c r="F932" s="93">
        <f>K620</f>
        <v>2.8</v>
      </c>
      <c r="G932" s="12">
        <f>+G928</f>
        <v>5</v>
      </c>
      <c r="H932" s="91">
        <f>+ROUND(F932*G932,2)</f>
        <v>14</v>
      </c>
      <c r="I932" s="93">
        <f>O620</f>
        <v>2.8</v>
      </c>
      <c r="J932" s="12">
        <f>+J928</f>
        <v>5</v>
      </c>
      <c r="K932" s="91">
        <f>+ROUND(I932*J932,2)</f>
        <v>14</v>
      </c>
      <c r="L932" s="93">
        <f>S620</f>
        <v>2</v>
      </c>
      <c r="M932" s="12">
        <v>5</v>
      </c>
      <c r="N932" s="91">
        <f>+ROUND(L932*M932,2)</f>
        <v>10</v>
      </c>
      <c r="O932" s="93"/>
      <c r="P932" s="12"/>
      <c r="Q932" s="91"/>
      <c r="R932"/>
      <c r="S932"/>
      <c r="T932"/>
      <c r="U932"/>
      <c r="V932"/>
      <c r="W932"/>
      <c r="X932"/>
      <c r="Y932"/>
      <c r="Z932"/>
    </row>
    <row r="933" spans="1:26" x14ac:dyDescent="0.25">
      <c r="A933" s="92"/>
      <c r="B933" s="42" t="s">
        <v>196</v>
      </c>
      <c r="C933" s="93"/>
      <c r="D933" s="12"/>
      <c r="E933" s="91"/>
      <c r="F933" s="88"/>
      <c r="G933" s="89"/>
      <c r="H933" s="90"/>
      <c r="I933" s="88"/>
      <c r="J933" s="89"/>
      <c r="K933" s="90"/>
      <c r="L933" s="93"/>
      <c r="M933" s="12"/>
      <c r="N933" s="91"/>
      <c r="O933" s="93">
        <f>+W621</f>
        <v>6.35</v>
      </c>
      <c r="P933" s="12">
        <v>4</v>
      </c>
      <c r="Q933" s="91">
        <f>+ROUND(O933*P933,2)</f>
        <v>25.4</v>
      </c>
      <c r="R933"/>
      <c r="S933"/>
      <c r="T933"/>
      <c r="U933"/>
      <c r="V933"/>
      <c r="W933"/>
      <c r="X933"/>
      <c r="Y933"/>
      <c r="Z933"/>
    </row>
    <row r="934" spans="1:26" x14ac:dyDescent="0.25">
      <c r="A934" s="94" t="s">
        <v>386</v>
      </c>
      <c r="B934" s="42" t="s">
        <v>197</v>
      </c>
      <c r="C934" s="93">
        <f>F622</f>
        <v>3.3</v>
      </c>
      <c r="D934" s="12">
        <v>5</v>
      </c>
      <c r="E934" s="91">
        <f>+ROUND(C934*D934,2)</f>
        <v>16.5</v>
      </c>
      <c r="F934" s="93">
        <f>K622</f>
        <v>2.8</v>
      </c>
      <c r="G934" s="12">
        <f t="shared" ref="G934:G940" si="268">+G930</f>
        <v>5</v>
      </c>
      <c r="H934" s="91">
        <f>+ROUND(F934*G934,2)</f>
        <v>14</v>
      </c>
      <c r="I934" s="93">
        <f>O622</f>
        <v>2.8</v>
      </c>
      <c r="J934" s="12">
        <f t="shared" ref="J934:J940" si="269">+J930</f>
        <v>5</v>
      </c>
      <c r="K934" s="91">
        <f>+ROUND(I934*J934,2)</f>
        <v>14</v>
      </c>
      <c r="L934" s="93">
        <f>S622</f>
        <v>2</v>
      </c>
      <c r="M934" s="12">
        <v>5</v>
      </c>
      <c r="N934" s="91">
        <f>+ROUND(L934*M934,2)</f>
        <v>10</v>
      </c>
      <c r="O934" s="93"/>
      <c r="P934" s="12"/>
      <c r="Q934" s="91"/>
      <c r="R934"/>
      <c r="S934"/>
      <c r="T934"/>
      <c r="U934"/>
      <c r="V934"/>
      <c r="W934"/>
      <c r="X934"/>
      <c r="Y934"/>
      <c r="Z934"/>
    </row>
    <row r="935" spans="1:26" x14ac:dyDescent="0.25">
      <c r="A935" s="92"/>
      <c r="B935" s="42" t="s">
        <v>198</v>
      </c>
      <c r="C935" s="93"/>
      <c r="D935" s="12"/>
      <c r="E935" s="91"/>
      <c r="F935" s="88"/>
      <c r="G935" s="89"/>
      <c r="H935" s="90"/>
      <c r="I935" s="88"/>
      <c r="J935" s="89"/>
      <c r="K935" s="90"/>
      <c r="L935" s="93"/>
      <c r="M935" s="12"/>
      <c r="N935" s="91"/>
      <c r="O935" s="93">
        <f>+W623</f>
        <v>6.35</v>
      </c>
      <c r="P935" s="12">
        <v>4</v>
      </c>
      <c r="Q935" s="91">
        <f>+ROUND(O935*P935,2)</f>
        <v>25.4</v>
      </c>
      <c r="R935"/>
      <c r="S935"/>
      <c r="T935"/>
      <c r="U935"/>
      <c r="V935"/>
      <c r="W935"/>
      <c r="X935"/>
      <c r="Y935"/>
      <c r="Z935"/>
    </row>
    <row r="936" spans="1:26" x14ac:dyDescent="0.25">
      <c r="A936" s="94" t="s">
        <v>387</v>
      </c>
      <c r="B936" s="42" t="s">
        <v>199</v>
      </c>
      <c r="C936" s="93">
        <f>F624</f>
        <v>3.2</v>
      </c>
      <c r="D936" s="12">
        <v>5</v>
      </c>
      <c r="E936" s="91">
        <f>+ROUND(C936*D936,2)</f>
        <v>16</v>
      </c>
      <c r="F936" s="93">
        <f>K624</f>
        <v>2.8</v>
      </c>
      <c r="G936" s="12">
        <f t="shared" si="268"/>
        <v>5</v>
      </c>
      <c r="H936" s="91">
        <f>+ROUND(F936*G936,2)</f>
        <v>14</v>
      </c>
      <c r="I936" s="93">
        <f>O624</f>
        <v>2.8</v>
      </c>
      <c r="J936" s="12">
        <f t="shared" si="269"/>
        <v>5</v>
      </c>
      <c r="K936" s="91">
        <f>+ROUND(I936*J936,2)</f>
        <v>14</v>
      </c>
      <c r="L936" s="93">
        <f>S624</f>
        <v>2.17</v>
      </c>
      <c r="M936" s="12">
        <v>5</v>
      </c>
      <c r="N936" s="91">
        <f>+ROUND(L936*M936,2)</f>
        <v>10.85</v>
      </c>
      <c r="O936" s="93"/>
      <c r="P936" s="12"/>
      <c r="Q936" s="91"/>
      <c r="R936"/>
      <c r="S936"/>
      <c r="T936"/>
      <c r="U936"/>
      <c r="V936"/>
      <c r="W936"/>
      <c r="X936"/>
      <c r="Y936"/>
      <c r="Z936"/>
    </row>
    <row r="937" spans="1:26" x14ac:dyDescent="0.25">
      <c r="A937" s="92"/>
      <c r="B937" s="42" t="s">
        <v>200</v>
      </c>
      <c r="C937" s="93"/>
      <c r="D937" s="12"/>
      <c r="E937" s="91"/>
      <c r="F937" s="88"/>
      <c r="G937" s="89"/>
      <c r="H937" s="90"/>
      <c r="I937" s="88"/>
      <c r="J937" s="89"/>
      <c r="K937" s="90"/>
      <c r="L937" s="93"/>
      <c r="M937" s="12"/>
      <c r="N937" s="91"/>
      <c r="O937" s="93">
        <f>+W625</f>
        <v>6.2</v>
      </c>
      <c r="P937" s="12">
        <v>4</v>
      </c>
      <c r="Q937" s="91">
        <f>+ROUND(O937*P937,2)</f>
        <v>24.8</v>
      </c>
      <c r="R937"/>
      <c r="S937"/>
      <c r="T937"/>
      <c r="U937"/>
      <c r="V937"/>
      <c r="W937"/>
      <c r="X937"/>
      <c r="Y937"/>
      <c r="Z937"/>
    </row>
    <row r="938" spans="1:26" x14ac:dyDescent="0.25">
      <c r="A938" s="94" t="s">
        <v>388</v>
      </c>
      <c r="B938" s="42" t="s">
        <v>201</v>
      </c>
      <c r="C938" s="93">
        <f>F626</f>
        <v>2.8</v>
      </c>
      <c r="D938" s="12">
        <v>5</v>
      </c>
      <c r="E938" s="91">
        <f>+ROUND(C938*D938,2)</f>
        <v>14</v>
      </c>
      <c r="F938" s="93">
        <f>K626</f>
        <v>2.8</v>
      </c>
      <c r="G938" s="12">
        <f t="shared" si="268"/>
        <v>5</v>
      </c>
      <c r="H938" s="91">
        <f>+ROUND(F938*G938,2)</f>
        <v>14</v>
      </c>
      <c r="I938" s="93">
        <f>O626</f>
        <v>2.8</v>
      </c>
      <c r="J938" s="12">
        <f t="shared" si="269"/>
        <v>5</v>
      </c>
      <c r="K938" s="91">
        <f>+ROUND(I938*J938,2)</f>
        <v>14</v>
      </c>
      <c r="L938" s="93">
        <f>S626</f>
        <v>2.82</v>
      </c>
      <c r="M938" s="12">
        <v>5</v>
      </c>
      <c r="N938" s="91">
        <f>+ROUND(L938*M938,2)</f>
        <v>14.1</v>
      </c>
      <c r="O938" s="93"/>
      <c r="P938" s="12"/>
      <c r="Q938" s="91"/>
      <c r="R938"/>
      <c r="S938"/>
      <c r="T938"/>
      <c r="U938"/>
      <c r="V938"/>
      <c r="W938"/>
      <c r="X938"/>
      <c r="Y938"/>
      <c r="Z938"/>
    </row>
    <row r="939" spans="1:26" x14ac:dyDescent="0.25">
      <c r="A939" s="92"/>
      <c r="B939" s="42" t="s">
        <v>202</v>
      </c>
      <c r="C939" s="93"/>
      <c r="D939" s="12"/>
      <c r="E939" s="91"/>
      <c r="F939" s="88"/>
      <c r="G939" s="89"/>
      <c r="H939" s="90"/>
      <c r="I939" s="88"/>
      <c r="J939" s="89"/>
      <c r="K939" s="90"/>
      <c r="L939" s="93"/>
      <c r="M939" s="12"/>
      <c r="N939" s="91"/>
      <c r="O939" s="93">
        <f>+W627</f>
        <v>5.7</v>
      </c>
      <c r="P939" s="12">
        <v>4</v>
      </c>
      <c r="Q939" s="91">
        <f>+ROUND(O939*P939,2)</f>
        <v>22.8</v>
      </c>
      <c r="R939"/>
      <c r="S939"/>
      <c r="T939"/>
      <c r="U939"/>
      <c r="V939"/>
      <c r="W939"/>
      <c r="X939"/>
      <c r="Y939"/>
      <c r="Z939"/>
    </row>
    <row r="940" spans="1:26" x14ac:dyDescent="0.25">
      <c r="A940" s="94" t="s">
        <v>389</v>
      </c>
      <c r="B940" s="42" t="s">
        <v>203</v>
      </c>
      <c r="C940" s="93">
        <f>F628</f>
        <v>2.8</v>
      </c>
      <c r="D940" s="12">
        <v>5</v>
      </c>
      <c r="E940" s="91">
        <f>+ROUND(C940*D940,2)</f>
        <v>14</v>
      </c>
      <c r="F940" s="93">
        <f>K628</f>
        <v>2.8</v>
      </c>
      <c r="G940" s="12">
        <f t="shared" si="268"/>
        <v>5</v>
      </c>
      <c r="H940" s="91">
        <f>+ROUND(F940*G940,2)</f>
        <v>14</v>
      </c>
      <c r="I940" s="93">
        <f>O628</f>
        <v>2.8</v>
      </c>
      <c r="J940" s="12">
        <f t="shared" si="269"/>
        <v>5</v>
      </c>
      <c r="K940" s="91">
        <f>+ROUND(I940*J940,2)</f>
        <v>14</v>
      </c>
      <c r="L940" s="93">
        <f>S628</f>
        <v>2.82</v>
      </c>
      <c r="M940" s="12">
        <v>5</v>
      </c>
      <c r="N940" s="91">
        <f>+ROUND(L940*M940,2)</f>
        <v>14.1</v>
      </c>
      <c r="O940" s="93"/>
      <c r="P940" s="12"/>
      <c r="Q940" s="91"/>
      <c r="R940"/>
      <c r="S940"/>
      <c r="T940"/>
      <c r="U940"/>
      <c r="V940"/>
      <c r="W940"/>
      <c r="X940"/>
      <c r="Y940"/>
      <c r="Z940"/>
    </row>
    <row r="941" spans="1:26" x14ac:dyDescent="0.25">
      <c r="A941" s="92"/>
      <c r="B941" s="42" t="s">
        <v>204</v>
      </c>
      <c r="C941" s="93"/>
      <c r="D941" s="12"/>
      <c r="E941" s="91"/>
      <c r="F941" s="88"/>
      <c r="G941" s="89"/>
      <c r="H941" s="90"/>
      <c r="I941" s="88"/>
      <c r="J941" s="89"/>
      <c r="K941" s="90"/>
      <c r="L941" s="93"/>
      <c r="M941" s="12"/>
      <c r="N941" s="91"/>
      <c r="O941" s="93">
        <f>+W629</f>
        <v>5.3</v>
      </c>
      <c r="P941" s="12">
        <v>4</v>
      </c>
      <c r="Q941" s="91">
        <f>+ROUND(O941*P941,2)</f>
        <v>21.2</v>
      </c>
      <c r="R941"/>
      <c r="S941"/>
      <c r="T941"/>
      <c r="U941"/>
      <c r="V941"/>
      <c r="W941"/>
      <c r="X941"/>
      <c r="Y941"/>
      <c r="Z941"/>
    </row>
    <row r="942" spans="1:26" x14ac:dyDescent="0.25">
      <c r="A942" s="94" t="s">
        <v>390</v>
      </c>
      <c r="B942" s="42" t="s">
        <v>205</v>
      </c>
      <c r="C942" s="93">
        <f>F620</f>
        <v>3.3</v>
      </c>
      <c r="D942" s="12">
        <v>5</v>
      </c>
      <c r="E942" s="91">
        <f>+ROUND(C942*D942,2)</f>
        <v>16.5</v>
      </c>
      <c r="F942" s="93">
        <f>K620</f>
        <v>2.8</v>
      </c>
      <c r="G942" s="12">
        <f>+G926</f>
        <v>5</v>
      </c>
      <c r="H942" s="91">
        <f>+ROUND(F942*G942,2)</f>
        <v>14</v>
      </c>
      <c r="I942" s="93">
        <f>O620</f>
        <v>2.8</v>
      </c>
      <c r="J942" s="12">
        <f>+J926</f>
        <v>5</v>
      </c>
      <c r="K942" s="91">
        <f>+ROUND(I942*J942,2)</f>
        <v>14</v>
      </c>
      <c r="L942" s="93">
        <f>S620</f>
        <v>2</v>
      </c>
      <c r="M942" s="12">
        <v>5</v>
      </c>
      <c r="N942" s="91">
        <f>+ROUND(L942*M942,2)</f>
        <v>10</v>
      </c>
      <c r="O942" s="93"/>
      <c r="P942" s="12"/>
      <c r="Q942" s="91"/>
      <c r="R942"/>
      <c r="S942"/>
      <c r="T942"/>
      <c r="U942"/>
      <c r="V942"/>
      <c r="W942"/>
      <c r="X942"/>
      <c r="Y942"/>
      <c r="Z942"/>
    </row>
    <row r="943" spans="1:26" x14ac:dyDescent="0.25">
      <c r="A943" s="92"/>
      <c r="B943" s="42" t="s">
        <v>206</v>
      </c>
      <c r="C943" s="93"/>
      <c r="D943" s="12"/>
      <c r="E943" s="91"/>
      <c r="F943" s="88"/>
      <c r="G943" s="89"/>
      <c r="H943" s="90"/>
      <c r="I943" s="88"/>
      <c r="J943" s="89"/>
      <c r="K943" s="90"/>
      <c r="L943" s="93"/>
      <c r="M943" s="12"/>
      <c r="N943" s="91"/>
      <c r="O943" s="93">
        <f>+W621</f>
        <v>6.35</v>
      </c>
      <c r="P943" s="12">
        <v>4</v>
      </c>
      <c r="Q943" s="91">
        <f>+ROUND(O943*P943,2)</f>
        <v>25.4</v>
      </c>
      <c r="R943"/>
      <c r="S943"/>
      <c r="T943"/>
      <c r="U943"/>
      <c r="V943"/>
      <c r="W943"/>
      <c r="X943"/>
      <c r="Y943"/>
      <c r="Z943"/>
    </row>
    <row r="944" spans="1:26" x14ac:dyDescent="0.25">
      <c r="A944" s="94" t="s">
        <v>391</v>
      </c>
      <c r="B944" s="42" t="s">
        <v>207</v>
      </c>
      <c r="C944" s="93">
        <f>F622</f>
        <v>3.3</v>
      </c>
      <c r="D944" s="12">
        <v>5</v>
      </c>
      <c r="E944" s="91">
        <f t="shared" ref="E944" si="270">+ROUND(C944*D944,2)</f>
        <v>16.5</v>
      </c>
      <c r="F944" s="93">
        <f>K622</f>
        <v>2.8</v>
      </c>
      <c r="G944" s="12">
        <f t="shared" ref="G944" si="271">+G928</f>
        <v>5</v>
      </c>
      <c r="H944" s="91">
        <f>+ROUND(F944*G944,2)</f>
        <v>14</v>
      </c>
      <c r="I944" s="93">
        <f>O622</f>
        <v>2.8</v>
      </c>
      <c r="J944" s="12">
        <f t="shared" ref="J944" si="272">+J928</f>
        <v>5</v>
      </c>
      <c r="K944" s="91">
        <f t="shared" ref="K944" si="273">+ROUND(I944*J944,2)</f>
        <v>14</v>
      </c>
      <c r="L944" s="93">
        <f>S622</f>
        <v>2</v>
      </c>
      <c r="M944" s="12">
        <v>5</v>
      </c>
      <c r="N944" s="91">
        <f t="shared" ref="N944" si="274">+ROUND(L944*M944,2)</f>
        <v>10</v>
      </c>
      <c r="O944" s="93"/>
      <c r="P944" s="12"/>
      <c r="Q944" s="91"/>
      <c r="R944"/>
      <c r="S944"/>
      <c r="T944"/>
      <c r="U944"/>
      <c r="V944"/>
      <c r="W944"/>
      <c r="X944"/>
      <c r="Y944"/>
      <c r="Z944"/>
    </row>
    <row r="945" spans="1:26" x14ac:dyDescent="0.25">
      <c r="A945" s="92"/>
      <c r="B945" s="42" t="s">
        <v>208</v>
      </c>
      <c r="C945" s="93"/>
      <c r="D945" s="12"/>
      <c r="E945" s="91"/>
      <c r="F945" s="88"/>
      <c r="G945" s="89"/>
      <c r="H945" s="90"/>
      <c r="I945" s="88"/>
      <c r="J945" s="89"/>
      <c r="K945" s="90"/>
      <c r="L945" s="93"/>
      <c r="M945" s="12"/>
      <c r="N945" s="91"/>
      <c r="O945" s="93">
        <f>+W623</f>
        <v>6.35</v>
      </c>
      <c r="P945" s="12">
        <v>4</v>
      </c>
      <c r="Q945" s="91">
        <f t="shared" ref="Q945" si="275">+ROUND(O945*P945,2)</f>
        <v>25.4</v>
      </c>
      <c r="R945"/>
      <c r="S945"/>
      <c r="T945"/>
      <c r="U945"/>
      <c r="V945"/>
      <c r="W945"/>
      <c r="X945"/>
      <c r="Y945"/>
      <c r="Z945"/>
    </row>
    <row r="946" spans="1:26" x14ac:dyDescent="0.25">
      <c r="A946" s="94" t="s">
        <v>392</v>
      </c>
      <c r="B946" s="42" t="s">
        <v>209</v>
      </c>
      <c r="C946" s="93">
        <f>F624</f>
        <v>3.2</v>
      </c>
      <c r="D946" s="12">
        <v>5</v>
      </c>
      <c r="E946" s="91">
        <f t="shared" ref="E946" si="276">+ROUND(C946*D946,2)</f>
        <v>16</v>
      </c>
      <c r="F946" s="93">
        <f>K624</f>
        <v>2.8</v>
      </c>
      <c r="G946" s="12">
        <f t="shared" ref="G946" si="277">+G930</f>
        <v>5</v>
      </c>
      <c r="H946" s="91">
        <f>+ROUND(F946*G946,2)</f>
        <v>14</v>
      </c>
      <c r="I946" s="93">
        <f>O624</f>
        <v>2.8</v>
      </c>
      <c r="J946" s="12">
        <f t="shared" ref="J946" si="278">+J930</f>
        <v>5</v>
      </c>
      <c r="K946" s="91">
        <f t="shared" ref="K946" si="279">+ROUND(I946*J946,2)</f>
        <v>14</v>
      </c>
      <c r="L946" s="93">
        <f>S624</f>
        <v>2.17</v>
      </c>
      <c r="M946" s="12">
        <v>5</v>
      </c>
      <c r="N946" s="91">
        <f t="shared" ref="N946" si="280">+ROUND(L946*M946,2)</f>
        <v>10.85</v>
      </c>
      <c r="O946" s="93"/>
      <c r="P946" s="12"/>
      <c r="Q946" s="91"/>
      <c r="R946"/>
      <c r="S946"/>
      <c r="T946"/>
      <c r="U946"/>
      <c r="V946"/>
      <c r="W946"/>
      <c r="X946"/>
      <c r="Y946"/>
      <c r="Z946"/>
    </row>
    <row r="947" spans="1:26" x14ac:dyDescent="0.25">
      <c r="A947" s="92"/>
      <c r="B947" s="42" t="s">
        <v>210</v>
      </c>
      <c r="C947" s="93"/>
      <c r="D947" s="12"/>
      <c r="E947" s="91"/>
      <c r="F947" s="88"/>
      <c r="G947" s="89"/>
      <c r="H947" s="90"/>
      <c r="I947" s="88"/>
      <c r="J947" s="89"/>
      <c r="K947" s="90"/>
      <c r="L947" s="93"/>
      <c r="M947" s="12"/>
      <c r="N947" s="91"/>
      <c r="O947" s="93">
        <f>+W625</f>
        <v>6.2</v>
      </c>
      <c r="P947" s="12">
        <v>4</v>
      </c>
      <c r="Q947" s="91">
        <f t="shared" ref="Q947" si="281">+ROUND(O947*P947,2)</f>
        <v>24.8</v>
      </c>
      <c r="R947"/>
      <c r="S947"/>
      <c r="T947"/>
      <c r="U947"/>
      <c r="V947"/>
      <c r="W947"/>
      <c r="X947"/>
      <c r="Y947"/>
      <c r="Z947"/>
    </row>
    <row r="948" spans="1:26" x14ac:dyDescent="0.25">
      <c r="A948" s="94" t="s">
        <v>393</v>
      </c>
      <c r="B948" s="42" t="s">
        <v>211</v>
      </c>
      <c r="C948" s="93">
        <f>F626</f>
        <v>2.8</v>
      </c>
      <c r="D948" s="12">
        <v>5</v>
      </c>
      <c r="E948" s="91">
        <f t="shared" ref="E948" si="282">+ROUND(C948*D948,2)</f>
        <v>14</v>
      </c>
      <c r="F948" s="93">
        <f>K626</f>
        <v>2.8</v>
      </c>
      <c r="G948" s="12">
        <f t="shared" ref="G948" si="283">+G932</f>
        <v>5</v>
      </c>
      <c r="H948" s="91">
        <f>+ROUND(F948*G948,2)</f>
        <v>14</v>
      </c>
      <c r="I948" s="93">
        <f>O626</f>
        <v>2.8</v>
      </c>
      <c r="J948" s="12">
        <f t="shared" ref="J948" si="284">+J932</f>
        <v>5</v>
      </c>
      <c r="K948" s="91">
        <f t="shared" ref="K948" si="285">+ROUND(I948*J948,2)</f>
        <v>14</v>
      </c>
      <c r="L948" s="93">
        <f>S626</f>
        <v>2.82</v>
      </c>
      <c r="M948" s="12">
        <v>5</v>
      </c>
      <c r="N948" s="91">
        <f t="shared" ref="N948" si="286">+ROUND(L948*M948,2)</f>
        <v>14.1</v>
      </c>
      <c r="O948" s="93"/>
      <c r="P948" s="12"/>
      <c r="Q948" s="91"/>
      <c r="R948"/>
      <c r="S948"/>
      <c r="T948"/>
      <c r="U948"/>
      <c r="V948"/>
      <c r="W948"/>
      <c r="X948"/>
      <c r="Y948"/>
      <c r="Z948"/>
    </row>
    <row r="949" spans="1:26" x14ac:dyDescent="0.25">
      <c r="A949" s="92"/>
      <c r="B949" s="42" t="s">
        <v>212</v>
      </c>
      <c r="C949" s="93"/>
      <c r="D949" s="12"/>
      <c r="E949" s="91"/>
      <c r="F949" s="88"/>
      <c r="G949" s="89"/>
      <c r="H949" s="90"/>
      <c r="I949" s="88"/>
      <c r="J949" s="89"/>
      <c r="K949" s="90"/>
      <c r="L949" s="93"/>
      <c r="M949" s="12"/>
      <c r="N949" s="91"/>
      <c r="O949" s="93">
        <f>+W627</f>
        <v>5.7</v>
      </c>
      <c r="P949" s="12">
        <v>4</v>
      </c>
      <c r="Q949" s="91">
        <f t="shared" ref="Q949" si="287">+ROUND(O949*P949,2)</f>
        <v>22.8</v>
      </c>
      <c r="R949"/>
      <c r="S949"/>
      <c r="T949"/>
      <c r="U949"/>
      <c r="V949"/>
      <c r="W949"/>
      <c r="X949"/>
      <c r="Y949"/>
      <c r="Z949"/>
    </row>
    <row r="950" spans="1:26" x14ac:dyDescent="0.25">
      <c r="A950" s="94" t="s">
        <v>394</v>
      </c>
      <c r="B950" s="42" t="s">
        <v>213</v>
      </c>
      <c r="C950" s="93">
        <f>F628</f>
        <v>2.8</v>
      </c>
      <c r="D950" s="12">
        <v>5</v>
      </c>
      <c r="E950" s="91">
        <f t="shared" ref="E950" si="288">+ROUND(C950*D950,2)</f>
        <v>14</v>
      </c>
      <c r="F950" s="93">
        <f>K628</f>
        <v>2.8</v>
      </c>
      <c r="G950" s="12">
        <f t="shared" ref="G950" si="289">+G934</f>
        <v>5</v>
      </c>
      <c r="H950" s="91">
        <f>+ROUND(F950*G950,2)</f>
        <v>14</v>
      </c>
      <c r="I950" s="93">
        <f>O628</f>
        <v>2.8</v>
      </c>
      <c r="J950" s="12">
        <f t="shared" ref="J950" si="290">+J934</f>
        <v>5</v>
      </c>
      <c r="K950" s="91">
        <f t="shared" ref="K950" si="291">+ROUND(I950*J950,2)</f>
        <v>14</v>
      </c>
      <c r="L950" s="93">
        <f>S628</f>
        <v>2.82</v>
      </c>
      <c r="M950" s="12">
        <v>5</v>
      </c>
      <c r="N950" s="91">
        <f t="shared" ref="N950" si="292">+ROUND(L950*M950,2)</f>
        <v>14.1</v>
      </c>
      <c r="O950" s="93"/>
      <c r="P950" s="12"/>
      <c r="Q950" s="91"/>
      <c r="R950"/>
      <c r="S950"/>
      <c r="T950"/>
      <c r="U950"/>
      <c r="V950"/>
      <c r="W950"/>
      <c r="X950"/>
      <c r="Y950"/>
      <c r="Z950"/>
    </row>
    <row r="951" spans="1:26" x14ac:dyDescent="0.25">
      <c r="A951" s="92"/>
      <c r="B951" s="42" t="s">
        <v>214</v>
      </c>
      <c r="C951" s="93"/>
      <c r="D951" s="12"/>
      <c r="E951" s="91"/>
      <c r="F951" s="88"/>
      <c r="G951" s="89"/>
      <c r="H951" s="90"/>
      <c r="I951" s="88"/>
      <c r="J951" s="89"/>
      <c r="K951" s="90"/>
      <c r="L951" s="93"/>
      <c r="M951" s="12"/>
      <c r="N951" s="91"/>
      <c r="O951" s="93">
        <f>+W629</f>
        <v>5.3</v>
      </c>
      <c r="P951" s="12">
        <v>4</v>
      </c>
      <c r="Q951" s="91">
        <f t="shared" ref="Q951" si="293">+ROUND(O951*P951,2)</f>
        <v>21.2</v>
      </c>
      <c r="R951"/>
      <c r="S951"/>
      <c r="T951"/>
      <c r="U951"/>
      <c r="V951"/>
      <c r="W951"/>
      <c r="X951"/>
      <c r="Y951"/>
      <c r="Z951"/>
    </row>
    <row r="952" spans="1:26" x14ac:dyDescent="0.25">
      <c r="A952" s="94" t="s">
        <v>395</v>
      </c>
      <c r="B952" s="42" t="s">
        <v>215</v>
      </c>
      <c r="C952" s="93">
        <f>F630</f>
        <v>2.8</v>
      </c>
      <c r="D952" s="12">
        <v>5</v>
      </c>
      <c r="E952" s="91">
        <f t="shared" ref="E952" si="294">+ROUND(C952*D952,2)</f>
        <v>14</v>
      </c>
      <c r="F952" s="93">
        <f>K630</f>
        <v>2.8</v>
      </c>
      <c r="G952" s="12">
        <f t="shared" ref="G952" si="295">+G936</f>
        <v>5</v>
      </c>
      <c r="H952" s="91">
        <f>+ROUND(F952*G952,2)</f>
        <v>14</v>
      </c>
      <c r="I952" s="93">
        <f>O630</f>
        <v>2.8</v>
      </c>
      <c r="J952" s="12">
        <f t="shared" ref="J952" si="296">+J936</f>
        <v>5</v>
      </c>
      <c r="K952" s="91">
        <f t="shared" ref="K952" si="297">+ROUND(I952*J952,2)</f>
        <v>14</v>
      </c>
      <c r="L952" s="93">
        <f>S630</f>
        <v>2.8</v>
      </c>
      <c r="M952" s="12">
        <v>5</v>
      </c>
      <c r="N952" s="91">
        <f t="shared" ref="N952" si="298">+ROUND(L952*M952,2)</f>
        <v>14</v>
      </c>
      <c r="O952" s="93"/>
      <c r="P952" s="12"/>
      <c r="Q952" s="91"/>
      <c r="R952"/>
      <c r="S952"/>
      <c r="T952"/>
      <c r="U952"/>
      <c r="V952"/>
      <c r="W952"/>
      <c r="X952"/>
      <c r="Y952"/>
      <c r="Z952"/>
    </row>
    <row r="953" spans="1:26" x14ac:dyDescent="0.25">
      <c r="A953" s="92"/>
      <c r="B953" s="42" t="s">
        <v>216</v>
      </c>
      <c r="C953" s="93"/>
      <c r="D953" s="12"/>
      <c r="E953" s="91"/>
      <c r="F953" s="88"/>
      <c r="G953" s="89"/>
      <c r="H953" s="90"/>
      <c r="I953" s="88"/>
      <c r="J953" s="89"/>
      <c r="K953" s="90"/>
      <c r="L953" s="93"/>
      <c r="M953" s="12"/>
      <c r="N953" s="91"/>
      <c r="O953" s="93">
        <f>+W631</f>
        <v>5</v>
      </c>
      <c r="P953" s="12">
        <v>4</v>
      </c>
      <c r="Q953" s="91">
        <f t="shared" ref="Q953" si="299">+ROUND(O953*P953,2)</f>
        <v>20</v>
      </c>
      <c r="R953"/>
      <c r="S953"/>
      <c r="T953"/>
      <c r="U953"/>
      <c r="V953"/>
      <c r="W953"/>
      <c r="X953"/>
      <c r="Y953"/>
      <c r="Z953"/>
    </row>
    <row r="954" spans="1:26" x14ac:dyDescent="0.25">
      <c r="A954" s="94" t="s">
        <v>396</v>
      </c>
      <c r="B954" s="42" t="s">
        <v>217</v>
      </c>
      <c r="C954" s="93">
        <f>F632</f>
        <v>2.8</v>
      </c>
      <c r="D954" s="12">
        <v>5</v>
      </c>
      <c r="E954" s="91">
        <f t="shared" ref="E954" si="300">+ROUND(C954*D954,2)</f>
        <v>14</v>
      </c>
      <c r="F954" s="93">
        <f>K632</f>
        <v>2.8</v>
      </c>
      <c r="G954" s="12">
        <f t="shared" ref="G954" si="301">+G938</f>
        <v>5</v>
      </c>
      <c r="H954" s="91">
        <f>+ROUND(F954*G954,2)</f>
        <v>14</v>
      </c>
      <c r="I954" s="93">
        <f>O632</f>
        <v>2.8</v>
      </c>
      <c r="J954" s="12">
        <f t="shared" ref="J954" si="302">+J938</f>
        <v>5</v>
      </c>
      <c r="K954" s="91">
        <f t="shared" ref="K954" si="303">+ROUND(I954*J954,2)</f>
        <v>14</v>
      </c>
      <c r="L954" s="93">
        <f>S632</f>
        <v>2.8</v>
      </c>
      <c r="M954" s="12">
        <v>5</v>
      </c>
      <c r="N954" s="91">
        <f t="shared" ref="N954" si="304">+ROUND(L954*M954,2)</f>
        <v>14</v>
      </c>
      <c r="O954" s="93"/>
      <c r="P954" s="12"/>
      <c r="Q954" s="91"/>
      <c r="R954"/>
      <c r="S954"/>
      <c r="T954"/>
      <c r="U954"/>
      <c r="V954"/>
      <c r="W954"/>
      <c r="X954"/>
      <c r="Y954"/>
      <c r="Z954"/>
    </row>
    <row r="955" spans="1:26" x14ac:dyDescent="0.25">
      <c r="A955" s="92"/>
      <c r="B955" s="42" t="s">
        <v>218</v>
      </c>
      <c r="C955" s="93"/>
      <c r="D955" s="12"/>
      <c r="E955" s="91"/>
      <c r="F955" s="88"/>
      <c r="G955" s="89"/>
      <c r="H955" s="90"/>
      <c r="I955" s="88"/>
      <c r="J955" s="89"/>
      <c r="K955" s="90"/>
      <c r="L955" s="93"/>
      <c r="M955" s="12"/>
      <c r="N955" s="91"/>
      <c r="O955" s="93">
        <f>+W633</f>
        <v>5</v>
      </c>
      <c r="P955" s="12">
        <v>4</v>
      </c>
      <c r="Q955" s="91">
        <f t="shared" ref="Q955" si="305">+ROUND(O955*P955,2)</f>
        <v>20</v>
      </c>
      <c r="R955"/>
      <c r="S955"/>
      <c r="T955"/>
      <c r="U955"/>
      <c r="V955"/>
      <c r="W955"/>
      <c r="X955"/>
      <c r="Y955"/>
      <c r="Z955"/>
    </row>
    <row r="956" spans="1:26" x14ac:dyDescent="0.25">
      <c r="A956" s="94" t="s">
        <v>397</v>
      </c>
      <c r="B956" s="42" t="s">
        <v>219</v>
      </c>
      <c r="C956" s="93">
        <f>F634</f>
        <v>2.8</v>
      </c>
      <c r="D956" s="12">
        <v>5</v>
      </c>
      <c r="E956" s="91">
        <f t="shared" ref="E956" si="306">+ROUND(C956*D956,2)</f>
        <v>14</v>
      </c>
      <c r="F956" s="93">
        <f>K634</f>
        <v>2.8</v>
      </c>
      <c r="G956" s="12">
        <f t="shared" ref="G956" si="307">+G940</f>
        <v>5</v>
      </c>
      <c r="H956" s="91">
        <f>+ROUND(F956*G956,2)</f>
        <v>14</v>
      </c>
      <c r="I956" s="93">
        <f>O634</f>
        <v>2.8</v>
      </c>
      <c r="J956" s="12">
        <f t="shared" ref="J956" si="308">+J940</f>
        <v>5</v>
      </c>
      <c r="K956" s="91">
        <f t="shared" ref="K956" si="309">+ROUND(I956*J956,2)</f>
        <v>14</v>
      </c>
      <c r="L956" s="93">
        <f>S634</f>
        <v>2.8</v>
      </c>
      <c r="M956" s="12">
        <v>5</v>
      </c>
      <c r="N956" s="91">
        <f t="shared" ref="N956" si="310">+ROUND(L956*M956,2)</f>
        <v>14</v>
      </c>
      <c r="O956" s="93"/>
      <c r="P956" s="12"/>
      <c r="Q956" s="91"/>
      <c r="R956"/>
      <c r="S956"/>
      <c r="T956"/>
      <c r="U956"/>
      <c r="V956"/>
      <c r="W956"/>
      <c r="X956"/>
      <c r="Y956"/>
      <c r="Z956"/>
    </row>
    <row r="957" spans="1:26" x14ac:dyDescent="0.25">
      <c r="A957" s="92"/>
      <c r="B957" s="42" t="s">
        <v>220</v>
      </c>
      <c r="C957" s="93"/>
      <c r="D957" s="12"/>
      <c r="E957" s="91"/>
      <c r="F957" s="88"/>
      <c r="G957" s="89"/>
      <c r="H957" s="90"/>
      <c r="I957" s="88"/>
      <c r="J957" s="89"/>
      <c r="K957" s="90"/>
      <c r="L957" s="93"/>
      <c r="M957" s="12"/>
      <c r="N957" s="91"/>
      <c r="O957" s="93">
        <f>+W635</f>
        <v>5</v>
      </c>
      <c r="P957" s="12">
        <v>4</v>
      </c>
      <c r="Q957" s="91">
        <f t="shared" ref="Q957" si="311">+ROUND(O957*P957,2)</f>
        <v>20</v>
      </c>
      <c r="R957"/>
      <c r="S957"/>
      <c r="T957"/>
      <c r="U957"/>
      <c r="V957"/>
      <c r="W957"/>
      <c r="X957"/>
      <c r="Y957"/>
      <c r="Z957"/>
    </row>
    <row r="958" spans="1:26" x14ac:dyDescent="0.25">
      <c r="A958" s="94" t="s">
        <v>398</v>
      </c>
      <c r="B958" s="42" t="s">
        <v>221</v>
      </c>
      <c r="C958" s="93">
        <f>F636</f>
        <v>2.8</v>
      </c>
      <c r="D958" s="12">
        <v>5</v>
      </c>
      <c r="E958" s="91">
        <f t="shared" ref="E958" si="312">+ROUND(C958*D958,2)</f>
        <v>14</v>
      </c>
      <c r="F958" s="93">
        <f>K636</f>
        <v>2.8</v>
      </c>
      <c r="G958" s="12">
        <f t="shared" ref="G958" si="313">+G942</f>
        <v>5</v>
      </c>
      <c r="H958" s="91">
        <f>+ROUND(F958*G958,2)</f>
        <v>14</v>
      </c>
      <c r="I958" s="93">
        <f>O636</f>
        <v>2.8</v>
      </c>
      <c r="J958" s="12">
        <f t="shared" ref="J958" si="314">+J942</f>
        <v>5</v>
      </c>
      <c r="K958" s="91">
        <f t="shared" ref="K958" si="315">+ROUND(I958*J958,2)</f>
        <v>14</v>
      </c>
      <c r="L958" s="93">
        <f>S636</f>
        <v>2.8</v>
      </c>
      <c r="M958" s="12">
        <v>5</v>
      </c>
      <c r="N958" s="91">
        <f t="shared" ref="N958" si="316">+ROUND(L958*M958,2)</f>
        <v>14</v>
      </c>
      <c r="O958" s="93"/>
      <c r="P958" s="12"/>
      <c r="Q958" s="91"/>
      <c r="R958"/>
      <c r="S958"/>
      <c r="T958"/>
      <c r="U958"/>
      <c r="V958"/>
      <c r="W958"/>
      <c r="X958"/>
      <c r="Y958"/>
      <c r="Z958"/>
    </row>
    <row r="959" spans="1:26" x14ac:dyDescent="0.25">
      <c r="A959" s="92"/>
      <c r="B959" s="42" t="s">
        <v>222</v>
      </c>
      <c r="C959" s="93"/>
      <c r="D959" s="12"/>
      <c r="E959" s="91"/>
      <c r="F959" s="88"/>
      <c r="G959" s="89"/>
      <c r="H959" s="90"/>
      <c r="I959" s="88"/>
      <c r="J959" s="89"/>
      <c r="K959" s="90"/>
      <c r="L959" s="93"/>
      <c r="M959" s="12"/>
      <c r="N959" s="91"/>
      <c r="O959" s="93">
        <f>+W637</f>
        <v>5</v>
      </c>
      <c r="P959" s="12">
        <v>4</v>
      </c>
      <c r="Q959" s="91">
        <f t="shared" ref="Q959" si="317">+ROUND(O959*P959,2)</f>
        <v>20</v>
      </c>
      <c r="R959"/>
      <c r="S959"/>
      <c r="T959"/>
      <c r="U959"/>
      <c r="V959"/>
      <c r="W959"/>
      <c r="X959"/>
      <c r="Y959"/>
      <c r="Z959"/>
    </row>
    <row r="960" spans="1:26" x14ac:dyDescent="0.25">
      <c r="A960" s="94" t="s">
        <v>399</v>
      </c>
      <c r="B960" s="42" t="s">
        <v>223</v>
      </c>
      <c r="C960" s="93">
        <f>F638</f>
        <v>2.57</v>
      </c>
      <c r="D960" s="12">
        <v>5</v>
      </c>
      <c r="E960" s="91">
        <f t="shared" ref="E960" si="318">+ROUND(C960*D960,2)</f>
        <v>12.85</v>
      </c>
      <c r="F960" s="93">
        <f>K638</f>
        <v>2.8</v>
      </c>
      <c r="G960" s="12">
        <f t="shared" ref="G960" si="319">+G944</f>
        <v>5</v>
      </c>
      <c r="H960" s="91">
        <f>+ROUND(F960*G960,2)</f>
        <v>14</v>
      </c>
      <c r="I960" s="93">
        <f>O638</f>
        <v>2.8</v>
      </c>
      <c r="J960" s="12">
        <f t="shared" ref="J960" si="320">+J944</f>
        <v>5</v>
      </c>
      <c r="K960" s="91">
        <f t="shared" ref="K960" si="321">+ROUND(I960*J960,2)</f>
        <v>14</v>
      </c>
      <c r="L960" s="93">
        <f>S638</f>
        <v>3</v>
      </c>
      <c r="M960" s="12">
        <v>5</v>
      </c>
      <c r="N960" s="91">
        <f t="shared" ref="N960" si="322">+ROUND(L960*M960,2)</f>
        <v>15</v>
      </c>
      <c r="O960" s="93"/>
      <c r="P960" s="12"/>
      <c r="Q960" s="91"/>
      <c r="R960"/>
      <c r="S960"/>
      <c r="T960"/>
      <c r="U960"/>
      <c r="V960"/>
      <c r="W960"/>
      <c r="X960"/>
      <c r="Y960"/>
      <c r="Z960"/>
    </row>
    <row r="961" spans="1:26" x14ac:dyDescent="0.25">
      <c r="A961" s="92"/>
      <c r="B961" s="42" t="s">
        <v>224</v>
      </c>
      <c r="C961" s="93"/>
      <c r="D961" s="12"/>
      <c r="E961" s="91"/>
      <c r="F961" s="88"/>
      <c r="G961" s="89"/>
      <c r="H961" s="90"/>
      <c r="I961" s="88"/>
      <c r="J961" s="89"/>
      <c r="K961" s="90"/>
      <c r="L961" s="93"/>
      <c r="M961" s="12"/>
      <c r="N961" s="91"/>
      <c r="O961" s="93">
        <f>+W639</f>
        <v>5</v>
      </c>
      <c r="P961" s="12">
        <v>4</v>
      </c>
      <c r="Q961" s="91">
        <f t="shared" ref="Q961" si="323">+ROUND(O961*P961,2)</f>
        <v>20</v>
      </c>
      <c r="R961"/>
      <c r="S961"/>
      <c r="T961"/>
      <c r="U961"/>
      <c r="V961"/>
      <c r="W961"/>
      <c r="X961"/>
      <c r="Y961"/>
      <c r="Z961"/>
    </row>
    <row r="962" spans="1:26" x14ac:dyDescent="0.25">
      <c r="A962" s="94" t="s">
        <v>400</v>
      </c>
      <c r="B962" s="42" t="s">
        <v>225</v>
      </c>
      <c r="C962" s="93">
        <f>F640</f>
        <v>2.67</v>
      </c>
      <c r="D962" s="12">
        <v>5</v>
      </c>
      <c r="E962" s="91">
        <f t="shared" ref="E962" si="324">+ROUND(C962*D962,2)</f>
        <v>13.35</v>
      </c>
      <c r="F962" s="93">
        <f>K640</f>
        <v>2.8</v>
      </c>
      <c r="G962" s="12">
        <f t="shared" ref="G962" si="325">+G946</f>
        <v>5</v>
      </c>
      <c r="H962" s="91">
        <f>+ROUND(F962*G962,2)</f>
        <v>14</v>
      </c>
      <c r="I962" s="93">
        <f>O640</f>
        <v>2.8</v>
      </c>
      <c r="J962" s="12">
        <f t="shared" ref="J962" si="326">+J946</f>
        <v>5</v>
      </c>
      <c r="K962" s="91">
        <f t="shared" ref="K962" si="327">+ROUND(I962*J962,2)</f>
        <v>14</v>
      </c>
      <c r="L962" s="93">
        <f>S640</f>
        <v>2.9</v>
      </c>
      <c r="M962" s="12">
        <v>5</v>
      </c>
      <c r="N962" s="91">
        <f t="shared" ref="N962" si="328">+ROUND(L962*M962,2)</f>
        <v>14.5</v>
      </c>
      <c r="O962" s="93"/>
      <c r="P962" s="12"/>
      <c r="Q962" s="91"/>
      <c r="R962"/>
      <c r="S962"/>
      <c r="T962"/>
      <c r="U962"/>
      <c r="V962"/>
      <c r="W962"/>
      <c r="X962"/>
      <c r="Y962"/>
      <c r="Z962"/>
    </row>
    <row r="963" spans="1:26" x14ac:dyDescent="0.25">
      <c r="A963" s="92"/>
      <c r="B963" s="42" t="s">
        <v>226</v>
      </c>
      <c r="C963" s="93"/>
      <c r="D963" s="12"/>
      <c r="E963" s="91"/>
      <c r="F963" s="88"/>
      <c r="G963" s="89"/>
      <c r="H963" s="90"/>
      <c r="I963" s="88"/>
      <c r="J963" s="89"/>
      <c r="K963" s="90"/>
      <c r="L963" s="93"/>
      <c r="M963" s="12"/>
      <c r="N963" s="91"/>
      <c r="O963" s="93">
        <f>+W641</f>
        <v>5</v>
      </c>
      <c r="P963" s="12">
        <v>4</v>
      </c>
      <c r="Q963" s="91">
        <f t="shared" ref="Q963" si="329">+ROUND(O963*P963,2)</f>
        <v>20</v>
      </c>
      <c r="R963"/>
      <c r="S963"/>
      <c r="T963"/>
      <c r="U963"/>
      <c r="V963"/>
      <c r="W963"/>
      <c r="X963"/>
      <c r="Y963"/>
      <c r="Z963"/>
    </row>
    <row r="964" spans="1:26" x14ac:dyDescent="0.25">
      <c r="A964" s="94" t="s">
        <v>401</v>
      </c>
      <c r="B964" s="42" t="s">
        <v>227</v>
      </c>
      <c r="C964" s="93">
        <f>F642</f>
        <v>2.8</v>
      </c>
      <c r="D964" s="12">
        <v>5</v>
      </c>
      <c r="E964" s="91">
        <f t="shared" ref="E964" si="330">+ROUND(C964*D964,2)</f>
        <v>14</v>
      </c>
      <c r="F964" s="93">
        <f>K642</f>
        <v>2.8</v>
      </c>
      <c r="G964" s="12">
        <f t="shared" ref="G964" si="331">+G948</f>
        <v>5</v>
      </c>
      <c r="H964" s="91">
        <f>+ROUND(F964*G964,2)</f>
        <v>14</v>
      </c>
      <c r="I964" s="93">
        <f>O642</f>
        <v>2.8</v>
      </c>
      <c r="J964" s="12">
        <f t="shared" ref="J964" si="332">+J948</f>
        <v>5</v>
      </c>
      <c r="K964" s="91">
        <f t="shared" ref="K964" si="333">+ROUND(I964*J964,2)</f>
        <v>14</v>
      </c>
      <c r="L964" s="93">
        <f>S642</f>
        <v>2.8</v>
      </c>
      <c r="M964" s="12">
        <v>5</v>
      </c>
      <c r="N964" s="91">
        <f t="shared" ref="N964" si="334">+ROUND(L964*M964,2)</f>
        <v>14</v>
      </c>
      <c r="O964" s="93"/>
      <c r="P964" s="12"/>
      <c r="Q964" s="91"/>
      <c r="R964"/>
      <c r="S964"/>
      <c r="T964"/>
      <c r="U964"/>
      <c r="V964"/>
      <c r="W964"/>
      <c r="X964"/>
      <c r="Y964"/>
      <c r="Z964"/>
    </row>
    <row r="965" spans="1:26" x14ac:dyDescent="0.25">
      <c r="A965" s="92"/>
      <c r="B965" s="42" t="s">
        <v>228</v>
      </c>
      <c r="C965" s="93"/>
      <c r="D965" s="12"/>
      <c r="E965" s="91"/>
      <c r="F965" s="88"/>
      <c r="G965" s="89"/>
      <c r="H965" s="90"/>
      <c r="I965" s="88"/>
      <c r="J965" s="89"/>
      <c r="K965" s="90"/>
      <c r="L965" s="93"/>
      <c r="M965" s="12"/>
      <c r="N965" s="91"/>
      <c r="O965" s="93">
        <f>+W643</f>
        <v>5</v>
      </c>
      <c r="P965" s="12">
        <v>4</v>
      </c>
      <c r="Q965" s="91">
        <f t="shared" ref="Q965" si="335">+ROUND(O965*P965,2)</f>
        <v>20</v>
      </c>
      <c r="R965"/>
      <c r="S965"/>
      <c r="T965"/>
      <c r="U965"/>
      <c r="V965"/>
      <c r="W965"/>
      <c r="X965"/>
      <c r="Y965"/>
      <c r="Z965"/>
    </row>
    <row r="966" spans="1:26" x14ac:dyDescent="0.25">
      <c r="A966" s="94" t="s">
        <v>402</v>
      </c>
      <c r="B966" s="42" t="s">
        <v>229</v>
      </c>
      <c r="C966" s="93">
        <f>F644</f>
        <v>2.8</v>
      </c>
      <c r="D966" s="12">
        <v>5</v>
      </c>
      <c r="E966" s="91">
        <f t="shared" ref="E966" si="336">+ROUND(C966*D966,2)</f>
        <v>14</v>
      </c>
      <c r="F966" s="93">
        <f>K644</f>
        <v>2.8</v>
      </c>
      <c r="G966" s="12">
        <f t="shared" ref="G966" si="337">+G950</f>
        <v>5</v>
      </c>
      <c r="H966" s="91">
        <f>+ROUND(F966*G966,2)</f>
        <v>14</v>
      </c>
      <c r="I966" s="93">
        <f>O644</f>
        <v>2.8</v>
      </c>
      <c r="J966" s="12">
        <f t="shared" ref="J966" si="338">+J950</f>
        <v>5</v>
      </c>
      <c r="K966" s="91">
        <f t="shared" ref="K966" si="339">+ROUND(I966*J966,2)</f>
        <v>14</v>
      </c>
      <c r="L966" s="93">
        <f>S644</f>
        <v>2.8</v>
      </c>
      <c r="M966" s="12">
        <v>5</v>
      </c>
      <c r="N966" s="91">
        <f t="shared" ref="N966" si="340">+ROUND(L966*M966,2)</f>
        <v>14</v>
      </c>
      <c r="O966" s="93"/>
      <c r="P966" s="12"/>
      <c r="Q966" s="91"/>
      <c r="R966"/>
      <c r="S966"/>
      <c r="T966"/>
      <c r="U966"/>
      <c r="V966"/>
      <c r="W966"/>
      <c r="X966"/>
      <c r="Y966"/>
      <c r="Z966"/>
    </row>
    <row r="967" spans="1:26" x14ac:dyDescent="0.25">
      <c r="A967" s="92"/>
      <c r="B967" s="42" t="s">
        <v>230</v>
      </c>
      <c r="C967" s="93"/>
      <c r="D967" s="12"/>
      <c r="E967" s="91"/>
      <c r="F967" s="88"/>
      <c r="G967" s="89"/>
      <c r="H967" s="90"/>
      <c r="I967" s="88"/>
      <c r="J967" s="89"/>
      <c r="K967" s="90"/>
      <c r="L967" s="93"/>
      <c r="M967" s="12"/>
      <c r="N967" s="91"/>
      <c r="O967" s="93">
        <f>+W645</f>
        <v>5</v>
      </c>
      <c r="P967" s="12">
        <v>4</v>
      </c>
      <c r="Q967" s="91">
        <f t="shared" ref="Q967" si="341">+ROUND(O967*P967,2)</f>
        <v>20</v>
      </c>
      <c r="R967"/>
      <c r="S967"/>
      <c r="T967"/>
      <c r="U967"/>
      <c r="V967"/>
      <c r="W967"/>
      <c r="X967"/>
      <c r="Y967"/>
      <c r="Z967"/>
    </row>
    <row r="968" spans="1:26" x14ac:dyDescent="0.25">
      <c r="A968" s="94" t="s">
        <v>403</v>
      </c>
      <c r="B968" s="42" t="s">
        <v>231</v>
      </c>
      <c r="C968" s="93">
        <f>F646</f>
        <v>2.8</v>
      </c>
      <c r="D968" s="12">
        <v>5</v>
      </c>
      <c r="E968" s="91">
        <f t="shared" ref="E968" si="342">+ROUND(C968*D968,2)</f>
        <v>14</v>
      </c>
      <c r="F968" s="93">
        <f>K646</f>
        <v>2.8</v>
      </c>
      <c r="G968" s="12">
        <f t="shared" ref="G968" si="343">+G952</f>
        <v>5</v>
      </c>
      <c r="H968" s="91">
        <f>+ROUND(F968*G968,2)</f>
        <v>14</v>
      </c>
      <c r="I968" s="93">
        <f>O646</f>
        <v>2.8</v>
      </c>
      <c r="J968" s="12">
        <f t="shared" ref="J968" si="344">+J952</f>
        <v>5</v>
      </c>
      <c r="K968" s="91">
        <f t="shared" ref="K968" si="345">+ROUND(I968*J968,2)</f>
        <v>14</v>
      </c>
      <c r="L968" s="93">
        <f>S646</f>
        <v>2.8</v>
      </c>
      <c r="M968" s="12">
        <v>5</v>
      </c>
      <c r="N968" s="91">
        <f t="shared" ref="N968" si="346">+ROUND(L968*M968,2)</f>
        <v>14</v>
      </c>
      <c r="O968" s="93"/>
      <c r="P968" s="12"/>
      <c r="Q968" s="91"/>
      <c r="R968"/>
      <c r="S968"/>
      <c r="T968"/>
      <c r="U968"/>
      <c r="V968"/>
      <c r="W968"/>
      <c r="X968"/>
      <c r="Y968"/>
      <c r="Z968"/>
    </row>
    <row r="969" spans="1:26" x14ac:dyDescent="0.25">
      <c r="A969" s="92"/>
      <c r="B969" s="42" t="s">
        <v>232</v>
      </c>
      <c r="C969" s="93"/>
      <c r="D969" s="12"/>
      <c r="E969" s="91"/>
      <c r="F969" s="88"/>
      <c r="G969" s="89"/>
      <c r="H969" s="90"/>
      <c r="I969" s="88"/>
      <c r="J969" s="89"/>
      <c r="K969" s="90"/>
      <c r="L969" s="93"/>
      <c r="M969" s="12"/>
      <c r="N969" s="91"/>
      <c r="O969" s="93">
        <f>+W647</f>
        <v>5</v>
      </c>
      <c r="P969" s="12">
        <v>4</v>
      </c>
      <c r="Q969" s="91">
        <f t="shared" ref="Q969" si="347">+ROUND(O969*P969,2)</f>
        <v>20</v>
      </c>
      <c r="R969"/>
      <c r="S969"/>
      <c r="T969"/>
      <c r="U969"/>
      <c r="V969"/>
      <c r="W969"/>
      <c r="X969"/>
      <c r="Y969"/>
      <c r="Z969"/>
    </row>
    <row r="970" spans="1:26" x14ac:dyDescent="0.25">
      <c r="A970" s="94" t="s">
        <v>404</v>
      </c>
      <c r="B970" s="42" t="s">
        <v>233</v>
      </c>
      <c r="C970" s="93">
        <f>F648</f>
        <v>2.46</v>
      </c>
      <c r="D970" s="12">
        <v>5</v>
      </c>
      <c r="E970" s="91">
        <f t="shared" ref="E970" si="348">+ROUND(C970*D970,2)</f>
        <v>12.3</v>
      </c>
      <c r="F970" s="93">
        <f>K648</f>
        <v>2.8</v>
      </c>
      <c r="G970" s="12">
        <f t="shared" ref="G970" si="349">+G954</f>
        <v>5</v>
      </c>
      <c r="H970" s="91">
        <f>+ROUND(F970*G970,2)</f>
        <v>14</v>
      </c>
      <c r="I970" s="93">
        <f>O648</f>
        <v>2.8</v>
      </c>
      <c r="J970" s="12">
        <f t="shared" ref="J970" si="350">+J954</f>
        <v>5</v>
      </c>
      <c r="K970" s="91">
        <f t="shared" ref="K970" si="351">+ROUND(I970*J970,2)</f>
        <v>14</v>
      </c>
      <c r="L970" s="93">
        <f>S648</f>
        <v>3.1</v>
      </c>
      <c r="M970" s="12">
        <v>5</v>
      </c>
      <c r="N970" s="91">
        <f t="shared" ref="N970" si="352">+ROUND(L970*M970,2)</f>
        <v>15.5</v>
      </c>
      <c r="O970" s="93"/>
      <c r="P970" s="12"/>
      <c r="Q970" s="91"/>
      <c r="R970"/>
      <c r="S970"/>
      <c r="T970"/>
      <c r="U970"/>
      <c r="V970"/>
      <c r="W970"/>
      <c r="X970"/>
      <c r="Y970"/>
      <c r="Z970"/>
    </row>
    <row r="971" spans="1:26" x14ac:dyDescent="0.25">
      <c r="A971" s="92"/>
      <c r="B971" s="42" t="s">
        <v>234</v>
      </c>
      <c r="C971" s="93"/>
      <c r="D971" s="12"/>
      <c r="E971" s="91"/>
      <c r="F971" s="88"/>
      <c r="G971" s="89"/>
      <c r="H971" s="90"/>
      <c r="I971" s="88"/>
      <c r="J971" s="89"/>
      <c r="K971" s="90"/>
      <c r="L971" s="93"/>
      <c r="M971" s="12"/>
      <c r="N971" s="91"/>
      <c r="O971" s="93">
        <f>+W649</f>
        <v>5</v>
      </c>
      <c r="P971" s="12">
        <v>4</v>
      </c>
      <c r="Q971" s="91">
        <f t="shared" ref="Q971" si="353">+ROUND(O971*P971,2)</f>
        <v>20</v>
      </c>
      <c r="R971"/>
      <c r="S971"/>
      <c r="T971"/>
      <c r="U971"/>
      <c r="V971"/>
      <c r="W971"/>
      <c r="X971"/>
      <c r="Y971"/>
      <c r="Z971"/>
    </row>
    <row r="972" spans="1:26" x14ac:dyDescent="0.25">
      <c r="A972" s="94" t="s">
        <v>405</v>
      </c>
      <c r="B972" s="42" t="s">
        <v>235</v>
      </c>
      <c r="C972" s="93">
        <f>F650</f>
        <v>2.58</v>
      </c>
      <c r="D972" s="12">
        <v>5</v>
      </c>
      <c r="E972" s="91">
        <f t="shared" ref="E972" si="354">+ROUND(C972*D972,2)</f>
        <v>12.9</v>
      </c>
      <c r="F972" s="93">
        <f>K650</f>
        <v>2.8</v>
      </c>
      <c r="G972" s="12">
        <f t="shared" ref="G972" si="355">+G956</f>
        <v>5</v>
      </c>
      <c r="H972" s="91">
        <f>+ROUND(F972*G972,2)</f>
        <v>14</v>
      </c>
      <c r="I972" s="93">
        <f>O650</f>
        <v>2.8</v>
      </c>
      <c r="J972" s="12">
        <f t="shared" ref="J972" si="356">+J956</f>
        <v>5</v>
      </c>
      <c r="K972" s="91">
        <f t="shared" ref="K972" si="357">+ROUND(I972*J972,2)</f>
        <v>14</v>
      </c>
      <c r="L972" s="93">
        <f>S650</f>
        <v>3</v>
      </c>
      <c r="M972" s="12">
        <v>5</v>
      </c>
      <c r="N972" s="91">
        <f t="shared" ref="N972" si="358">+ROUND(L972*M972,2)</f>
        <v>15</v>
      </c>
      <c r="O972" s="93"/>
      <c r="P972" s="12"/>
      <c r="Q972" s="91"/>
      <c r="R972"/>
      <c r="S972"/>
      <c r="T972"/>
      <c r="U972"/>
      <c r="V972"/>
      <c r="W972"/>
      <c r="X972"/>
      <c r="Y972"/>
      <c r="Z972"/>
    </row>
    <row r="973" spans="1:26" x14ac:dyDescent="0.25">
      <c r="A973" s="92"/>
      <c r="B973" s="42" t="s">
        <v>236</v>
      </c>
      <c r="C973" s="93"/>
      <c r="D973" s="12"/>
      <c r="E973" s="91"/>
      <c r="F973" s="88"/>
      <c r="G973" s="89"/>
      <c r="H973" s="90"/>
      <c r="I973" s="88"/>
      <c r="J973" s="89"/>
      <c r="K973" s="90"/>
      <c r="L973" s="93"/>
      <c r="M973" s="12"/>
      <c r="N973" s="91"/>
      <c r="O973" s="93">
        <f>+W651</f>
        <v>5</v>
      </c>
      <c r="P973" s="12">
        <v>4</v>
      </c>
      <c r="Q973" s="91">
        <f t="shared" ref="Q973" si="359">+ROUND(O973*P973,2)</f>
        <v>20</v>
      </c>
      <c r="R973"/>
      <c r="S973"/>
      <c r="T973"/>
      <c r="U973"/>
      <c r="V973"/>
      <c r="W973"/>
      <c r="X973"/>
      <c r="Y973"/>
      <c r="Z973"/>
    </row>
    <row r="974" spans="1:26" x14ac:dyDescent="0.25">
      <c r="A974" s="94" t="s">
        <v>406</v>
      </c>
      <c r="B974" s="42" t="s">
        <v>237</v>
      </c>
      <c r="C974" s="93">
        <f>F652</f>
        <v>2.8</v>
      </c>
      <c r="D974" s="12">
        <v>5</v>
      </c>
      <c r="E974" s="91">
        <f t="shared" ref="E974" si="360">+ROUND(C974*D974,2)</f>
        <v>14</v>
      </c>
      <c r="F974" s="93">
        <f>K652</f>
        <v>2.8</v>
      </c>
      <c r="G974" s="12">
        <f t="shared" ref="G974" si="361">+G958</f>
        <v>5</v>
      </c>
      <c r="H974" s="91">
        <f>+ROUND(F974*G974,2)</f>
        <v>14</v>
      </c>
      <c r="I974" s="93">
        <f>O652</f>
        <v>2.8</v>
      </c>
      <c r="J974" s="12">
        <f t="shared" ref="J974" si="362">+J958</f>
        <v>5</v>
      </c>
      <c r="K974" s="91">
        <f t="shared" ref="K974" si="363">+ROUND(I974*J974,2)</f>
        <v>14</v>
      </c>
      <c r="L974" s="93">
        <f>S652</f>
        <v>2.8</v>
      </c>
      <c r="M974" s="12">
        <v>5</v>
      </c>
      <c r="N974" s="91">
        <f t="shared" ref="N974" si="364">+ROUND(L974*M974,2)</f>
        <v>14</v>
      </c>
      <c r="O974" s="93"/>
      <c r="P974" s="12"/>
      <c r="Q974" s="91"/>
      <c r="R974"/>
      <c r="S974"/>
      <c r="T974"/>
      <c r="U974"/>
      <c r="V974"/>
      <c r="W974"/>
      <c r="X974"/>
      <c r="Y974"/>
      <c r="Z974"/>
    </row>
    <row r="975" spans="1:26" x14ac:dyDescent="0.25">
      <c r="A975" s="92"/>
      <c r="B975" s="42" t="s">
        <v>238</v>
      </c>
      <c r="C975" s="93"/>
      <c r="D975" s="12"/>
      <c r="E975" s="91"/>
      <c r="F975" s="88"/>
      <c r="G975" s="89"/>
      <c r="H975" s="90"/>
      <c r="I975" s="88"/>
      <c r="J975" s="89"/>
      <c r="K975" s="90"/>
      <c r="L975" s="93"/>
      <c r="M975" s="12"/>
      <c r="N975" s="91"/>
      <c r="O975" s="93">
        <f>+W653</f>
        <v>5</v>
      </c>
      <c r="P975" s="12">
        <v>4</v>
      </c>
      <c r="Q975" s="91">
        <f t="shared" ref="Q975" si="365">+ROUND(O975*P975,2)</f>
        <v>20</v>
      </c>
      <c r="R975"/>
      <c r="S975"/>
      <c r="T975"/>
      <c r="U975"/>
      <c r="V975"/>
      <c r="W975"/>
      <c r="X975"/>
      <c r="Y975"/>
      <c r="Z975"/>
    </row>
    <row r="976" spans="1:26" x14ac:dyDescent="0.25">
      <c r="A976" s="94" t="s">
        <v>407</v>
      </c>
      <c r="B976" s="42" t="s">
        <v>239</v>
      </c>
      <c r="C976" s="93">
        <f>F654</f>
        <v>2.8</v>
      </c>
      <c r="D976" s="12">
        <v>5</v>
      </c>
      <c r="E976" s="91">
        <f t="shared" ref="E976" si="366">+ROUND(C976*D976,2)</f>
        <v>14</v>
      </c>
      <c r="F976" s="93">
        <f>K654</f>
        <v>2.8</v>
      </c>
      <c r="G976" s="12">
        <f t="shared" ref="G976" si="367">+G960</f>
        <v>5</v>
      </c>
      <c r="H976" s="91">
        <f>+ROUND(F976*G976,2)</f>
        <v>14</v>
      </c>
      <c r="I976" s="93">
        <f>O654</f>
        <v>2.8</v>
      </c>
      <c r="J976" s="12">
        <f t="shared" ref="J976" si="368">+J960</f>
        <v>5</v>
      </c>
      <c r="K976" s="91">
        <f t="shared" ref="K976" si="369">+ROUND(I976*J976,2)</f>
        <v>14</v>
      </c>
      <c r="L976" s="93">
        <f>S654</f>
        <v>2.8</v>
      </c>
      <c r="M976" s="12">
        <v>5</v>
      </c>
      <c r="N976" s="91">
        <f t="shared" ref="N976" si="370">+ROUND(L976*M976,2)</f>
        <v>14</v>
      </c>
      <c r="O976" s="93"/>
      <c r="P976" s="12"/>
      <c r="Q976" s="91"/>
      <c r="R976"/>
      <c r="S976"/>
      <c r="T976"/>
      <c r="U976"/>
      <c r="V976"/>
      <c r="W976"/>
      <c r="X976"/>
      <c r="Y976"/>
      <c r="Z976"/>
    </row>
    <row r="977" spans="1:26" x14ac:dyDescent="0.25">
      <c r="A977" s="92"/>
      <c r="B977" s="42" t="s">
        <v>240</v>
      </c>
      <c r="C977" s="93"/>
      <c r="D977" s="12"/>
      <c r="E977" s="91"/>
      <c r="F977" s="88"/>
      <c r="G977" s="89"/>
      <c r="H977" s="90"/>
      <c r="I977" s="88"/>
      <c r="J977" s="89"/>
      <c r="K977" s="90"/>
      <c r="L977" s="93"/>
      <c r="M977" s="12"/>
      <c r="N977" s="91"/>
      <c r="O977" s="93">
        <f>+W655</f>
        <v>5</v>
      </c>
      <c r="P977" s="12">
        <v>4</v>
      </c>
      <c r="Q977" s="91">
        <f t="shared" ref="Q977" si="371">+ROUND(O977*P977,2)</f>
        <v>20</v>
      </c>
      <c r="R977"/>
      <c r="S977"/>
      <c r="T977"/>
      <c r="U977"/>
      <c r="V977"/>
      <c r="W977"/>
      <c r="X977"/>
      <c r="Y977"/>
      <c r="Z977"/>
    </row>
    <row r="978" spans="1:26" x14ac:dyDescent="0.25">
      <c r="A978" s="94" t="s">
        <v>408</v>
      </c>
      <c r="B978" s="42" t="s">
        <v>241</v>
      </c>
      <c r="C978" s="93">
        <f>F656</f>
        <v>2.8</v>
      </c>
      <c r="D978" s="12">
        <v>5</v>
      </c>
      <c r="E978" s="91">
        <f t="shared" ref="E978" si="372">+ROUND(C978*D978,2)</f>
        <v>14</v>
      </c>
      <c r="F978" s="93">
        <f>K656</f>
        <v>2.8</v>
      </c>
      <c r="G978" s="12">
        <f t="shared" ref="G978" si="373">+G962</f>
        <v>5</v>
      </c>
      <c r="H978" s="91">
        <f>+ROUND(F978*G978,2)</f>
        <v>14</v>
      </c>
      <c r="I978" s="93">
        <f>O656</f>
        <v>2.8</v>
      </c>
      <c r="J978" s="12">
        <f t="shared" ref="J978" si="374">+J962</f>
        <v>5</v>
      </c>
      <c r="K978" s="91">
        <f t="shared" ref="K978" si="375">+ROUND(I978*J978,2)</f>
        <v>14</v>
      </c>
      <c r="L978" s="93">
        <f>S656</f>
        <v>2.8</v>
      </c>
      <c r="M978" s="12">
        <v>5</v>
      </c>
      <c r="N978" s="91">
        <f t="shared" ref="N978" si="376">+ROUND(L978*M978,2)</f>
        <v>14</v>
      </c>
      <c r="O978" s="93"/>
      <c r="P978" s="12"/>
      <c r="Q978" s="91"/>
      <c r="R978"/>
      <c r="S978"/>
      <c r="T978"/>
      <c r="U978"/>
      <c r="V978"/>
      <c r="W978"/>
      <c r="X978"/>
      <c r="Y978"/>
      <c r="Z978"/>
    </row>
    <row r="979" spans="1:26" x14ac:dyDescent="0.25">
      <c r="A979" s="92"/>
      <c r="B979" s="42" t="s">
        <v>242</v>
      </c>
      <c r="C979" s="93"/>
      <c r="D979" s="12"/>
      <c r="E979" s="91"/>
      <c r="F979" s="88"/>
      <c r="G979" s="89"/>
      <c r="H979" s="90"/>
      <c r="I979" s="88"/>
      <c r="J979" s="89"/>
      <c r="K979" s="90"/>
      <c r="L979" s="93"/>
      <c r="M979" s="12"/>
      <c r="N979" s="91"/>
      <c r="O979" s="93">
        <f>+W657</f>
        <v>5</v>
      </c>
      <c r="P979" s="12">
        <v>4</v>
      </c>
      <c r="Q979" s="91">
        <f t="shared" ref="Q979" si="377">+ROUND(O979*P979,2)</f>
        <v>20</v>
      </c>
      <c r="R979"/>
      <c r="S979"/>
      <c r="T979"/>
      <c r="U979"/>
      <c r="V979"/>
      <c r="W979"/>
      <c r="X979"/>
      <c r="Y979"/>
      <c r="Z979"/>
    </row>
    <row r="980" spans="1:26" x14ac:dyDescent="0.25">
      <c r="A980" s="94" t="s">
        <v>409</v>
      </c>
      <c r="B980" s="42" t="s">
        <v>243</v>
      </c>
      <c r="C980" s="93">
        <f>F658</f>
        <v>2.8</v>
      </c>
      <c r="D980" s="12">
        <v>5</v>
      </c>
      <c r="E980" s="91">
        <f t="shared" ref="E980" si="378">+ROUND(C980*D980,2)</f>
        <v>14</v>
      </c>
      <c r="F980" s="93">
        <f>K658</f>
        <v>2.8</v>
      </c>
      <c r="G980" s="12">
        <f t="shared" ref="G980" si="379">+G964</f>
        <v>5</v>
      </c>
      <c r="H980" s="91">
        <f>+ROUND(F980*G980,2)</f>
        <v>14</v>
      </c>
      <c r="I980" s="93">
        <f>O658</f>
        <v>2.8</v>
      </c>
      <c r="J980" s="12">
        <f t="shared" ref="J980" si="380">+J964</f>
        <v>5</v>
      </c>
      <c r="K980" s="91">
        <f t="shared" ref="K980" si="381">+ROUND(I980*J980,2)</f>
        <v>14</v>
      </c>
      <c r="L980" s="93">
        <f>S658</f>
        <v>2.8</v>
      </c>
      <c r="M980" s="12">
        <v>5</v>
      </c>
      <c r="N980" s="91">
        <f t="shared" ref="N980" si="382">+ROUND(L980*M980,2)</f>
        <v>14</v>
      </c>
      <c r="O980" s="93"/>
      <c r="P980" s="12"/>
      <c r="Q980" s="91"/>
      <c r="R980"/>
      <c r="S980"/>
      <c r="T980"/>
      <c r="U980"/>
      <c r="V980"/>
      <c r="W980"/>
      <c r="X980"/>
      <c r="Y980"/>
      <c r="Z980"/>
    </row>
    <row r="981" spans="1:26" x14ac:dyDescent="0.25">
      <c r="A981" s="92"/>
      <c r="B981" s="42" t="s">
        <v>244</v>
      </c>
      <c r="C981" s="93"/>
      <c r="D981" s="12"/>
      <c r="E981" s="91"/>
      <c r="F981" s="88"/>
      <c r="G981" s="89"/>
      <c r="H981" s="90"/>
      <c r="I981" s="88"/>
      <c r="J981" s="89"/>
      <c r="K981" s="90"/>
      <c r="L981" s="93"/>
      <c r="M981" s="12"/>
      <c r="N981" s="91"/>
      <c r="O981" s="93">
        <f>+W659</f>
        <v>5</v>
      </c>
      <c r="P981" s="12">
        <v>4</v>
      </c>
      <c r="Q981" s="91">
        <f t="shared" ref="Q981" si="383">+ROUND(O981*P981,2)</f>
        <v>20</v>
      </c>
      <c r="R981"/>
      <c r="S981"/>
      <c r="T981"/>
      <c r="U981"/>
      <c r="V981"/>
      <c r="W981"/>
      <c r="X981"/>
      <c r="Y981"/>
      <c r="Z981"/>
    </row>
    <row r="982" spans="1:26" x14ac:dyDescent="0.25">
      <c r="A982" s="94" t="s">
        <v>410</v>
      </c>
      <c r="B982" s="42" t="s">
        <v>245</v>
      </c>
      <c r="C982" s="93">
        <f>F660</f>
        <v>2.8</v>
      </c>
      <c r="D982" s="12">
        <v>5</v>
      </c>
      <c r="E982" s="91">
        <f t="shared" ref="E982" si="384">+ROUND(C982*D982,2)</f>
        <v>14</v>
      </c>
      <c r="F982" s="93">
        <f>K660</f>
        <v>2.8</v>
      </c>
      <c r="G982" s="12">
        <f t="shared" ref="G982" si="385">+G966</f>
        <v>5</v>
      </c>
      <c r="H982" s="91">
        <f>+ROUND(F982*G982,2)</f>
        <v>14</v>
      </c>
      <c r="I982" s="93">
        <f>O660</f>
        <v>2.8</v>
      </c>
      <c r="J982" s="12">
        <f t="shared" ref="J982" si="386">+J966</f>
        <v>5</v>
      </c>
      <c r="K982" s="91">
        <f t="shared" ref="K982" si="387">+ROUND(I982*J982,2)</f>
        <v>14</v>
      </c>
      <c r="L982" s="93">
        <f>S660</f>
        <v>2.8</v>
      </c>
      <c r="M982" s="12">
        <v>5</v>
      </c>
      <c r="N982" s="91">
        <f t="shared" ref="N982" si="388">+ROUND(L982*M982,2)</f>
        <v>14</v>
      </c>
      <c r="O982" s="93"/>
      <c r="P982" s="12"/>
      <c r="Q982" s="91"/>
      <c r="R982"/>
      <c r="S982"/>
      <c r="T982"/>
      <c r="U982"/>
      <c r="V982"/>
      <c r="W982"/>
      <c r="X982"/>
      <c r="Y982"/>
      <c r="Z982"/>
    </row>
    <row r="983" spans="1:26" x14ac:dyDescent="0.25">
      <c r="A983" s="92"/>
      <c r="B983" s="42" t="s">
        <v>246</v>
      </c>
      <c r="C983" s="93"/>
      <c r="D983" s="12"/>
      <c r="E983" s="91"/>
      <c r="F983" s="88"/>
      <c r="G983" s="89"/>
      <c r="H983" s="90"/>
      <c r="I983" s="88"/>
      <c r="J983" s="89"/>
      <c r="K983" s="90"/>
      <c r="L983" s="93"/>
      <c r="M983" s="12"/>
      <c r="N983" s="91"/>
      <c r="O983" s="93">
        <f>+W661</f>
        <v>5</v>
      </c>
      <c r="P983" s="12">
        <v>4</v>
      </c>
      <c r="Q983" s="91">
        <f t="shared" ref="Q983" si="389">+ROUND(O983*P983,2)</f>
        <v>20</v>
      </c>
      <c r="R983"/>
      <c r="S983"/>
      <c r="T983"/>
      <c r="U983"/>
      <c r="V983"/>
      <c r="W983"/>
      <c r="X983"/>
      <c r="Y983"/>
      <c r="Z983"/>
    </row>
    <row r="984" spans="1:26" x14ac:dyDescent="0.25">
      <c r="A984" s="94" t="s">
        <v>411</v>
      </c>
      <c r="B984" s="42" t="s">
        <v>247</v>
      </c>
      <c r="C984" s="93">
        <f>F662</f>
        <v>2.8</v>
      </c>
      <c r="D984" s="12">
        <v>5</v>
      </c>
      <c r="E984" s="91">
        <f t="shared" ref="E984" si="390">+ROUND(C984*D984,2)</f>
        <v>14</v>
      </c>
      <c r="F984" s="93">
        <f>K662</f>
        <v>2.8</v>
      </c>
      <c r="G984" s="12">
        <f t="shared" ref="G984" si="391">+G968</f>
        <v>5</v>
      </c>
      <c r="H984" s="91">
        <f>+ROUND(F984*G984,2)</f>
        <v>14</v>
      </c>
      <c r="I984" s="93">
        <f>O662</f>
        <v>2.8</v>
      </c>
      <c r="J984" s="12">
        <f t="shared" ref="J984" si="392">+J968</f>
        <v>5</v>
      </c>
      <c r="K984" s="91">
        <f t="shared" ref="K984" si="393">+ROUND(I984*J984,2)</f>
        <v>14</v>
      </c>
      <c r="L984" s="93">
        <f>S662</f>
        <v>2.8</v>
      </c>
      <c r="M984" s="12">
        <v>5</v>
      </c>
      <c r="N984" s="91">
        <f t="shared" ref="N984" si="394">+ROUND(L984*M984,2)</f>
        <v>14</v>
      </c>
      <c r="O984" s="93"/>
      <c r="P984" s="12"/>
      <c r="Q984" s="91"/>
      <c r="R984"/>
      <c r="S984"/>
      <c r="T984"/>
      <c r="U984"/>
      <c r="V984"/>
      <c r="W984"/>
      <c r="X984"/>
      <c r="Y984"/>
      <c r="Z984"/>
    </row>
    <row r="985" spans="1:26" x14ac:dyDescent="0.25">
      <c r="A985" s="92"/>
      <c r="B985" s="42" t="s">
        <v>248</v>
      </c>
      <c r="C985" s="93"/>
      <c r="D985" s="12"/>
      <c r="E985" s="91"/>
      <c r="F985" s="88"/>
      <c r="G985" s="89"/>
      <c r="H985" s="90"/>
      <c r="I985" s="88"/>
      <c r="J985" s="89"/>
      <c r="K985" s="90"/>
      <c r="L985" s="93"/>
      <c r="M985" s="12"/>
      <c r="N985" s="91"/>
      <c r="O985" s="93">
        <f>+W663</f>
        <v>5</v>
      </c>
      <c r="P985" s="12">
        <v>4</v>
      </c>
      <c r="Q985" s="91">
        <f t="shared" ref="Q985" si="395">+ROUND(O985*P985,2)</f>
        <v>20</v>
      </c>
      <c r="R985"/>
      <c r="S985"/>
      <c r="T985"/>
      <c r="U985"/>
      <c r="V985"/>
      <c r="W985"/>
      <c r="X985"/>
      <c r="Y985"/>
      <c r="Z985"/>
    </row>
    <row r="986" spans="1:26" x14ac:dyDescent="0.25">
      <c r="A986" s="94" t="s">
        <v>412</v>
      </c>
      <c r="B986" s="42" t="s">
        <v>249</v>
      </c>
      <c r="C986" s="93">
        <f>F664</f>
        <v>2.8</v>
      </c>
      <c r="D986" s="12">
        <v>5</v>
      </c>
      <c r="E986" s="91">
        <f t="shared" ref="E986" si="396">+ROUND(C986*D986,2)</f>
        <v>14</v>
      </c>
      <c r="F986" s="93">
        <f>K664</f>
        <v>2.8</v>
      </c>
      <c r="G986" s="12">
        <f t="shared" ref="G986" si="397">+G970</f>
        <v>5</v>
      </c>
      <c r="H986" s="91">
        <f>+ROUND(F986*G986,2)</f>
        <v>14</v>
      </c>
      <c r="I986" s="93">
        <f>O664</f>
        <v>2.8</v>
      </c>
      <c r="J986" s="12">
        <f t="shared" ref="J986" si="398">+J970</f>
        <v>5</v>
      </c>
      <c r="K986" s="91">
        <f t="shared" ref="K986" si="399">+ROUND(I986*J986,2)</f>
        <v>14</v>
      </c>
      <c r="L986" s="93">
        <f>S664</f>
        <v>2.8</v>
      </c>
      <c r="M986" s="12">
        <v>5</v>
      </c>
      <c r="N986" s="91">
        <f t="shared" ref="N986" si="400">+ROUND(L986*M986,2)</f>
        <v>14</v>
      </c>
      <c r="O986" s="93"/>
      <c r="P986" s="12"/>
      <c r="Q986" s="91"/>
      <c r="R986"/>
      <c r="S986"/>
      <c r="T986"/>
      <c r="U986"/>
      <c r="V986"/>
      <c r="W986"/>
      <c r="X986"/>
      <c r="Y986"/>
      <c r="Z986"/>
    </row>
    <row r="987" spans="1:26" x14ac:dyDescent="0.25">
      <c r="A987" s="92"/>
      <c r="B987" s="42" t="s">
        <v>250</v>
      </c>
      <c r="C987" s="93"/>
      <c r="D987" s="12"/>
      <c r="E987" s="91"/>
      <c r="F987" s="88"/>
      <c r="G987" s="89"/>
      <c r="H987" s="90"/>
      <c r="I987" s="88"/>
      <c r="J987" s="89"/>
      <c r="K987" s="90"/>
      <c r="L987" s="93"/>
      <c r="M987" s="12"/>
      <c r="N987" s="91"/>
      <c r="O987" s="93">
        <f>+W665</f>
        <v>5</v>
      </c>
      <c r="P987" s="12">
        <v>4</v>
      </c>
      <c r="Q987" s="91">
        <f t="shared" ref="Q987" si="401">+ROUND(O987*P987,2)</f>
        <v>20</v>
      </c>
      <c r="R987"/>
      <c r="S987"/>
      <c r="T987"/>
      <c r="U987"/>
      <c r="V987"/>
      <c r="W987"/>
      <c r="X987"/>
      <c r="Y987"/>
      <c r="Z987"/>
    </row>
    <row r="988" spans="1:26" x14ac:dyDescent="0.25">
      <c r="A988" s="94" t="s">
        <v>413</v>
      </c>
      <c r="B988" s="42" t="s">
        <v>251</v>
      </c>
      <c r="C988" s="93">
        <f>F666</f>
        <v>2.8</v>
      </c>
      <c r="D988" s="12">
        <v>5</v>
      </c>
      <c r="E988" s="91">
        <f t="shared" ref="E988" si="402">+ROUND(C988*D988,2)</f>
        <v>14</v>
      </c>
      <c r="F988" s="93">
        <f>K666</f>
        <v>2.8</v>
      </c>
      <c r="G988" s="12">
        <f t="shared" ref="G988" si="403">+G972</f>
        <v>5</v>
      </c>
      <c r="H988" s="91">
        <f>+ROUND(F988*G988,2)</f>
        <v>14</v>
      </c>
      <c r="I988" s="93">
        <f>O666</f>
        <v>2.8</v>
      </c>
      <c r="J988" s="12">
        <f t="shared" ref="J988" si="404">+J972</f>
        <v>5</v>
      </c>
      <c r="K988" s="91">
        <f t="shared" ref="K988" si="405">+ROUND(I988*J988,2)</f>
        <v>14</v>
      </c>
      <c r="L988" s="93">
        <f>S666</f>
        <v>2.8</v>
      </c>
      <c r="M988" s="12">
        <v>5</v>
      </c>
      <c r="N988" s="91">
        <f t="shared" ref="N988" si="406">+ROUND(L988*M988,2)</f>
        <v>14</v>
      </c>
      <c r="O988" s="93"/>
      <c r="P988" s="12"/>
      <c r="Q988" s="91"/>
      <c r="R988"/>
      <c r="S988"/>
      <c r="T988"/>
      <c r="U988"/>
      <c r="V988"/>
      <c r="W988"/>
      <c r="X988"/>
      <c r="Y988"/>
      <c r="Z988"/>
    </row>
    <row r="989" spans="1:26" x14ac:dyDescent="0.25">
      <c r="A989" s="92"/>
      <c r="B989" s="42" t="s">
        <v>252</v>
      </c>
      <c r="C989" s="93"/>
      <c r="D989" s="12"/>
      <c r="E989" s="91"/>
      <c r="F989" s="88"/>
      <c r="G989" s="89"/>
      <c r="H989" s="90"/>
      <c r="I989" s="88"/>
      <c r="J989" s="89"/>
      <c r="K989" s="90"/>
      <c r="L989" s="93"/>
      <c r="M989" s="12"/>
      <c r="N989" s="91"/>
      <c r="O989" s="93">
        <f>+W667</f>
        <v>5</v>
      </c>
      <c r="P989" s="12">
        <v>4</v>
      </c>
      <c r="Q989" s="91">
        <f t="shared" ref="Q989" si="407">+ROUND(O989*P989,2)</f>
        <v>20</v>
      </c>
      <c r="R989"/>
      <c r="S989"/>
      <c r="T989"/>
      <c r="U989"/>
      <c r="V989"/>
      <c r="W989"/>
      <c r="X989"/>
      <c r="Y989"/>
      <c r="Z989"/>
    </row>
    <row r="990" spans="1:26" x14ac:dyDescent="0.25">
      <c r="A990" s="94" t="s">
        <v>414</v>
      </c>
      <c r="B990" s="42" t="s">
        <v>253</v>
      </c>
      <c r="C990" s="93">
        <f>F668</f>
        <v>2.8</v>
      </c>
      <c r="D990" s="12">
        <v>5</v>
      </c>
      <c r="E990" s="91">
        <f t="shared" ref="E990" si="408">+ROUND(C990*D990,2)</f>
        <v>14</v>
      </c>
      <c r="F990" s="93">
        <f>K668</f>
        <v>2.8</v>
      </c>
      <c r="G990" s="12">
        <f t="shared" ref="G990" si="409">+G974</f>
        <v>5</v>
      </c>
      <c r="H990" s="91">
        <f>+ROUND(F990*G990,2)</f>
        <v>14</v>
      </c>
      <c r="I990" s="93">
        <f>O668</f>
        <v>2.8</v>
      </c>
      <c r="J990" s="12">
        <f t="shared" ref="J990" si="410">+J974</f>
        <v>5</v>
      </c>
      <c r="K990" s="91">
        <f t="shared" ref="K990" si="411">+ROUND(I990*J990,2)</f>
        <v>14</v>
      </c>
      <c r="L990" s="93">
        <f>S668</f>
        <v>2.8</v>
      </c>
      <c r="M990" s="12">
        <v>5</v>
      </c>
      <c r="N990" s="91">
        <f t="shared" ref="N990" si="412">+ROUND(L990*M990,2)</f>
        <v>14</v>
      </c>
      <c r="O990" s="93"/>
      <c r="P990" s="12"/>
      <c r="Q990" s="91"/>
      <c r="R990"/>
      <c r="S990"/>
      <c r="T990"/>
      <c r="U990"/>
      <c r="V990"/>
      <c r="W990"/>
      <c r="X990"/>
      <c r="Y990"/>
      <c r="Z990"/>
    </row>
    <row r="991" spans="1:26" x14ac:dyDescent="0.25">
      <c r="A991" s="92"/>
      <c r="B991" s="42" t="s">
        <v>254</v>
      </c>
      <c r="C991" s="93"/>
      <c r="D991" s="12"/>
      <c r="E991" s="91"/>
      <c r="F991" s="88"/>
      <c r="G991" s="89"/>
      <c r="H991" s="90"/>
      <c r="I991" s="88"/>
      <c r="J991" s="89"/>
      <c r="K991" s="90"/>
      <c r="L991" s="93"/>
      <c r="M991" s="12"/>
      <c r="N991" s="91"/>
      <c r="O991" s="93">
        <f>+W669</f>
        <v>5.0999999999999996</v>
      </c>
      <c r="P991" s="12">
        <v>4</v>
      </c>
      <c r="Q991" s="91">
        <f t="shared" ref="Q991" si="413">+ROUND(O991*P991,2)</f>
        <v>20.399999999999999</v>
      </c>
      <c r="R991"/>
      <c r="S991"/>
      <c r="T991"/>
      <c r="U991"/>
      <c r="V991"/>
      <c r="W991"/>
      <c r="X991"/>
      <c r="Y991"/>
      <c r="Z991"/>
    </row>
    <row r="992" spans="1:26" x14ac:dyDescent="0.25">
      <c r="A992" s="94" t="s">
        <v>415</v>
      </c>
      <c r="B992" s="42" t="s">
        <v>255</v>
      </c>
      <c r="C992" s="93">
        <f>F670</f>
        <v>2.7</v>
      </c>
      <c r="D992" s="12">
        <v>5</v>
      </c>
      <c r="E992" s="91">
        <f t="shared" ref="E992" si="414">+ROUND(C992*D992,2)</f>
        <v>13.5</v>
      </c>
      <c r="F992" s="93">
        <f>K670</f>
        <v>2.8</v>
      </c>
      <c r="G992" s="12">
        <f t="shared" ref="G992" si="415">+G976</f>
        <v>5</v>
      </c>
      <c r="H992" s="91">
        <f>+ROUND(F992*G992,2)</f>
        <v>14</v>
      </c>
      <c r="I992" s="93">
        <f>O670</f>
        <v>2.8</v>
      </c>
      <c r="J992" s="12">
        <f t="shared" ref="J992" si="416">+J976</f>
        <v>5</v>
      </c>
      <c r="K992" s="91">
        <f t="shared" ref="K992" si="417">+ROUND(I992*J992,2)</f>
        <v>14</v>
      </c>
      <c r="L992" s="93">
        <f>S670</f>
        <v>2.87</v>
      </c>
      <c r="M992" s="12">
        <v>5</v>
      </c>
      <c r="N992" s="91">
        <f t="shared" ref="N992" si="418">+ROUND(L992*M992,2)</f>
        <v>14.35</v>
      </c>
      <c r="O992" s="93"/>
      <c r="P992" s="12"/>
      <c r="Q992" s="91"/>
      <c r="R992"/>
      <c r="S992"/>
      <c r="T992"/>
      <c r="U992"/>
      <c r="V992"/>
      <c r="W992"/>
      <c r="X992"/>
      <c r="Y992"/>
      <c r="Z992"/>
    </row>
    <row r="993" spans="1:26" x14ac:dyDescent="0.25">
      <c r="A993" s="92"/>
      <c r="B993" s="42" t="s">
        <v>256</v>
      </c>
      <c r="C993" s="93"/>
      <c r="D993" s="12"/>
      <c r="E993" s="91"/>
      <c r="F993" s="88"/>
      <c r="G993" s="89"/>
      <c r="H993" s="90"/>
      <c r="I993" s="88"/>
      <c r="J993" s="89"/>
      <c r="K993" s="90"/>
      <c r="L993" s="93"/>
      <c r="M993" s="12"/>
      <c r="N993" s="91"/>
      <c r="O993" s="93">
        <f>+W671</f>
        <v>5.46</v>
      </c>
      <c r="P993" s="12">
        <v>4</v>
      </c>
      <c r="Q993" s="91">
        <f t="shared" ref="Q993" si="419">+ROUND(O993*P993,2)</f>
        <v>21.84</v>
      </c>
      <c r="R993"/>
      <c r="S993"/>
      <c r="T993"/>
      <c r="U993"/>
      <c r="V993"/>
      <c r="W993"/>
      <c r="X993"/>
      <c r="Y993"/>
      <c r="Z993"/>
    </row>
    <row r="994" spans="1:26" x14ac:dyDescent="0.25">
      <c r="A994" s="94" t="s">
        <v>416</v>
      </c>
      <c r="B994" s="42" t="s">
        <v>257</v>
      </c>
      <c r="C994" s="93">
        <f>F672</f>
        <v>2.1</v>
      </c>
      <c r="D994" s="12">
        <v>5</v>
      </c>
      <c r="E994" s="91">
        <f t="shared" ref="E994" si="420">+ROUND(C994*D994,2)</f>
        <v>10.5</v>
      </c>
      <c r="F994" s="93">
        <f>K672</f>
        <v>2.8</v>
      </c>
      <c r="G994" s="12">
        <f t="shared" ref="G994" si="421">+G978</f>
        <v>5</v>
      </c>
      <c r="H994" s="91">
        <f>+ROUND(F994*G994,2)</f>
        <v>14</v>
      </c>
      <c r="I994" s="93">
        <f>O672</f>
        <v>2.8</v>
      </c>
      <c r="J994" s="12">
        <f t="shared" ref="J994" si="422">+J978</f>
        <v>5</v>
      </c>
      <c r="K994" s="91">
        <f t="shared" ref="K994" si="423">+ROUND(I994*J994,2)</f>
        <v>14</v>
      </c>
      <c r="L994" s="93">
        <f>S672</f>
        <v>3.36</v>
      </c>
      <c r="M994" s="12">
        <v>5</v>
      </c>
      <c r="N994" s="91">
        <f t="shared" ref="N994" si="424">+ROUND(L994*M994,2)</f>
        <v>16.8</v>
      </c>
      <c r="O994" s="93"/>
      <c r="P994" s="12"/>
      <c r="Q994" s="91"/>
      <c r="R994"/>
      <c r="S994"/>
      <c r="T994"/>
      <c r="U994"/>
      <c r="V994"/>
      <c r="W994"/>
      <c r="X994"/>
      <c r="Y994"/>
      <c r="Z994"/>
    </row>
    <row r="995" spans="1:26" x14ac:dyDescent="0.25">
      <c r="A995" s="92"/>
      <c r="B995" s="42" t="s">
        <v>258</v>
      </c>
      <c r="C995" s="93"/>
      <c r="D995" s="12"/>
      <c r="E995" s="91"/>
      <c r="F995" s="88"/>
      <c r="G995" s="89"/>
      <c r="H995" s="90"/>
      <c r="I995" s="88"/>
      <c r="J995" s="89"/>
      <c r="K995" s="90"/>
      <c r="L995" s="93"/>
      <c r="M995" s="12"/>
      <c r="N995" s="91"/>
      <c r="O995" s="93">
        <f>+W673</f>
        <v>5.46</v>
      </c>
      <c r="P995" s="12">
        <v>4</v>
      </c>
      <c r="Q995" s="91">
        <f t="shared" ref="Q995" si="425">+ROUND(O995*P995,2)</f>
        <v>21.84</v>
      </c>
      <c r="R995"/>
      <c r="S995"/>
      <c r="T995"/>
      <c r="U995"/>
      <c r="V995"/>
      <c r="W995"/>
      <c r="X995"/>
      <c r="Y995"/>
      <c r="Z995"/>
    </row>
    <row r="996" spans="1:26" x14ac:dyDescent="0.25">
      <c r="A996" s="94" t="s">
        <v>417</v>
      </c>
      <c r="B996" s="42" t="s">
        <v>259</v>
      </c>
      <c r="C996" s="93">
        <f>F674</f>
        <v>2.1</v>
      </c>
      <c r="D996" s="12">
        <v>5</v>
      </c>
      <c r="E996" s="91">
        <f t="shared" ref="E996" si="426">+ROUND(C996*D996,2)</f>
        <v>10.5</v>
      </c>
      <c r="F996" s="93">
        <f>K674</f>
        <v>2.8</v>
      </c>
      <c r="G996" s="12">
        <f t="shared" ref="G996" si="427">+G980</f>
        <v>5</v>
      </c>
      <c r="H996" s="91">
        <f>+ROUND(F996*G996,2)</f>
        <v>14</v>
      </c>
      <c r="I996" s="93">
        <f>O674</f>
        <v>2.8</v>
      </c>
      <c r="J996" s="12">
        <f t="shared" ref="J996" si="428">+J980</f>
        <v>5</v>
      </c>
      <c r="K996" s="91">
        <f t="shared" ref="K996" si="429">+ROUND(I996*J996,2)</f>
        <v>14</v>
      </c>
      <c r="L996" s="93">
        <f>S674</f>
        <v>3.36</v>
      </c>
      <c r="M996" s="12">
        <v>5</v>
      </c>
      <c r="N996" s="91">
        <f t="shared" ref="N996" si="430">+ROUND(L996*M996,2)</f>
        <v>16.8</v>
      </c>
      <c r="O996" s="93"/>
      <c r="P996" s="12"/>
      <c r="Q996" s="91"/>
      <c r="R996"/>
      <c r="S996"/>
      <c r="T996"/>
      <c r="U996"/>
      <c r="V996"/>
      <c r="W996"/>
      <c r="X996"/>
      <c r="Y996"/>
      <c r="Z996"/>
    </row>
    <row r="997" spans="1:26" x14ac:dyDescent="0.25">
      <c r="A997" s="92"/>
      <c r="B997" s="42" t="s">
        <v>260</v>
      </c>
      <c r="C997" s="93"/>
      <c r="D997" s="12"/>
      <c r="E997" s="91"/>
      <c r="F997" s="88"/>
      <c r="G997" s="89"/>
      <c r="H997" s="90"/>
      <c r="I997" s="88"/>
      <c r="J997" s="89"/>
      <c r="K997" s="90"/>
      <c r="L997" s="93"/>
      <c r="M997" s="12"/>
      <c r="N997" s="91"/>
      <c r="O997" s="93">
        <f>+W675</f>
        <v>5.46</v>
      </c>
      <c r="P997" s="12">
        <v>4</v>
      </c>
      <c r="Q997" s="91">
        <f t="shared" ref="Q997" si="431">+ROUND(O997*P997,2)</f>
        <v>21.84</v>
      </c>
      <c r="R997"/>
      <c r="S997"/>
      <c r="T997"/>
      <c r="U997"/>
      <c r="V997"/>
      <c r="W997"/>
      <c r="X997"/>
      <c r="Y997"/>
      <c r="Z997"/>
    </row>
    <row r="998" spans="1:26" x14ac:dyDescent="0.25">
      <c r="A998" s="94" t="s">
        <v>418</v>
      </c>
      <c r="B998" s="42" t="s">
        <v>261</v>
      </c>
      <c r="C998" s="93">
        <f>F676</f>
        <v>2.1</v>
      </c>
      <c r="D998" s="12">
        <v>5</v>
      </c>
      <c r="E998" s="91">
        <f t="shared" ref="E998" si="432">+ROUND(C998*D998,2)</f>
        <v>10.5</v>
      </c>
      <c r="F998" s="93">
        <f>K676</f>
        <v>2.8</v>
      </c>
      <c r="G998" s="12">
        <f t="shared" ref="G998" si="433">+G982</f>
        <v>5</v>
      </c>
      <c r="H998" s="91">
        <f>+ROUND(F998*G998,2)</f>
        <v>14</v>
      </c>
      <c r="I998" s="93">
        <f>O676</f>
        <v>2.8</v>
      </c>
      <c r="J998" s="12">
        <f t="shared" ref="J998" si="434">+J982</f>
        <v>5</v>
      </c>
      <c r="K998" s="91">
        <f t="shared" ref="K998" si="435">+ROUND(I998*J998,2)</f>
        <v>14</v>
      </c>
      <c r="L998" s="93">
        <f>S676</f>
        <v>3.36</v>
      </c>
      <c r="M998" s="12">
        <v>5</v>
      </c>
      <c r="N998" s="91">
        <f t="shared" ref="N998" si="436">+ROUND(L998*M998,2)</f>
        <v>16.8</v>
      </c>
      <c r="O998" s="93"/>
      <c r="P998" s="12"/>
      <c r="Q998" s="91"/>
      <c r="R998"/>
      <c r="S998"/>
      <c r="T998"/>
      <c r="U998"/>
      <c r="V998"/>
      <c r="W998"/>
      <c r="X998"/>
      <c r="Y998"/>
      <c r="Z998"/>
    </row>
    <row r="999" spans="1:26" x14ac:dyDescent="0.25">
      <c r="A999" s="92"/>
      <c r="B999" s="42" t="s">
        <v>262</v>
      </c>
      <c r="C999" s="93"/>
      <c r="D999" s="12"/>
      <c r="E999" s="91"/>
      <c r="F999" s="88"/>
      <c r="G999" s="89"/>
      <c r="H999" s="90"/>
      <c r="I999" s="88"/>
      <c r="J999" s="89"/>
      <c r="K999" s="90"/>
      <c r="L999" s="93"/>
      <c r="M999" s="12"/>
      <c r="N999" s="91"/>
      <c r="O999" s="93">
        <f>+W677</f>
        <v>5.46</v>
      </c>
      <c r="P999" s="12">
        <v>4</v>
      </c>
      <c r="Q999" s="91">
        <f t="shared" ref="Q999" si="437">+ROUND(O999*P999,2)</f>
        <v>21.84</v>
      </c>
      <c r="R999"/>
      <c r="S999"/>
      <c r="T999"/>
      <c r="U999"/>
      <c r="V999"/>
      <c r="W999"/>
      <c r="X999"/>
      <c r="Y999"/>
      <c r="Z999"/>
    </row>
    <row r="1000" spans="1:26" x14ac:dyDescent="0.25">
      <c r="A1000" s="94" t="s">
        <v>419</v>
      </c>
      <c r="B1000" s="42" t="s">
        <v>263</v>
      </c>
      <c r="C1000" s="93">
        <f>F678</f>
        <v>2.1</v>
      </c>
      <c r="D1000" s="12">
        <v>5</v>
      </c>
      <c r="E1000" s="91">
        <f t="shared" ref="E1000" si="438">+ROUND(C1000*D1000,2)</f>
        <v>10.5</v>
      </c>
      <c r="F1000" s="93">
        <f>K678</f>
        <v>2.8</v>
      </c>
      <c r="G1000" s="12">
        <f t="shared" ref="G1000" si="439">+G984</f>
        <v>5</v>
      </c>
      <c r="H1000" s="91">
        <f>+ROUND(F1000*G1000,2)</f>
        <v>14</v>
      </c>
      <c r="I1000" s="93">
        <f>O678</f>
        <v>2.8</v>
      </c>
      <c r="J1000" s="12">
        <f t="shared" ref="J1000" si="440">+J984</f>
        <v>5</v>
      </c>
      <c r="K1000" s="91">
        <f t="shared" ref="K1000" si="441">+ROUND(I1000*J1000,2)</f>
        <v>14</v>
      </c>
      <c r="L1000" s="93">
        <f>S678</f>
        <v>3.39</v>
      </c>
      <c r="M1000" s="12">
        <v>5</v>
      </c>
      <c r="N1000" s="91">
        <f t="shared" ref="N1000" si="442">+ROUND(L1000*M1000,2)</f>
        <v>16.95</v>
      </c>
      <c r="O1000" s="93"/>
      <c r="P1000" s="12"/>
      <c r="Q1000" s="91"/>
      <c r="R1000"/>
      <c r="S1000"/>
      <c r="T1000"/>
      <c r="U1000"/>
      <c r="V1000"/>
      <c r="W1000"/>
      <c r="X1000"/>
      <c r="Y1000"/>
      <c r="Z1000"/>
    </row>
    <row r="1001" spans="1:26" x14ac:dyDescent="0.25">
      <c r="A1001" s="92"/>
      <c r="B1001" s="42" t="s">
        <v>264</v>
      </c>
      <c r="C1001" s="93"/>
      <c r="D1001" s="12"/>
      <c r="E1001" s="91"/>
      <c r="F1001" s="88"/>
      <c r="G1001" s="89"/>
      <c r="H1001" s="90"/>
      <c r="I1001" s="88"/>
      <c r="J1001" s="89"/>
      <c r="K1001" s="90"/>
      <c r="L1001" s="93"/>
      <c r="M1001" s="12"/>
      <c r="N1001" s="91"/>
      <c r="O1001" s="93">
        <f>+W679</f>
        <v>5.46</v>
      </c>
      <c r="P1001" s="12">
        <v>4</v>
      </c>
      <c r="Q1001" s="91">
        <f t="shared" ref="Q1001" si="443">+ROUND(O1001*P1001,2)</f>
        <v>21.84</v>
      </c>
      <c r="R1001"/>
      <c r="S1001"/>
      <c r="T1001"/>
      <c r="U1001"/>
      <c r="V1001"/>
      <c r="W1001"/>
      <c r="X1001"/>
      <c r="Y1001"/>
      <c r="Z1001"/>
    </row>
    <row r="1002" spans="1:26" x14ac:dyDescent="0.25">
      <c r="A1002" s="94" t="s">
        <v>420</v>
      </c>
      <c r="B1002" s="42" t="s">
        <v>265</v>
      </c>
      <c r="C1002" s="93">
        <f>F680</f>
        <v>2.1</v>
      </c>
      <c r="D1002" s="12">
        <v>5</v>
      </c>
      <c r="E1002" s="91">
        <f t="shared" ref="E1002" si="444">+ROUND(C1002*D1002,2)</f>
        <v>10.5</v>
      </c>
      <c r="F1002" s="93">
        <f>K680</f>
        <v>2.8</v>
      </c>
      <c r="G1002" s="12">
        <f t="shared" ref="G1002" si="445">+G986</f>
        <v>5</v>
      </c>
      <c r="H1002" s="91">
        <f>+ROUND(F1002*G1002,2)</f>
        <v>14</v>
      </c>
      <c r="I1002" s="93">
        <f>O680</f>
        <v>2.8</v>
      </c>
      <c r="J1002" s="12">
        <f t="shared" ref="J1002" si="446">+J986</f>
        <v>5</v>
      </c>
      <c r="K1002" s="91">
        <f t="shared" ref="K1002" si="447">+ROUND(I1002*J1002,2)</f>
        <v>14</v>
      </c>
      <c r="L1002" s="93">
        <f>S680</f>
        <v>3.39</v>
      </c>
      <c r="M1002" s="12">
        <v>5</v>
      </c>
      <c r="N1002" s="91">
        <f t="shared" ref="N1002" si="448">+ROUND(L1002*M1002,2)</f>
        <v>16.95</v>
      </c>
      <c r="O1002" s="93"/>
      <c r="P1002" s="12"/>
      <c r="Q1002" s="91"/>
      <c r="R1002"/>
      <c r="S1002"/>
      <c r="T1002"/>
      <c r="U1002"/>
      <c r="V1002"/>
      <c r="W1002"/>
      <c r="X1002"/>
      <c r="Y1002"/>
      <c r="Z1002"/>
    </row>
    <row r="1003" spans="1:26" x14ac:dyDescent="0.25">
      <c r="A1003" s="92"/>
      <c r="B1003" s="42" t="s">
        <v>266</v>
      </c>
      <c r="C1003" s="93"/>
      <c r="D1003" s="12"/>
      <c r="E1003" s="91"/>
      <c r="F1003" s="88"/>
      <c r="G1003" s="89"/>
      <c r="H1003" s="90"/>
      <c r="I1003" s="88"/>
      <c r="J1003" s="89"/>
      <c r="K1003" s="90"/>
      <c r="L1003" s="93"/>
      <c r="M1003" s="12"/>
      <c r="N1003" s="91"/>
      <c r="O1003" s="93">
        <f>+W681</f>
        <v>5.46</v>
      </c>
      <c r="P1003" s="12">
        <v>4</v>
      </c>
      <c r="Q1003" s="91">
        <f t="shared" ref="Q1003" si="449">+ROUND(O1003*P1003,2)</f>
        <v>21.84</v>
      </c>
      <c r="R1003"/>
      <c r="S1003"/>
      <c r="T1003"/>
      <c r="U1003"/>
      <c r="V1003"/>
      <c r="W1003"/>
      <c r="X1003"/>
      <c r="Y1003"/>
      <c r="Z1003"/>
    </row>
    <row r="1004" spans="1:26" x14ac:dyDescent="0.25">
      <c r="A1004" s="94" t="s">
        <v>421</v>
      </c>
      <c r="B1004" s="42" t="s">
        <v>267</v>
      </c>
      <c r="C1004" s="93">
        <f>F682</f>
        <v>2.1</v>
      </c>
      <c r="D1004" s="12">
        <v>5</v>
      </c>
      <c r="E1004" s="91">
        <f t="shared" ref="E1004" si="450">+ROUND(C1004*D1004,2)</f>
        <v>10.5</v>
      </c>
      <c r="F1004" s="93">
        <f>K682</f>
        <v>2.8</v>
      </c>
      <c r="G1004" s="12">
        <f t="shared" ref="G1004" si="451">+G988</f>
        <v>5</v>
      </c>
      <c r="H1004" s="91">
        <f>+ROUND(F1004*G1004,2)</f>
        <v>14</v>
      </c>
      <c r="I1004" s="93">
        <f>O682</f>
        <v>2.8</v>
      </c>
      <c r="J1004" s="12">
        <f t="shared" ref="J1004" si="452">+J988</f>
        <v>5</v>
      </c>
      <c r="K1004" s="91">
        <f t="shared" ref="K1004" si="453">+ROUND(I1004*J1004,2)</f>
        <v>14</v>
      </c>
      <c r="L1004" s="93">
        <f>S682</f>
        <v>3.39</v>
      </c>
      <c r="M1004" s="12">
        <v>5</v>
      </c>
      <c r="N1004" s="91">
        <f t="shared" ref="N1004" si="454">+ROUND(L1004*M1004,2)</f>
        <v>16.95</v>
      </c>
      <c r="O1004" s="93"/>
      <c r="P1004" s="12"/>
      <c r="Q1004" s="91"/>
      <c r="R1004"/>
      <c r="S1004"/>
      <c r="T1004"/>
      <c r="U1004"/>
      <c r="V1004"/>
      <c r="W1004"/>
      <c r="X1004"/>
      <c r="Y1004"/>
      <c r="Z1004"/>
    </row>
    <row r="1005" spans="1:26" x14ac:dyDescent="0.25">
      <c r="A1005" s="92"/>
      <c r="B1005" s="42" t="s">
        <v>268</v>
      </c>
      <c r="C1005" s="93"/>
      <c r="D1005" s="12"/>
      <c r="E1005" s="91"/>
      <c r="F1005" s="88"/>
      <c r="G1005" s="89"/>
      <c r="H1005" s="90"/>
      <c r="I1005" s="88"/>
      <c r="J1005" s="89"/>
      <c r="K1005" s="90"/>
      <c r="L1005" s="93"/>
      <c r="M1005" s="12"/>
      <c r="N1005" s="91"/>
      <c r="O1005" s="93">
        <f>+W683</f>
        <v>5.46</v>
      </c>
      <c r="P1005" s="12">
        <v>4</v>
      </c>
      <c r="Q1005" s="91">
        <f t="shared" ref="Q1005" si="455">+ROUND(O1005*P1005,2)</f>
        <v>21.84</v>
      </c>
      <c r="R1005"/>
      <c r="S1005"/>
      <c r="T1005"/>
      <c r="U1005"/>
      <c r="V1005"/>
      <c r="W1005"/>
      <c r="X1005"/>
      <c r="Y1005"/>
      <c r="Z1005"/>
    </row>
    <row r="1006" spans="1:26" x14ac:dyDescent="0.25">
      <c r="A1006" s="94" t="s">
        <v>422</v>
      </c>
      <c r="B1006" s="42" t="s">
        <v>269</v>
      </c>
      <c r="C1006" s="93">
        <f>F684</f>
        <v>2.1</v>
      </c>
      <c r="D1006" s="12">
        <v>5</v>
      </c>
      <c r="E1006" s="91">
        <f t="shared" ref="E1006" si="456">+ROUND(C1006*D1006,2)</f>
        <v>10.5</v>
      </c>
      <c r="F1006" s="93">
        <f>K684</f>
        <v>2.8</v>
      </c>
      <c r="G1006" s="12">
        <f t="shared" ref="G1006" si="457">+G990</f>
        <v>5</v>
      </c>
      <c r="H1006" s="91">
        <f>+ROUND(F1006*G1006,2)</f>
        <v>14</v>
      </c>
      <c r="I1006" s="93">
        <f>O684</f>
        <v>2.8</v>
      </c>
      <c r="J1006" s="12">
        <f t="shared" ref="J1006" si="458">+J990</f>
        <v>5</v>
      </c>
      <c r="K1006" s="91">
        <f t="shared" ref="K1006" si="459">+ROUND(I1006*J1006,2)</f>
        <v>14</v>
      </c>
      <c r="L1006" s="93">
        <f>S684</f>
        <v>3.39</v>
      </c>
      <c r="M1006" s="12">
        <v>5</v>
      </c>
      <c r="N1006" s="91">
        <f t="shared" ref="N1006" si="460">+ROUND(L1006*M1006,2)</f>
        <v>16.95</v>
      </c>
      <c r="O1006" s="93"/>
      <c r="P1006" s="12"/>
      <c r="Q1006" s="91"/>
      <c r="R1006"/>
      <c r="S1006"/>
      <c r="T1006"/>
      <c r="U1006"/>
      <c r="V1006"/>
      <c r="W1006"/>
      <c r="X1006"/>
      <c r="Y1006"/>
      <c r="Z1006"/>
    </row>
    <row r="1007" spans="1:26" x14ac:dyDescent="0.25">
      <c r="A1007" s="92"/>
      <c r="B1007" s="42" t="s">
        <v>270</v>
      </c>
      <c r="C1007" s="93"/>
      <c r="D1007" s="12"/>
      <c r="E1007" s="91"/>
      <c r="F1007" s="88"/>
      <c r="G1007" s="89"/>
      <c r="H1007" s="90"/>
      <c r="I1007" s="88"/>
      <c r="J1007" s="89"/>
      <c r="K1007" s="90"/>
      <c r="L1007" s="93"/>
      <c r="M1007" s="12"/>
      <c r="N1007" s="91"/>
      <c r="O1007" s="93">
        <f>+W685</f>
        <v>5.46</v>
      </c>
      <c r="P1007" s="12">
        <v>4</v>
      </c>
      <c r="Q1007" s="91">
        <f t="shared" ref="Q1007" si="461">+ROUND(O1007*P1007,2)</f>
        <v>21.84</v>
      </c>
      <c r="R1007"/>
      <c r="S1007"/>
      <c r="T1007"/>
      <c r="U1007"/>
      <c r="V1007"/>
      <c r="W1007"/>
      <c r="X1007"/>
      <c r="Y1007"/>
      <c r="Z1007"/>
    </row>
    <row r="1008" spans="1:26" x14ac:dyDescent="0.25">
      <c r="A1008" s="94" t="s">
        <v>423</v>
      </c>
      <c r="B1008" s="42" t="s">
        <v>271</v>
      </c>
      <c r="C1008" s="93">
        <f>F686</f>
        <v>2.16</v>
      </c>
      <c r="D1008" s="12">
        <v>5</v>
      </c>
      <c r="E1008" s="91">
        <f t="shared" ref="E1008" si="462">+ROUND(C1008*D1008,2)</f>
        <v>10.8</v>
      </c>
      <c r="F1008" s="93">
        <f>K686</f>
        <v>2.8</v>
      </c>
      <c r="G1008" s="12">
        <f t="shared" ref="G1008" si="463">+G992</f>
        <v>5</v>
      </c>
      <c r="H1008" s="91">
        <f>+ROUND(F1008*G1008,2)</f>
        <v>14</v>
      </c>
      <c r="I1008" s="93">
        <f>O686</f>
        <v>2.8</v>
      </c>
      <c r="J1008" s="12">
        <f t="shared" ref="J1008" si="464">+J992</f>
        <v>5</v>
      </c>
      <c r="K1008" s="91">
        <f t="shared" ref="K1008" si="465">+ROUND(I1008*J1008,2)</f>
        <v>14</v>
      </c>
      <c r="L1008" s="93">
        <f>S686</f>
        <v>3.31</v>
      </c>
      <c r="M1008" s="12">
        <v>5</v>
      </c>
      <c r="N1008" s="91">
        <f t="shared" ref="N1008" si="466">+ROUND(L1008*M1008,2)</f>
        <v>16.55</v>
      </c>
      <c r="O1008" s="93"/>
      <c r="P1008" s="12"/>
      <c r="Q1008" s="91"/>
      <c r="R1008"/>
      <c r="S1008"/>
      <c r="T1008"/>
      <c r="U1008"/>
      <c r="V1008"/>
      <c r="W1008"/>
      <c r="X1008"/>
      <c r="Y1008"/>
      <c r="Z1008"/>
    </row>
    <row r="1009" spans="1:26" x14ac:dyDescent="0.25">
      <c r="A1009" s="92"/>
      <c r="B1009" s="42" t="s">
        <v>272</v>
      </c>
      <c r="C1009" s="93"/>
      <c r="D1009" s="12"/>
      <c r="E1009" s="91"/>
      <c r="F1009" s="88"/>
      <c r="G1009" s="89"/>
      <c r="H1009" s="90"/>
      <c r="I1009" s="88"/>
      <c r="J1009" s="89"/>
      <c r="K1009" s="90"/>
      <c r="L1009" s="93"/>
      <c r="M1009" s="12"/>
      <c r="N1009" s="91"/>
      <c r="O1009" s="93">
        <f>+W687</f>
        <v>5.46</v>
      </c>
      <c r="P1009" s="12">
        <v>4</v>
      </c>
      <c r="Q1009" s="91">
        <f t="shared" ref="Q1009" si="467">+ROUND(O1009*P1009,2)</f>
        <v>21.84</v>
      </c>
      <c r="R1009"/>
      <c r="S1009"/>
      <c r="T1009"/>
      <c r="U1009"/>
      <c r="V1009"/>
      <c r="W1009"/>
      <c r="X1009"/>
      <c r="Y1009"/>
      <c r="Z1009"/>
    </row>
    <row r="1010" spans="1:26" x14ac:dyDescent="0.25">
      <c r="A1010" s="94" t="s">
        <v>424</v>
      </c>
      <c r="B1010" s="42" t="s">
        <v>273</v>
      </c>
      <c r="C1010" s="93">
        <f>F688</f>
        <v>2.7</v>
      </c>
      <c r="D1010" s="12">
        <v>5</v>
      </c>
      <c r="E1010" s="91">
        <f t="shared" ref="E1010" si="468">+ROUND(C1010*D1010,2)</f>
        <v>13.5</v>
      </c>
      <c r="F1010" s="93">
        <f>K688</f>
        <v>2.8</v>
      </c>
      <c r="G1010" s="12">
        <f t="shared" ref="G1010" si="469">+G994</f>
        <v>5</v>
      </c>
      <c r="H1010" s="91">
        <f>+ROUND(F1010*G1010,2)</f>
        <v>14</v>
      </c>
      <c r="I1010" s="93">
        <f>O688</f>
        <v>2.8</v>
      </c>
      <c r="J1010" s="12">
        <f t="shared" ref="J1010" si="470">+J994</f>
        <v>5</v>
      </c>
      <c r="K1010" s="91">
        <f t="shared" ref="K1010" si="471">+ROUND(I1010*J1010,2)</f>
        <v>14</v>
      </c>
      <c r="L1010" s="93">
        <f>S688</f>
        <v>2.9</v>
      </c>
      <c r="M1010" s="12">
        <v>5</v>
      </c>
      <c r="N1010" s="91">
        <f t="shared" ref="N1010" si="472">+ROUND(L1010*M1010,2)</f>
        <v>14.5</v>
      </c>
      <c r="O1010" s="93"/>
      <c r="P1010" s="12"/>
      <c r="Q1010" s="91"/>
      <c r="R1010"/>
      <c r="S1010"/>
      <c r="T1010"/>
      <c r="U1010"/>
      <c r="V1010"/>
      <c r="W1010"/>
      <c r="X1010"/>
      <c r="Y1010"/>
      <c r="Z1010"/>
    </row>
    <row r="1011" spans="1:26" x14ac:dyDescent="0.25">
      <c r="A1011" s="92"/>
      <c r="B1011" s="42" t="s">
        <v>274</v>
      </c>
      <c r="C1011" s="93"/>
      <c r="D1011" s="12"/>
      <c r="E1011" s="91"/>
      <c r="F1011" s="88"/>
      <c r="G1011" s="89"/>
      <c r="H1011" s="90"/>
      <c r="I1011" s="88"/>
      <c r="J1011" s="89"/>
      <c r="K1011" s="90"/>
      <c r="L1011" s="93"/>
      <c r="M1011" s="12"/>
      <c r="N1011" s="91"/>
      <c r="O1011" s="93">
        <f>+W689</f>
        <v>5.0999999999999996</v>
      </c>
      <c r="P1011" s="12">
        <v>4</v>
      </c>
      <c r="Q1011" s="91">
        <f t="shared" ref="Q1011" si="473">+ROUND(O1011*P1011,2)</f>
        <v>20.399999999999999</v>
      </c>
      <c r="R1011"/>
      <c r="S1011"/>
      <c r="T1011"/>
      <c r="U1011"/>
      <c r="V1011"/>
      <c r="W1011"/>
      <c r="X1011"/>
      <c r="Y1011"/>
      <c r="Z1011"/>
    </row>
    <row r="1012" spans="1:26" x14ac:dyDescent="0.25">
      <c r="A1012" s="94" t="s">
        <v>425</v>
      </c>
      <c r="B1012" s="42" t="s">
        <v>275</v>
      </c>
      <c r="C1012" s="93">
        <f>F690</f>
        <v>3.15</v>
      </c>
      <c r="D1012" s="12">
        <v>5</v>
      </c>
      <c r="E1012" s="91">
        <f t="shared" ref="E1012" si="474">+ROUND(C1012*D1012,2)</f>
        <v>15.75</v>
      </c>
      <c r="F1012" s="93">
        <f>K690</f>
        <v>2.8</v>
      </c>
      <c r="G1012" s="12">
        <f t="shared" ref="G1012" si="475">+G996</f>
        <v>5</v>
      </c>
      <c r="H1012" s="91">
        <f>+ROUND(F1012*G1012,2)</f>
        <v>14</v>
      </c>
      <c r="I1012" s="93">
        <f>O690</f>
        <v>2.8</v>
      </c>
      <c r="J1012" s="12">
        <f t="shared" ref="J1012" si="476">+J996</f>
        <v>5</v>
      </c>
      <c r="K1012" s="91">
        <f t="shared" ref="K1012" si="477">+ROUND(I1012*J1012,2)</f>
        <v>14</v>
      </c>
      <c r="L1012" s="93">
        <f>S690</f>
        <v>2.4</v>
      </c>
      <c r="M1012" s="12">
        <v>5</v>
      </c>
      <c r="N1012" s="91">
        <f t="shared" ref="N1012" si="478">+ROUND(L1012*M1012,2)</f>
        <v>12</v>
      </c>
      <c r="O1012" s="93"/>
      <c r="P1012" s="12"/>
      <c r="Q1012" s="91"/>
      <c r="R1012"/>
      <c r="S1012"/>
      <c r="T1012"/>
      <c r="U1012"/>
      <c r="V1012"/>
      <c r="W1012"/>
      <c r="X1012"/>
      <c r="Y1012"/>
      <c r="Z1012"/>
    </row>
    <row r="1013" spans="1:26" x14ac:dyDescent="0.25">
      <c r="A1013" s="92"/>
      <c r="B1013" s="42" t="s">
        <v>276</v>
      </c>
      <c r="C1013" s="93"/>
      <c r="D1013" s="12"/>
      <c r="E1013" s="91"/>
      <c r="F1013" s="88"/>
      <c r="G1013" s="89"/>
      <c r="H1013" s="90"/>
      <c r="I1013" s="88"/>
      <c r="J1013" s="89"/>
      <c r="K1013" s="90"/>
      <c r="L1013" s="93"/>
      <c r="M1013" s="12"/>
      <c r="N1013" s="91"/>
      <c r="O1013" s="93">
        <f>+W691</f>
        <v>5</v>
      </c>
      <c r="P1013" s="12">
        <v>4</v>
      </c>
      <c r="Q1013" s="91">
        <f t="shared" ref="Q1013" si="479">+ROUND(O1013*P1013,2)</f>
        <v>20</v>
      </c>
      <c r="R1013"/>
      <c r="S1013"/>
      <c r="T1013"/>
      <c r="U1013"/>
      <c r="V1013"/>
      <c r="W1013"/>
      <c r="X1013"/>
      <c r="Y1013"/>
      <c r="Z1013"/>
    </row>
    <row r="1014" spans="1:26" x14ac:dyDescent="0.25">
      <c r="A1014" s="94" t="s">
        <v>426</v>
      </c>
      <c r="B1014" s="42" t="s">
        <v>277</v>
      </c>
      <c r="C1014" s="93">
        <f>F692</f>
        <v>3.16</v>
      </c>
      <c r="D1014" s="12">
        <v>5</v>
      </c>
      <c r="E1014" s="91">
        <f t="shared" ref="E1014" si="480">+ROUND(C1014*D1014,2)</f>
        <v>15.8</v>
      </c>
      <c r="F1014" s="93">
        <f>K692</f>
        <v>2.8</v>
      </c>
      <c r="G1014" s="12">
        <f t="shared" ref="G1014" si="481">+G998</f>
        <v>5</v>
      </c>
      <c r="H1014" s="91">
        <f>+ROUND(F1014*G1014,2)</f>
        <v>14</v>
      </c>
      <c r="I1014" s="93">
        <f>O692</f>
        <v>2.8</v>
      </c>
      <c r="J1014" s="12">
        <f t="shared" ref="J1014" si="482">+J998</f>
        <v>5</v>
      </c>
      <c r="K1014" s="91">
        <f t="shared" ref="K1014" si="483">+ROUND(I1014*J1014,2)</f>
        <v>14</v>
      </c>
      <c r="L1014" s="93">
        <f>S692</f>
        <v>2.4</v>
      </c>
      <c r="M1014" s="12">
        <v>5</v>
      </c>
      <c r="N1014" s="91">
        <f t="shared" ref="N1014" si="484">+ROUND(L1014*M1014,2)</f>
        <v>12</v>
      </c>
      <c r="O1014" s="93"/>
      <c r="P1014" s="12"/>
      <c r="Q1014" s="91"/>
      <c r="R1014"/>
      <c r="S1014"/>
      <c r="T1014"/>
      <c r="U1014"/>
      <c r="V1014"/>
      <c r="W1014"/>
      <c r="X1014"/>
      <c r="Y1014"/>
      <c r="Z1014"/>
    </row>
    <row r="1015" spans="1:26" x14ac:dyDescent="0.25">
      <c r="A1015" s="92"/>
      <c r="B1015" s="42" t="s">
        <v>278</v>
      </c>
      <c r="C1015" s="93"/>
      <c r="D1015" s="12"/>
      <c r="E1015" s="91"/>
      <c r="F1015" s="88"/>
      <c r="G1015" s="89"/>
      <c r="H1015" s="90"/>
      <c r="I1015" s="88"/>
      <c r="J1015" s="89"/>
      <c r="K1015" s="90"/>
      <c r="L1015" s="93"/>
      <c r="M1015" s="12"/>
      <c r="N1015" s="91"/>
      <c r="O1015" s="93">
        <f>+W693</f>
        <v>5</v>
      </c>
      <c r="P1015" s="12">
        <v>4</v>
      </c>
      <c r="Q1015" s="91">
        <f t="shared" ref="Q1015" si="485">+ROUND(O1015*P1015,2)</f>
        <v>20</v>
      </c>
      <c r="R1015"/>
      <c r="S1015"/>
      <c r="T1015"/>
      <c r="U1015"/>
      <c r="V1015"/>
      <c r="W1015"/>
      <c r="X1015"/>
      <c r="Y1015"/>
      <c r="Z1015"/>
    </row>
    <row r="1016" spans="1:26" x14ac:dyDescent="0.25">
      <c r="A1016" s="94" t="s">
        <v>427</v>
      </c>
      <c r="B1016" s="42" t="s">
        <v>279</v>
      </c>
      <c r="C1016" s="93">
        <f>F694</f>
        <v>3.16</v>
      </c>
      <c r="D1016" s="12">
        <v>5</v>
      </c>
      <c r="E1016" s="91">
        <f t="shared" ref="E1016" si="486">+ROUND(C1016*D1016,2)</f>
        <v>15.8</v>
      </c>
      <c r="F1016" s="93">
        <f>K694</f>
        <v>2.8</v>
      </c>
      <c r="G1016" s="12">
        <f t="shared" ref="G1016" si="487">+G1000</f>
        <v>5</v>
      </c>
      <c r="H1016" s="91">
        <f>+ROUND(F1016*G1016,2)</f>
        <v>14</v>
      </c>
      <c r="I1016" s="93">
        <f>O694</f>
        <v>2.8</v>
      </c>
      <c r="J1016" s="12">
        <f t="shared" ref="J1016" si="488">+J1000</f>
        <v>5</v>
      </c>
      <c r="K1016" s="91">
        <f t="shared" ref="K1016" si="489">+ROUND(I1016*J1016,2)</f>
        <v>14</v>
      </c>
      <c r="L1016" s="93">
        <f>S694</f>
        <v>2.4</v>
      </c>
      <c r="M1016" s="12">
        <v>5</v>
      </c>
      <c r="N1016" s="91">
        <f t="shared" ref="N1016" si="490">+ROUND(L1016*M1016,2)</f>
        <v>12</v>
      </c>
      <c r="O1016" s="93"/>
      <c r="P1016" s="12"/>
      <c r="Q1016" s="91"/>
      <c r="R1016"/>
      <c r="S1016"/>
      <c r="T1016"/>
      <c r="U1016"/>
      <c r="V1016"/>
      <c r="W1016"/>
      <c r="X1016"/>
      <c r="Y1016"/>
      <c r="Z1016"/>
    </row>
    <row r="1017" spans="1:26" x14ac:dyDescent="0.25">
      <c r="A1017" s="92"/>
      <c r="B1017" s="42" t="s">
        <v>280</v>
      </c>
      <c r="C1017" s="93"/>
      <c r="D1017" s="12"/>
      <c r="E1017" s="91"/>
      <c r="F1017" s="88"/>
      <c r="G1017" s="89"/>
      <c r="H1017" s="90"/>
      <c r="I1017" s="88"/>
      <c r="J1017" s="89"/>
      <c r="K1017" s="90"/>
      <c r="L1017" s="93"/>
      <c r="M1017" s="12"/>
      <c r="N1017" s="91"/>
      <c r="O1017" s="93">
        <f>+W695</f>
        <v>5</v>
      </c>
      <c r="P1017" s="12">
        <v>4</v>
      </c>
      <c r="Q1017" s="91">
        <f t="shared" ref="Q1017" si="491">+ROUND(O1017*P1017,2)</f>
        <v>20</v>
      </c>
      <c r="R1017"/>
      <c r="S1017"/>
      <c r="T1017"/>
      <c r="U1017"/>
      <c r="V1017"/>
      <c r="W1017"/>
      <c r="X1017"/>
      <c r="Y1017"/>
      <c r="Z1017"/>
    </row>
    <row r="1018" spans="1:26" x14ac:dyDescent="0.25">
      <c r="A1018" s="94" t="s">
        <v>428</v>
      </c>
      <c r="B1018" s="42" t="s">
        <v>281</v>
      </c>
      <c r="C1018" s="93">
        <f>F696</f>
        <v>3.16</v>
      </c>
      <c r="D1018" s="12">
        <v>5</v>
      </c>
      <c r="E1018" s="91">
        <f t="shared" ref="E1018" si="492">+ROUND(C1018*D1018,2)</f>
        <v>15.8</v>
      </c>
      <c r="F1018" s="93">
        <f>K696</f>
        <v>2.8</v>
      </c>
      <c r="G1018" s="12">
        <f t="shared" ref="G1018" si="493">+G1002</f>
        <v>5</v>
      </c>
      <c r="H1018" s="91">
        <f>+ROUND(F1018*G1018,2)</f>
        <v>14</v>
      </c>
      <c r="I1018" s="93">
        <f>O696</f>
        <v>2.8</v>
      </c>
      <c r="J1018" s="12">
        <f t="shared" ref="J1018" si="494">+J1002</f>
        <v>5</v>
      </c>
      <c r="K1018" s="91">
        <f t="shared" ref="K1018" si="495">+ROUND(I1018*J1018,2)</f>
        <v>14</v>
      </c>
      <c r="L1018" s="93">
        <f>S696</f>
        <v>2.4</v>
      </c>
      <c r="M1018" s="12">
        <v>5</v>
      </c>
      <c r="N1018" s="91">
        <f t="shared" ref="N1018" si="496">+ROUND(L1018*M1018,2)</f>
        <v>12</v>
      </c>
      <c r="O1018" s="93"/>
      <c r="P1018" s="12"/>
      <c r="Q1018" s="91"/>
      <c r="R1018"/>
      <c r="S1018"/>
      <c r="T1018"/>
      <c r="U1018"/>
      <c r="V1018"/>
      <c r="W1018"/>
      <c r="X1018"/>
      <c r="Y1018"/>
      <c r="Z1018"/>
    </row>
    <row r="1019" spans="1:26" x14ac:dyDescent="0.25">
      <c r="A1019" s="92"/>
      <c r="B1019" s="42" t="s">
        <v>282</v>
      </c>
      <c r="C1019" s="93"/>
      <c r="D1019" s="12"/>
      <c r="E1019" s="91"/>
      <c r="F1019" s="88"/>
      <c r="G1019" s="89"/>
      <c r="H1019" s="90"/>
      <c r="I1019" s="88"/>
      <c r="J1019" s="89"/>
      <c r="K1019" s="90"/>
      <c r="L1019" s="93"/>
      <c r="M1019" s="12"/>
      <c r="N1019" s="91"/>
      <c r="O1019" s="93">
        <f>+W697</f>
        <v>5</v>
      </c>
      <c r="P1019" s="12">
        <v>4</v>
      </c>
      <c r="Q1019" s="91">
        <f t="shared" ref="Q1019" si="497">+ROUND(O1019*P1019,2)</f>
        <v>20</v>
      </c>
      <c r="R1019"/>
      <c r="S1019"/>
      <c r="T1019"/>
      <c r="U1019"/>
      <c r="V1019"/>
      <c r="W1019"/>
      <c r="X1019"/>
      <c r="Y1019"/>
      <c r="Z1019"/>
    </row>
    <row r="1020" spans="1:26" x14ac:dyDescent="0.25">
      <c r="A1020" s="18" t="s">
        <v>294</v>
      </c>
      <c r="B1020" s="95" t="s">
        <v>295</v>
      </c>
      <c r="C1020" s="96"/>
      <c r="D1020" s="97"/>
      <c r="E1020" s="98"/>
      <c r="F1020" s="96">
        <v>1.5</v>
      </c>
      <c r="G1020" s="97">
        <v>13</v>
      </c>
      <c r="H1020" s="99">
        <f>+ROUND(F1020*G1020,2)</f>
        <v>19.5</v>
      </c>
      <c r="I1020" s="96">
        <v>1.5</v>
      </c>
      <c r="J1020" s="97">
        <v>13</v>
      </c>
      <c r="K1020" s="99">
        <f>+ROUND(I1020*J1020,2)</f>
        <v>19.5</v>
      </c>
      <c r="L1020" s="96"/>
      <c r="M1020" s="97"/>
      <c r="N1020" s="98"/>
      <c r="O1020" s="96"/>
      <c r="P1020" s="97"/>
      <c r="Q1020" s="98"/>
      <c r="R1020"/>
      <c r="S1020"/>
      <c r="T1020"/>
      <c r="U1020"/>
      <c r="V1020"/>
      <c r="W1020"/>
      <c r="X1020"/>
      <c r="Y1020"/>
      <c r="Z1020"/>
    </row>
    <row r="1021" spans="1:26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</row>
    <row r="1022" spans="1:26" ht="16.5" thickBot="1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</row>
    <row r="1023" spans="1:26" x14ac:dyDescent="0.25">
      <c r="A1023" s="100" t="s">
        <v>465</v>
      </c>
      <c r="B1023" s="101"/>
      <c r="C1023" s="101"/>
      <c r="D1023" s="101"/>
      <c r="E1023" s="102">
        <f>SUM(E754:E1020)</f>
        <v>1862.0500000000002</v>
      </c>
      <c r="F1023" s="102"/>
      <c r="G1023" s="102"/>
      <c r="H1023" s="102">
        <f>SUM(H754:H1020)</f>
        <v>1893.5</v>
      </c>
      <c r="I1023" s="102"/>
      <c r="J1023" s="102"/>
      <c r="K1023" s="102">
        <f>SUM(K754:K1020)</f>
        <v>1893.5</v>
      </c>
      <c r="L1023" s="102"/>
      <c r="M1023" s="102"/>
      <c r="N1023" s="102">
        <f>SUM(N754:N1020)</f>
        <v>1797.2399999999991</v>
      </c>
      <c r="O1023" s="102"/>
      <c r="P1023" s="102"/>
      <c r="Q1023" s="103">
        <f>SUM(Q754:Q1020)</f>
        <v>2776.6000000000022</v>
      </c>
      <c r="R1023"/>
      <c r="S1023"/>
      <c r="T1023"/>
      <c r="U1023"/>
      <c r="V1023"/>
      <c r="W1023"/>
      <c r="X1023"/>
      <c r="Y1023"/>
      <c r="Z1023"/>
    </row>
    <row r="1024" spans="1:26" x14ac:dyDescent="0.25">
      <c r="A1024" s="104" t="s">
        <v>466</v>
      </c>
      <c r="E1024" s="105">
        <f>+ROUND(E1023/(6-$D$741),0)</f>
        <v>341</v>
      </c>
      <c r="F1024" s="105"/>
      <c r="G1024" s="105"/>
      <c r="H1024" s="105">
        <f>+ROUND(H1023/(6-$D$741),0)</f>
        <v>347</v>
      </c>
      <c r="I1024" s="105"/>
      <c r="J1024" s="105"/>
      <c r="K1024" s="105">
        <f>+ROUND(K1023/(6-$D$741),0)</f>
        <v>347</v>
      </c>
      <c r="L1024" s="105"/>
      <c r="M1024" s="105"/>
      <c r="N1024" s="105">
        <f>+ROUND(N1023/(6-$D$741),0)</f>
        <v>329</v>
      </c>
      <c r="O1024" s="105"/>
      <c r="P1024" s="105"/>
      <c r="Q1024" s="105">
        <f>+ROUND(Q1023/(6-$D$741),0)</f>
        <v>509</v>
      </c>
      <c r="R1024"/>
      <c r="S1024"/>
      <c r="T1024"/>
      <c r="U1024"/>
      <c r="V1024"/>
      <c r="W1024"/>
      <c r="X1024"/>
      <c r="Y1024"/>
      <c r="Z1024"/>
    </row>
    <row r="1025" spans="1:26" x14ac:dyDescent="0.25">
      <c r="A1025" s="104" t="s">
        <v>467</v>
      </c>
      <c r="E1025" s="105">
        <f>+E1024*$D$741</f>
        <v>184.14000000000001</v>
      </c>
      <c r="F1025" s="105"/>
      <c r="G1025" s="105"/>
      <c r="H1025" s="105">
        <f>+H1024*$D$741</f>
        <v>187.38000000000002</v>
      </c>
      <c r="I1025" s="105"/>
      <c r="J1025" s="105"/>
      <c r="K1025" s="105">
        <f>+K1024*$D$741</f>
        <v>187.38000000000002</v>
      </c>
      <c r="L1025" s="105"/>
      <c r="M1025" s="105"/>
      <c r="N1025" s="105">
        <f>+N1024*$D$741</f>
        <v>177.66000000000003</v>
      </c>
      <c r="O1025" s="105"/>
      <c r="P1025" s="105"/>
      <c r="Q1025" s="105">
        <f>+Q1024*$D$741</f>
        <v>274.86</v>
      </c>
      <c r="R1025"/>
      <c r="S1025"/>
      <c r="T1025"/>
      <c r="U1025"/>
      <c r="V1025"/>
      <c r="W1025"/>
      <c r="X1025"/>
      <c r="Y1025"/>
      <c r="Z1025"/>
    </row>
    <row r="1026" spans="1:26" x14ac:dyDescent="0.25">
      <c r="A1026" s="104" t="s">
        <v>468</v>
      </c>
      <c r="E1026" s="105">
        <f>+E1023+E1025</f>
        <v>2046.1900000000003</v>
      </c>
      <c r="F1026" s="105"/>
      <c r="G1026" s="105"/>
      <c r="H1026" s="105">
        <f>+H1023+H1025</f>
        <v>2080.88</v>
      </c>
      <c r="I1026" s="105"/>
      <c r="J1026" s="105"/>
      <c r="K1026" s="105">
        <f>+K1023+K1025</f>
        <v>2080.88</v>
      </c>
      <c r="L1026" s="105"/>
      <c r="M1026" s="105"/>
      <c r="N1026" s="105">
        <f>+N1023+N1025</f>
        <v>1974.8999999999992</v>
      </c>
      <c r="O1026" s="105"/>
      <c r="P1026" s="105"/>
      <c r="Q1026" s="105">
        <f>+Q1023+Q1025</f>
        <v>3051.4600000000023</v>
      </c>
      <c r="R1026"/>
      <c r="S1026"/>
      <c r="T1026"/>
      <c r="U1026"/>
      <c r="V1026"/>
      <c r="W1026"/>
      <c r="X1026"/>
      <c r="Y1026"/>
      <c r="Z1026"/>
    </row>
    <row r="1027" spans="1:26" x14ac:dyDescent="0.25">
      <c r="A1027" s="106" t="s">
        <v>469</v>
      </c>
      <c r="E1027" s="105">
        <f>+ROUND(E1026*$D$745,2)</f>
        <v>1137.26</v>
      </c>
      <c r="F1027" s="105"/>
      <c r="G1027" s="105"/>
      <c r="H1027" s="105">
        <f>+ROUND(H1026*$D$745,2)</f>
        <v>1156.54</v>
      </c>
      <c r="I1027" s="105"/>
      <c r="J1027" s="105"/>
      <c r="K1027" s="105">
        <f>+ROUND(K1026*$D$745,2)</f>
        <v>1156.54</v>
      </c>
      <c r="L1027" s="105"/>
      <c r="M1027" s="105"/>
      <c r="N1027" s="105">
        <f>+ROUND(N1026*$D$745,2)</f>
        <v>1097.6400000000001</v>
      </c>
      <c r="O1027" s="105"/>
      <c r="P1027" s="105"/>
      <c r="Q1027" s="107">
        <f>+ROUND(Q1023*$D$745,2)</f>
        <v>1543.22</v>
      </c>
      <c r="R1027"/>
      <c r="S1027"/>
      <c r="T1027"/>
      <c r="U1027"/>
      <c r="V1027"/>
      <c r="W1027"/>
      <c r="X1027"/>
      <c r="Y1027"/>
      <c r="Z1027"/>
    </row>
    <row r="1028" spans="1:26" x14ac:dyDescent="0.25">
      <c r="A1028" s="104"/>
      <c r="E1028" s="108"/>
      <c r="F1028" s="108"/>
      <c r="G1028" s="108"/>
      <c r="H1028" s="108"/>
      <c r="I1028" s="108"/>
      <c r="J1028" s="108"/>
      <c r="K1028" s="108"/>
      <c r="L1028" s="108"/>
      <c r="M1028" s="108"/>
      <c r="N1028" s="108"/>
      <c r="O1028" s="108"/>
      <c r="P1028" s="108"/>
      <c r="Q1028" s="109"/>
      <c r="R1028"/>
      <c r="S1028"/>
      <c r="T1028"/>
      <c r="U1028"/>
      <c r="V1028"/>
      <c r="W1028"/>
      <c r="X1028"/>
      <c r="Y1028"/>
      <c r="Z1028"/>
    </row>
    <row r="1029" spans="1:26" ht="16.5" thickBot="1" x14ac:dyDescent="0.3">
      <c r="A1029" s="110" t="s">
        <v>470</v>
      </c>
      <c r="B1029" s="111"/>
      <c r="C1029" s="111"/>
      <c r="D1029" s="111"/>
      <c r="E1029" s="112"/>
      <c r="F1029" s="112"/>
      <c r="G1029" s="112"/>
      <c r="H1029" s="112"/>
      <c r="I1029" s="112"/>
      <c r="J1029" s="112"/>
      <c r="K1029" s="112"/>
      <c r="L1029" s="112"/>
      <c r="M1029" s="112"/>
      <c r="N1029" s="112"/>
      <c r="O1029" s="112"/>
      <c r="P1029" s="112"/>
      <c r="Q1029" s="113">
        <f>+ROUND(E1027+H1027+K1027+N1027+Q1027,2)</f>
        <v>6091.2</v>
      </c>
      <c r="R1029"/>
      <c r="S1029"/>
      <c r="T1029"/>
      <c r="U1029"/>
      <c r="V1029"/>
      <c r="W1029"/>
      <c r="X1029"/>
      <c r="Y1029"/>
      <c r="Z1029"/>
    </row>
    <row r="1030" spans="1:26" x14ac:dyDescent="0.25">
      <c r="A1030" s="9"/>
      <c r="R1030"/>
      <c r="S1030"/>
      <c r="T1030"/>
      <c r="U1030"/>
      <c r="V1030"/>
      <c r="W1030"/>
      <c r="X1030"/>
      <c r="Y1030"/>
      <c r="Z1030"/>
    </row>
    <row r="1032" spans="1:26" x14ac:dyDescent="0.25">
      <c r="A1032" s="32"/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X1032" s="32"/>
    </row>
    <row r="1033" spans="1:26" x14ac:dyDescent="0.25">
      <c r="A1033" s="13" t="s">
        <v>471</v>
      </c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5"/>
      <c r="X1033"/>
    </row>
    <row r="1034" spans="1:26" x14ac:dyDescent="0.25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35"/>
      <c r="X1034"/>
    </row>
    <row r="1035" spans="1:26" x14ac:dyDescent="0.25">
      <c r="A1035" s="13" t="s">
        <v>472</v>
      </c>
      <c r="B1035" s="35"/>
      <c r="C1035" s="35"/>
      <c r="F1035" s="35"/>
      <c r="G1035" s="13" t="s">
        <v>446</v>
      </c>
      <c r="H1035" s="35"/>
      <c r="I1035" s="35"/>
      <c r="J1035" s="35"/>
      <c r="K1035" s="35"/>
      <c r="L1035" s="35"/>
      <c r="M1035" s="35"/>
      <c r="N1035" s="35"/>
      <c r="O1035" s="20"/>
    </row>
    <row r="1036" spans="1:26" x14ac:dyDescent="0.25">
      <c r="A1036" s="35" t="s">
        <v>473</v>
      </c>
      <c r="B1036" s="35"/>
      <c r="C1036" s="35"/>
      <c r="D1036" s="114">
        <v>0.375</v>
      </c>
      <c r="E1036" s="35" t="s">
        <v>448</v>
      </c>
      <c r="F1036" s="35"/>
      <c r="G1036" s="35" t="s">
        <v>474</v>
      </c>
      <c r="H1036" s="35"/>
      <c r="I1036" s="35"/>
      <c r="J1036" s="74">
        <v>0.375</v>
      </c>
      <c r="K1036" s="35" t="s">
        <v>448</v>
      </c>
      <c r="L1036" s="35"/>
      <c r="O1036" s="20"/>
    </row>
    <row r="1037" spans="1:26" x14ac:dyDescent="0.25">
      <c r="A1037" s="35" t="s">
        <v>475</v>
      </c>
      <c r="B1037" s="35"/>
      <c r="C1037" s="35"/>
      <c r="D1037" s="115">
        <f>PI()*POWER(D1036*0.0254/2,2)*7800</f>
        <v>0.55579476613506773</v>
      </c>
      <c r="E1037" s="35" t="s">
        <v>451</v>
      </c>
      <c r="F1037" s="35"/>
      <c r="G1037" s="35" t="s">
        <v>476</v>
      </c>
      <c r="H1037" s="35"/>
      <c r="I1037" s="35"/>
      <c r="J1037" s="75">
        <f>PI()*POWER(J1036*0.0254/2,2)*7800</f>
        <v>0.55579476613506773</v>
      </c>
      <c r="K1037" s="35" t="s">
        <v>451</v>
      </c>
      <c r="L1037" s="35"/>
      <c r="O1037" s="20"/>
      <c r="X1037"/>
    </row>
    <row r="1038" spans="1:26" x14ac:dyDescent="0.25">
      <c r="A1038" s="35" t="s">
        <v>477</v>
      </c>
      <c r="B1038" s="35"/>
      <c r="C1038" s="35"/>
      <c r="D1038" s="115">
        <v>0.2</v>
      </c>
      <c r="E1038" s="35" t="s">
        <v>287</v>
      </c>
      <c r="F1038" s="35"/>
      <c r="G1038" s="35" t="s">
        <v>478</v>
      </c>
      <c r="H1038" s="35"/>
      <c r="I1038" s="35"/>
      <c r="J1038" s="75">
        <v>0.7</v>
      </c>
      <c r="K1038" s="35" t="s">
        <v>287</v>
      </c>
      <c r="L1038" s="35"/>
      <c r="O1038" s="20"/>
      <c r="X1038"/>
    </row>
    <row r="1039" spans="1:26" x14ac:dyDescent="0.25">
      <c r="A1039" s="35" t="s">
        <v>479</v>
      </c>
      <c r="B1039" s="35"/>
      <c r="C1039" s="35"/>
      <c r="D1039" s="115">
        <v>0.55000000000000004</v>
      </c>
      <c r="E1039" s="35" t="s">
        <v>287</v>
      </c>
      <c r="F1039" s="35"/>
      <c r="G1039" s="35" t="s">
        <v>480</v>
      </c>
      <c r="H1039" s="35"/>
      <c r="I1039" s="35"/>
      <c r="J1039" s="116">
        <v>0.25</v>
      </c>
      <c r="K1039" s="35" t="s">
        <v>287</v>
      </c>
      <c r="L1039" s="35"/>
      <c r="X1039"/>
    </row>
    <row r="1040" spans="1:26" x14ac:dyDescent="0.25">
      <c r="A1040" s="35"/>
      <c r="B1040" s="35"/>
      <c r="C1040" s="35"/>
      <c r="D1040" s="117"/>
      <c r="E1040" s="35"/>
      <c r="F1040" s="35"/>
      <c r="G1040" s="35"/>
      <c r="H1040" s="35"/>
      <c r="I1040" s="35"/>
      <c r="J1040" s="9"/>
      <c r="K1040" s="35"/>
      <c r="L1040" s="35"/>
      <c r="X1040"/>
    </row>
    <row r="1041" spans="1:24" x14ac:dyDescent="0.25">
      <c r="A1041" s="35" t="s">
        <v>481</v>
      </c>
      <c r="B1041" s="35"/>
      <c r="C1041" s="35"/>
      <c r="D1041" s="114">
        <v>0.375</v>
      </c>
      <c r="E1041" s="35" t="s">
        <v>448</v>
      </c>
      <c r="F1041" s="35"/>
      <c r="G1041" s="35"/>
      <c r="H1041" s="35"/>
      <c r="I1041" s="35"/>
      <c r="J1041" s="9"/>
      <c r="K1041" s="35"/>
      <c r="L1041" s="35"/>
      <c r="X1041"/>
    </row>
    <row r="1042" spans="1:24" x14ac:dyDescent="0.25">
      <c r="A1042" s="35" t="s">
        <v>482</v>
      </c>
      <c r="B1042" s="35"/>
      <c r="C1042" s="35"/>
      <c r="D1042" s="115">
        <f>PI()*POWER(D1041*0.0254/2,2)*7800</f>
        <v>0.55579476613506773</v>
      </c>
      <c r="E1042" s="35" t="s">
        <v>451</v>
      </c>
      <c r="F1042" s="35"/>
      <c r="G1042" s="35"/>
      <c r="H1042" s="35"/>
      <c r="I1042" s="35"/>
      <c r="J1042" s="9"/>
      <c r="K1042" s="35"/>
      <c r="L1042" s="35"/>
      <c r="Q1042" s="10" t="s">
        <v>322</v>
      </c>
      <c r="X1042"/>
    </row>
    <row r="1043" spans="1:24" x14ac:dyDescent="0.25">
      <c r="A1043" s="35" t="s">
        <v>483</v>
      </c>
      <c r="B1043" s="35"/>
      <c r="C1043" s="35"/>
      <c r="D1043" s="115">
        <v>0.25</v>
      </c>
      <c r="E1043" s="35" t="s">
        <v>287</v>
      </c>
      <c r="F1043" s="35"/>
      <c r="G1043" s="35"/>
      <c r="H1043" s="35"/>
      <c r="I1043" s="35"/>
      <c r="J1043" s="9"/>
      <c r="K1043" s="35"/>
      <c r="L1043" s="35"/>
      <c r="X1043"/>
    </row>
    <row r="1044" spans="1:24" x14ac:dyDescent="0.25">
      <c r="A1044" s="35" t="s">
        <v>484</v>
      </c>
      <c r="B1044" s="35"/>
      <c r="C1044" s="35"/>
      <c r="D1044" s="115">
        <v>0.6</v>
      </c>
      <c r="E1044" s="35" t="s">
        <v>287</v>
      </c>
      <c r="F1044" s="35"/>
      <c r="G1044" s="35"/>
      <c r="H1044" s="35"/>
      <c r="I1044" s="35"/>
      <c r="J1044" s="9"/>
      <c r="K1044" s="35"/>
      <c r="L1044" s="35"/>
      <c r="X1044"/>
    </row>
    <row r="1045" spans="1:24" x14ac:dyDescent="0.25">
      <c r="A1045" s="35"/>
      <c r="B1045" s="35"/>
      <c r="C1045" s="35"/>
      <c r="D1045" s="118"/>
      <c r="E1045" s="35"/>
      <c r="F1045" s="35"/>
      <c r="I1045" s="35"/>
      <c r="J1045" s="9"/>
      <c r="K1045" s="35"/>
      <c r="L1045" s="35"/>
      <c r="M1045" s="35"/>
      <c r="N1045" s="35"/>
      <c r="O1045" s="35"/>
      <c r="P1045" s="35"/>
      <c r="Q1045" s="35"/>
      <c r="X1045"/>
    </row>
    <row r="1046" spans="1:24" x14ac:dyDescent="0.25">
      <c r="A1046" s="13" t="s">
        <v>485</v>
      </c>
      <c r="B1046" s="35"/>
      <c r="C1046" s="35"/>
      <c r="D1046" s="119"/>
      <c r="F1046" s="35"/>
      <c r="G1046" s="13" t="s">
        <v>486</v>
      </c>
      <c r="H1046" s="35"/>
      <c r="I1046" s="35"/>
      <c r="J1046" s="108"/>
      <c r="L1046" s="35"/>
      <c r="M1046" s="35"/>
      <c r="N1046" s="35"/>
      <c r="O1046" s="35"/>
      <c r="P1046" s="35"/>
      <c r="Q1046" s="35"/>
      <c r="X1046"/>
    </row>
    <row r="1047" spans="1:24" x14ac:dyDescent="0.25">
      <c r="A1047" s="35" t="s">
        <v>487</v>
      </c>
      <c r="B1047" s="35"/>
      <c r="C1047" s="35"/>
      <c r="D1047" s="114">
        <v>0.375</v>
      </c>
      <c r="E1047" s="35" t="s">
        <v>448</v>
      </c>
      <c r="F1047" s="35"/>
      <c r="G1047" s="35" t="s">
        <v>488</v>
      </c>
      <c r="H1047" s="35"/>
      <c r="I1047" s="35"/>
      <c r="J1047" s="74">
        <v>0.375</v>
      </c>
      <c r="K1047" s="35" t="s">
        <v>448</v>
      </c>
      <c r="L1047" s="35"/>
      <c r="M1047" s="35"/>
      <c r="N1047" s="35"/>
      <c r="O1047" s="35"/>
      <c r="P1047" s="35"/>
      <c r="Q1047" s="35"/>
      <c r="X1047"/>
    </row>
    <row r="1048" spans="1:24" x14ac:dyDescent="0.25">
      <c r="A1048" s="35" t="s">
        <v>489</v>
      </c>
      <c r="B1048" s="35"/>
      <c r="C1048" s="35"/>
      <c r="D1048" s="115">
        <f>PI()*POWER(D1047*0.0254/2,2)*7800</f>
        <v>0.55579476613506773</v>
      </c>
      <c r="E1048" s="35" t="s">
        <v>451</v>
      </c>
      <c r="F1048" s="35"/>
      <c r="G1048" s="35" t="s">
        <v>490</v>
      </c>
      <c r="H1048" s="35"/>
      <c r="I1048" s="35"/>
      <c r="J1048" s="75">
        <f>PI()*POWER(J1047*0.0254/2,2)*7800</f>
        <v>0.55579476613506773</v>
      </c>
      <c r="K1048" s="35" t="s">
        <v>451</v>
      </c>
      <c r="L1048" s="35"/>
      <c r="M1048" s="35"/>
      <c r="N1048" s="35"/>
      <c r="O1048" s="35"/>
      <c r="P1048" s="35"/>
      <c r="Q1048" s="35"/>
      <c r="X1048"/>
    </row>
    <row r="1049" spans="1:24" x14ac:dyDescent="0.25">
      <c r="A1049" s="35" t="s">
        <v>491</v>
      </c>
      <c r="B1049" s="35"/>
      <c r="C1049" s="35"/>
      <c r="D1049" s="115">
        <v>0.2</v>
      </c>
      <c r="E1049" s="35" t="s">
        <v>287</v>
      </c>
      <c r="F1049" s="35"/>
      <c r="G1049" s="35" t="s">
        <v>492</v>
      </c>
      <c r="H1049" s="35"/>
      <c r="I1049" s="35"/>
      <c r="J1049" s="75">
        <v>0.2</v>
      </c>
      <c r="K1049" s="35" t="s">
        <v>287</v>
      </c>
      <c r="L1049" s="35"/>
      <c r="M1049" s="35"/>
      <c r="N1049" s="35"/>
      <c r="O1049" s="35"/>
      <c r="P1049" s="35"/>
      <c r="Q1049" s="35"/>
      <c r="X1049"/>
    </row>
    <row r="1050" spans="1:24" x14ac:dyDescent="0.25">
      <c r="A1050" s="35" t="s">
        <v>493</v>
      </c>
      <c r="B1050" s="35"/>
      <c r="C1050" s="35"/>
      <c r="D1050" s="115">
        <v>0.9</v>
      </c>
      <c r="E1050" s="35" t="s">
        <v>287</v>
      </c>
      <c r="F1050" s="35"/>
      <c r="G1050" s="35" t="s">
        <v>494</v>
      </c>
      <c r="H1050" s="35"/>
      <c r="I1050" s="35"/>
      <c r="J1050" s="75">
        <v>5</v>
      </c>
      <c r="K1050" s="35" t="s">
        <v>287</v>
      </c>
      <c r="L1050" s="35"/>
      <c r="M1050" s="35"/>
      <c r="N1050" s="35"/>
      <c r="O1050" s="35"/>
      <c r="P1050" s="35"/>
      <c r="Q1050" s="35"/>
      <c r="X1050"/>
    </row>
    <row r="1051" spans="1:24" x14ac:dyDescent="0.25">
      <c r="A1051" s="9"/>
      <c r="X1051"/>
    </row>
    <row r="1052" spans="1:24" x14ac:dyDescent="0.25">
      <c r="A1052" s="9"/>
      <c r="X1052"/>
    </row>
    <row r="1053" spans="1:24" x14ac:dyDescent="0.25">
      <c r="A1053" s="9"/>
      <c r="X1053"/>
    </row>
    <row r="1054" spans="1:24" ht="16.5" thickBot="1" x14ac:dyDescent="0.3">
      <c r="A1054" s="9"/>
      <c r="X1054"/>
    </row>
    <row r="1055" spans="1:24" ht="15.75" customHeight="1" x14ac:dyDescent="0.25">
      <c r="A1055" s="120" t="s">
        <v>10</v>
      </c>
      <c r="B1055" s="121"/>
      <c r="C1055" s="76" t="s">
        <v>495</v>
      </c>
      <c r="D1055" s="77"/>
      <c r="E1055" s="81"/>
      <c r="F1055" s="122" t="s">
        <v>496</v>
      </c>
      <c r="G1055" s="79"/>
      <c r="H1055" s="123"/>
      <c r="I1055" s="122" t="s">
        <v>497</v>
      </c>
      <c r="J1055" s="79"/>
      <c r="K1055" s="123"/>
      <c r="L1055" s="122" t="s">
        <v>497</v>
      </c>
      <c r="M1055" s="79"/>
      <c r="N1055" s="123"/>
      <c r="O1055" s="122" t="s">
        <v>498</v>
      </c>
      <c r="P1055" s="79"/>
      <c r="Q1055" s="123"/>
      <c r="R1055" s="77" t="s">
        <v>495</v>
      </c>
      <c r="S1055" s="77"/>
      <c r="T1055" s="77"/>
      <c r="U1055" s="122" t="s">
        <v>499</v>
      </c>
      <c r="V1055" s="79"/>
      <c r="W1055" s="123"/>
      <c r="X1055"/>
    </row>
    <row r="1056" spans="1:24" ht="45.75" thickBot="1" x14ac:dyDescent="0.3">
      <c r="A1056" s="124"/>
      <c r="B1056" s="125"/>
      <c r="C1056" s="126" t="s">
        <v>500</v>
      </c>
      <c r="D1056" s="84" t="s">
        <v>501</v>
      </c>
      <c r="E1056" s="85" t="s">
        <v>502</v>
      </c>
      <c r="F1056" s="127" t="s">
        <v>462</v>
      </c>
      <c r="G1056" s="84" t="s">
        <v>463</v>
      </c>
      <c r="H1056" s="85" t="s">
        <v>464</v>
      </c>
      <c r="I1056" s="126" t="s">
        <v>462</v>
      </c>
      <c r="J1056" s="84" t="s">
        <v>463</v>
      </c>
      <c r="K1056" s="85" t="s">
        <v>464</v>
      </c>
      <c r="L1056" s="126" t="s">
        <v>462</v>
      </c>
      <c r="M1056" s="84" t="s">
        <v>463</v>
      </c>
      <c r="N1056" s="85" t="s">
        <v>464</v>
      </c>
      <c r="O1056" s="126" t="s">
        <v>462</v>
      </c>
      <c r="P1056" s="84" t="s">
        <v>463</v>
      </c>
      <c r="Q1056" s="85" t="s">
        <v>464</v>
      </c>
      <c r="R1056" s="84" t="s">
        <v>500</v>
      </c>
      <c r="S1056" s="84" t="s">
        <v>501</v>
      </c>
      <c r="T1056" s="84" t="s">
        <v>502</v>
      </c>
      <c r="U1056" s="126" t="s">
        <v>462</v>
      </c>
      <c r="V1056" s="84" t="s">
        <v>463</v>
      </c>
      <c r="W1056" s="85" t="s">
        <v>464</v>
      </c>
      <c r="X1056"/>
    </row>
    <row r="1057" spans="1:24" x14ac:dyDescent="0.25">
      <c r="A1057" s="128" t="s">
        <v>294</v>
      </c>
      <c r="B1057" s="87" t="s">
        <v>295</v>
      </c>
      <c r="C1057" s="129"/>
      <c r="D1057" s="130"/>
      <c r="E1057" s="131"/>
      <c r="F1057" s="132"/>
      <c r="G1057" s="89"/>
      <c r="H1057" s="90"/>
      <c r="I1057" s="88">
        <v>2.5</v>
      </c>
      <c r="J1057" s="89">
        <v>8</v>
      </c>
      <c r="K1057" s="90">
        <f>+I1057*J1057</f>
        <v>20</v>
      </c>
      <c r="L1057" s="88">
        <f>+I1057</f>
        <v>2.5</v>
      </c>
      <c r="M1057" s="89">
        <v>8</v>
      </c>
      <c r="N1057" s="90">
        <f>+L1057*M1057</f>
        <v>20</v>
      </c>
      <c r="O1057" s="88"/>
      <c r="P1057" s="89"/>
      <c r="Q1057" s="90"/>
      <c r="R1057" s="88"/>
      <c r="S1057" s="89"/>
      <c r="T1057" s="90"/>
      <c r="U1057" s="88"/>
      <c r="V1057" s="89"/>
      <c r="W1057" s="90"/>
      <c r="X1057"/>
    </row>
    <row r="1058" spans="1:24" x14ac:dyDescent="0.25">
      <c r="A1058" s="133"/>
      <c r="B1058" s="42" t="s">
        <v>18</v>
      </c>
      <c r="C1058" s="134"/>
      <c r="D1058" s="25"/>
      <c r="E1058" s="135"/>
      <c r="F1058" s="136"/>
      <c r="G1058" s="12"/>
      <c r="H1058" s="91"/>
      <c r="I1058" s="93"/>
      <c r="J1058" s="12"/>
      <c r="K1058" s="91"/>
      <c r="L1058" s="93"/>
      <c r="M1058" s="12"/>
      <c r="N1058" s="91"/>
      <c r="O1058" s="93"/>
      <c r="P1058" s="12"/>
      <c r="Q1058" s="91"/>
      <c r="R1058" s="93"/>
      <c r="S1058" s="12"/>
      <c r="T1058" s="91"/>
      <c r="U1058" s="93">
        <f>+J1038</f>
        <v>0.7</v>
      </c>
      <c r="V1058" s="12">
        <v>20</v>
      </c>
      <c r="W1058" s="91">
        <f>+U1058*V1058</f>
        <v>14</v>
      </c>
      <c r="X1058"/>
    </row>
    <row r="1059" spans="1:24" x14ac:dyDescent="0.25">
      <c r="A1059" s="45" t="s">
        <v>296</v>
      </c>
      <c r="B1059" s="42" t="s">
        <v>19</v>
      </c>
      <c r="C1059" s="93">
        <f>+$D$1044</f>
        <v>0.6</v>
      </c>
      <c r="D1059" s="25">
        <v>13</v>
      </c>
      <c r="E1059" s="135">
        <f>+C1059*D1059</f>
        <v>7.8</v>
      </c>
      <c r="F1059" s="136">
        <f>+$D$1039</f>
        <v>0.55000000000000004</v>
      </c>
      <c r="G1059" s="12">
        <v>16</v>
      </c>
      <c r="H1059" s="91">
        <f>+F1059*G1059</f>
        <v>8.8000000000000007</v>
      </c>
      <c r="I1059" s="93">
        <f>+$D$1050</f>
        <v>0.9</v>
      </c>
      <c r="J1059" s="12">
        <v>15</v>
      </c>
      <c r="K1059" s="91">
        <f>+I1059*J1059</f>
        <v>13.5</v>
      </c>
      <c r="L1059" s="93">
        <f>D1050</f>
        <v>0.9</v>
      </c>
      <c r="M1059" s="12">
        <v>15</v>
      </c>
      <c r="N1059" s="91">
        <f>+L1059*M1059</f>
        <v>13.5</v>
      </c>
      <c r="O1059" s="93">
        <f>D1039</f>
        <v>0.55000000000000004</v>
      </c>
      <c r="P1059" s="12">
        <v>16</v>
      </c>
      <c r="Q1059" s="91">
        <f>+O1059*P1059</f>
        <v>8.8000000000000007</v>
      </c>
      <c r="R1059" s="93">
        <f>D1044</f>
        <v>0.6</v>
      </c>
      <c r="S1059" s="12">
        <v>13</v>
      </c>
      <c r="T1059" s="91">
        <f>+R1059*S1059</f>
        <v>7.8</v>
      </c>
      <c r="U1059" s="93"/>
      <c r="V1059" s="12"/>
      <c r="W1059" s="91"/>
      <c r="X1059"/>
    </row>
    <row r="1060" spans="1:24" x14ac:dyDescent="0.25">
      <c r="A1060" s="44"/>
      <c r="B1060" s="42" t="s">
        <v>20</v>
      </c>
      <c r="C1060" s="134"/>
      <c r="D1060" s="25"/>
      <c r="E1060" s="135"/>
      <c r="F1060" s="136"/>
      <c r="G1060" s="12"/>
      <c r="H1060" s="91"/>
      <c r="I1060" s="93"/>
      <c r="J1060" s="12"/>
      <c r="K1060" s="91"/>
      <c r="L1060" s="93"/>
      <c r="M1060" s="12"/>
      <c r="N1060" s="91"/>
      <c r="O1060" s="93"/>
      <c r="P1060" s="12"/>
      <c r="Q1060" s="91"/>
      <c r="R1060" s="93"/>
      <c r="S1060" s="12"/>
      <c r="T1060" s="91"/>
      <c r="U1060" s="93">
        <f>+U1058</f>
        <v>0.7</v>
      </c>
      <c r="V1060" s="12">
        <f>V1058</f>
        <v>20</v>
      </c>
      <c r="W1060" s="91">
        <f>+U1060*V1060</f>
        <v>14</v>
      </c>
      <c r="X1060"/>
    </row>
    <row r="1061" spans="1:24" x14ac:dyDescent="0.25">
      <c r="A1061" s="45" t="s">
        <v>297</v>
      </c>
      <c r="B1061" s="42" t="s">
        <v>21</v>
      </c>
      <c r="C1061" s="93">
        <f>+$D$1044</f>
        <v>0.6</v>
      </c>
      <c r="D1061" s="25">
        <f>D1059</f>
        <v>13</v>
      </c>
      <c r="E1061" s="135">
        <f>+C1061*D1061</f>
        <v>7.8</v>
      </c>
      <c r="F1061" s="136">
        <f>+$D$1039</f>
        <v>0.55000000000000004</v>
      </c>
      <c r="G1061" s="12">
        <f>G1059</f>
        <v>16</v>
      </c>
      <c r="H1061" s="91">
        <f>+F1061*G1061</f>
        <v>8.8000000000000007</v>
      </c>
      <c r="I1061" s="93">
        <f>+$D$1050</f>
        <v>0.9</v>
      </c>
      <c r="J1061" s="12">
        <f>J1059</f>
        <v>15</v>
      </c>
      <c r="K1061" s="91">
        <f>+I1061*J1061</f>
        <v>13.5</v>
      </c>
      <c r="L1061" s="93">
        <f>L1059</f>
        <v>0.9</v>
      </c>
      <c r="M1061" s="12">
        <f>M1059</f>
        <v>15</v>
      </c>
      <c r="N1061" s="91">
        <f>+L1061*M1061</f>
        <v>13.5</v>
      </c>
      <c r="O1061" s="93">
        <f>O1059</f>
        <v>0.55000000000000004</v>
      </c>
      <c r="P1061" s="12">
        <f>P1059</f>
        <v>16</v>
      </c>
      <c r="Q1061" s="91">
        <f>+O1061*P1061</f>
        <v>8.8000000000000007</v>
      </c>
      <c r="R1061" s="93">
        <f>R1059</f>
        <v>0.6</v>
      </c>
      <c r="S1061" s="12">
        <f>S1059</f>
        <v>13</v>
      </c>
      <c r="T1061" s="91">
        <f>+R1061*S1061</f>
        <v>7.8</v>
      </c>
      <c r="U1061" s="93"/>
      <c r="V1061" s="12"/>
      <c r="W1061" s="91"/>
      <c r="X1061"/>
    </row>
    <row r="1062" spans="1:24" x14ac:dyDescent="0.25">
      <c r="A1062" s="44"/>
      <c r="B1062" s="42" t="s">
        <v>22</v>
      </c>
      <c r="C1062" s="134"/>
      <c r="D1062" s="25"/>
      <c r="E1062" s="135"/>
      <c r="F1062" s="136"/>
      <c r="G1062" s="12"/>
      <c r="H1062" s="91"/>
      <c r="I1062" s="93"/>
      <c r="J1062" s="12"/>
      <c r="K1062" s="91"/>
      <c r="L1062" s="93"/>
      <c r="M1062" s="12"/>
      <c r="N1062" s="91"/>
      <c r="O1062" s="93"/>
      <c r="P1062" s="12"/>
      <c r="Q1062" s="91"/>
      <c r="R1062" s="93"/>
      <c r="S1062" s="12"/>
      <c r="T1062" s="91"/>
      <c r="U1062" s="93">
        <f>+U1060</f>
        <v>0.7</v>
      </c>
      <c r="V1062" s="12">
        <f>V1060</f>
        <v>20</v>
      </c>
      <c r="W1062" s="91">
        <f>+U1062*V1062</f>
        <v>14</v>
      </c>
      <c r="X1062"/>
    </row>
    <row r="1063" spans="1:24" x14ac:dyDescent="0.25">
      <c r="A1063" s="45" t="s">
        <v>298</v>
      </c>
      <c r="B1063" s="42" t="s">
        <v>23</v>
      </c>
      <c r="C1063" s="93">
        <f>+$D$1044</f>
        <v>0.6</v>
      </c>
      <c r="D1063" s="25">
        <f>D1061</f>
        <v>13</v>
      </c>
      <c r="E1063" s="135">
        <f>+C1063*D1063</f>
        <v>7.8</v>
      </c>
      <c r="F1063" s="136">
        <f>+$D$1039</f>
        <v>0.55000000000000004</v>
      </c>
      <c r="G1063" s="12">
        <f>G1061</f>
        <v>16</v>
      </c>
      <c r="H1063" s="91">
        <f>+F1063*G1063</f>
        <v>8.8000000000000007</v>
      </c>
      <c r="I1063" s="93">
        <f>+$D$1050</f>
        <v>0.9</v>
      </c>
      <c r="J1063" s="12">
        <f>J1061</f>
        <v>15</v>
      </c>
      <c r="K1063" s="91">
        <f>+I1063*J1063</f>
        <v>13.5</v>
      </c>
      <c r="L1063" s="93">
        <f>L1061</f>
        <v>0.9</v>
      </c>
      <c r="M1063" s="12">
        <f>M1061</f>
        <v>15</v>
      </c>
      <c r="N1063" s="91">
        <f>+L1063*M1063</f>
        <v>13.5</v>
      </c>
      <c r="O1063" s="93">
        <f>O1061</f>
        <v>0.55000000000000004</v>
      </c>
      <c r="P1063" s="12">
        <f>P1061</f>
        <v>16</v>
      </c>
      <c r="Q1063" s="91">
        <f>+O1063*P1063</f>
        <v>8.8000000000000007</v>
      </c>
      <c r="R1063" s="93">
        <f>R1061</f>
        <v>0.6</v>
      </c>
      <c r="S1063" s="12">
        <f>S1061</f>
        <v>13</v>
      </c>
      <c r="T1063" s="91">
        <f>+R1063*S1063</f>
        <v>7.8</v>
      </c>
      <c r="U1063" s="93"/>
      <c r="V1063" s="12"/>
      <c r="W1063" s="91"/>
      <c r="X1063"/>
    </row>
    <row r="1064" spans="1:24" x14ac:dyDescent="0.25">
      <c r="A1064" s="44"/>
      <c r="B1064" s="42" t="s">
        <v>24</v>
      </c>
      <c r="C1064" s="134"/>
      <c r="D1064" s="25"/>
      <c r="E1064" s="135"/>
      <c r="F1064" s="136"/>
      <c r="G1064" s="12"/>
      <c r="H1064" s="91"/>
      <c r="I1064" s="93"/>
      <c r="J1064" s="12"/>
      <c r="K1064" s="91"/>
      <c r="L1064" s="93"/>
      <c r="M1064" s="12"/>
      <c r="N1064" s="91"/>
      <c r="O1064" s="93"/>
      <c r="P1064" s="12"/>
      <c r="Q1064" s="91"/>
      <c r="R1064" s="93"/>
      <c r="S1064" s="12"/>
      <c r="T1064" s="91"/>
      <c r="U1064" s="93">
        <f>+U1062</f>
        <v>0.7</v>
      </c>
      <c r="V1064" s="12">
        <f>V1062</f>
        <v>20</v>
      </c>
      <c r="W1064" s="91">
        <f>+U1064*V1064</f>
        <v>14</v>
      </c>
      <c r="X1064"/>
    </row>
    <row r="1065" spans="1:24" x14ac:dyDescent="0.25">
      <c r="A1065" s="45" t="s">
        <v>299</v>
      </c>
      <c r="B1065" s="42" t="s">
        <v>25</v>
      </c>
      <c r="C1065" s="93">
        <f>+$D$1044</f>
        <v>0.6</v>
      </c>
      <c r="D1065" s="25">
        <f>D1063</f>
        <v>13</v>
      </c>
      <c r="E1065" s="135">
        <f>+C1065*D1065</f>
        <v>7.8</v>
      </c>
      <c r="F1065" s="136">
        <f>+$D$1039</f>
        <v>0.55000000000000004</v>
      </c>
      <c r="G1065" s="12">
        <f>G1063</f>
        <v>16</v>
      </c>
      <c r="H1065" s="91">
        <f>+F1065*G1065</f>
        <v>8.8000000000000007</v>
      </c>
      <c r="I1065" s="93">
        <f>+$D$1050</f>
        <v>0.9</v>
      </c>
      <c r="J1065" s="12">
        <f>J1063</f>
        <v>15</v>
      </c>
      <c r="K1065" s="91">
        <f>+I1065*J1065</f>
        <v>13.5</v>
      </c>
      <c r="L1065" s="93">
        <f>L1063</f>
        <v>0.9</v>
      </c>
      <c r="M1065" s="12">
        <f>M1063</f>
        <v>15</v>
      </c>
      <c r="N1065" s="91">
        <f>+L1065*M1065</f>
        <v>13.5</v>
      </c>
      <c r="O1065" s="93">
        <f>O1063</f>
        <v>0.55000000000000004</v>
      </c>
      <c r="P1065" s="12">
        <f>P1063</f>
        <v>16</v>
      </c>
      <c r="Q1065" s="91">
        <f>+O1065*P1065</f>
        <v>8.8000000000000007</v>
      </c>
      <c r="R1065" s="93">
        <f>R1063</f>
        <v>0.6</v>
      </c>
      <c r="S1065" s="12">
        <f>S1063</f>
        <v>13</v>
      </c>
      <c r="T1065" s="91">
        <f>+R1065*S1065</f>
        <v>7.8</v>
      </c>
      <c r="U1065" s="93"/>
      <c r="V1065" s="12"/>
      <c r="W1065" s="91"/>
      <c r="X1065"/>
    </row>
    <row r="1066" spans="1:24" x14ac:dyDescent="0.25">
      <c r="A1066" s="44"/>
      <c r="B1066" s="42" t="s">
        <v>26</v>
      </c>
      <c r="C1066" s="134"/>
      <c r="D1066" s="25"/>
      <c r="E1066" s="135"/>
      <c r="F1066" s="136"/>
      <c r="G1066" s="12"/>
      <c r="H1066" s="91"/>
      <c r="I1066" s="93"/>
      <c r="J1066" s="12"/>
      <c r="K1066" s="91"/>
      <c r="L1066" s="93"/>
      <c r="M1066" s="12"/>
      <c r="N1066" s="91"/>
      <c r="O1066" s="93"/>
      <c r="P1066" s="12"/>
      <c r="Q1066" s="91"/>
      <c r="R1066" s="93"/>
      <c r="S1066" s="12"/>
      <c r="T1066" s="91"/>
      <c r="U1066" s="93">
        <f>+U1064</f>
        <v>0.7</v>
      </c>
      <c r="V1066" s="12">
        <f>V1064</f>
        <v>20</v>
      </c>
      <c r="W1066" s="91">
        <f>+U1066*V1066</f>
        <v>14</v>
      </c>
      <c r="X1066"/>
    </row>
    <row r="1067" spans="1:24" x14ac:dyDescent="0.25">
      <c r="A1067" s="45" t="s">
        <v>300</v>
      </c>
      <c r="B1067" s="42" t="s">
        <v>27</v>
      </c>
      <c r="C1067" s="93">
        <f>+$D$1044</f>
        <v>0.6</v>
      </c>
      <c r="D1067" s="25">
        <f>D1065</f>
        <v>13</v>
      </c>
      <c r="E1067" s="135">
        <f>+C1067*D1067</f>
        <v>7.8</v>
      </c>
      <c r="F1067" s="136">
        <f>+$D$1039</f>
        <v>0.55000000000000004</v>
      </c>
      <c r="G1067" s="12">
        <f>G1065</f>
        <v>16</v>
      </c>
      <c r="H1067" s="91">
        <f>+F1067*G1067</f>
        <v>8.8000000000000007</v>
      </c>
      <c r="I1067" s="93">
        <f>+$D$1050</f>
        <v>0.9</v>
      </c>
      <c r="J1067" s="12">
        <f>J1065</f>
        <v>15</v>
      </c>
      <c r="K1067" s="91">
        <f>+I1067*J1067</f>
        <v>13.5</v>
      </c>
      <c r="L1067" s="93">
        <f>L1065</f>
        <v>0.9</v>
      </c>
      <c r="M1067" s="12">
        <f>M1065</f>
        <v>15</v>
      </c>
      <c r="N1067" s="91">
        <f>+L1067*M1067</f>
        <v>13.5</v>
      </c>
      <c r="O1067" s="93">
        <f>O1065</f>
        <v>0.55000000000000004</v>
      </c>
      <c r="P1067" s="12">
        <f>P1065</f>
        <v>16</v>
      </c>
      <c r="Q1067" s="91">
        <f>+O1067*P1067</f>
        <v>8.8000000000000007</v>
      </c>
      <c r="R1067" s="93">
        <f>R1065</f>
        <v>0.6</v>
      </c>
      <c r="S1067" s="12">
        <f>S1065</f>
        <v>13</v>
      </c>
      <c r="T1067" s="91">
        <f>+R1067*S1067</f>
        <v>7.8</v>
      </c>
      <c r="U1067" s="93"/>
      <c r="V1067" s="12"/>
      <c r="W1067" s="91"/>
      <c r="X1067"/>
    </row>
    <row r="1068" spans="1:24" x14ac:dyDescent="0.25">
      <c r="A1068" s="44"/>
      <c r="B1068" s="42" t="s">
        <v>28</v>
      </c>
      <c r="C1068" s="134"/>
      <c r="D1068" s="25"/>
      <c r="E1068" s="135"/>
      <c r="F1068" s="136"/>
      <c r="G1068" s="12"/>
      <c r="H1068" s="91"/>
      <c r="I1068" s="93"/>
      <c r="J1068" s="12"/>
      <c r="K1068" s="91"/>
      <c r="L1068" s="93"/>
      <c r="M1068" s="12"/>
      <c r="N1068" s="91"/>
      <c r="O1068" s="93"/>
      <c r="P1068" s="12"/>
      <c r="Q1068" s="91"/>
      <c r="R1068" s="93"/>
      <c r="S1068" s="12"/>
      <c r="T1068" s="91"/>
      <c r="U1068" s="93">
        <f>+U1066</f>
        <v>0.7</v>
      </c>
      <c r="V1068" s="12">
        <f>V1066</f>
        <v>20</v>
      </c>
      <c r="W1068" s="91">
        <f>+U1068*V1068</f>
        <v>14</v>
      </c>
      <c r="X1068"/>
    </row>
    <row r="1069" spans="1:24" x14ac:dyDescent="0.25">
      <c r="A1069" s="45" t="s">
        <v>301</v>
      </c>
      <c r="B1069" s="42" t="s">
        <v>29</v>
      </c>
      <c r="C1069" s="93">
        <f>+$D$1044</f>
        <v>0.6</v>
      </c>
      <c r="D1069" s="25">
        <f>D1067</f>
        <v>13</v>
      </c>
      <c r="E1069" s="135">
        <f>+C1069*D1069</f>
        <v>7.8</v>
      </c>
      <c r="F1069" s="136">
        <f>+$D$1039</f>
        <v>0.55000000000000004</v>
      </c>
      <c r="G1069" s="12">
        <f>G1067</f>
        <v>16</v>
      </c>
      <c r="H1069" s="91">
        <f>+F1069*G1069</f>
        <v>8.8000000000000007</v>
      </c>
      <c r="I1069" s="93">
        <f>+$D$1050</f>
        <v>0.9</v>
      </c>
      <c r="J1069" s="12">
        <f>J1067</f>
        <v>15</v>
      </c>
      <c r="K1069" s="91">
        <f>+I1069*J1069</f>
        <v>13.5</v>
      </c>
      <c r="L1069" s="93">
        <f>L1067</f>
        <v>0.9</v>
      </c>
      <c r="M1069" s="12">
        <f>M1067</f>
        <v>15</v>
      </c>
      <c r="N1069" s="91">
        <f>+L1069*M1069</f>
        <v>13.5</v>
      </c>
      <c r="O1069" s="93">
        <f>O1067</f>
        <v>0.55000000000000004</v>
      </c>
      <c r="P1069" s="12">
        <f>P1067</f>
        <v>16</v>
      </c>
      <c r="Q1069" s="91">
        <f>+O1069*P1069</f>
        <v>8.8000000000000007</v>
      </c>
      <c r="R1069" s="93">
        <f>R1067</f>
        <v>0.6</v>
      </c>
      <c r="S1069" s="12">
        <f>S1067</f>
        <v>13</v>
      </c>
      <c r="T1069" s="91">
        <f>+R1069*S1069</f>
        <v>7.8</v>
      </c>
      <c r="U1069" s="93"/>
      <c r="V1069" s="12"/>
      <c r="W1069" s="91"/>
      <c r="X1069"/>
    </row>
    <row r="1070" spans="1:24" x14ac:dyDescent="0.25">
      <c r="A1070" s="44"/>
      <c r="B1070" s="42" t="s">
        <v>30</v>
      </c>
      <c r="C1070" s="134"/>
      <c r="D1070" s="25"/>
      <c r="E1070" s="135"/>
      <c r="F1070" s="136"/>
      <c r="G1070" s="12"/>
      <c r="H1070" s="91"/>
      <c r="I1070" s="93"/>
      <c r="J1070" s="12"/>
      <c r="K1070" s="91"/>
      <c r="L1070" s="93"/>
      <c r="M1070" s="12"/>
      <c r="N1070" s="91"/>
      <c r="O1070" s="93"/>
      <c r="P1070" s="12"/>
      <c r="Q1070" s="91"/>
      <c r="R1070" s="93"/>
      <c r="S1070" s="12"/>
      <c r="T1070" s="91"/>
      <c r="U1070" s="93">
        <f>+U1068</f>
        <v>0.7</v>
      </c>
      <c r="V1070" s="12">
        <f>V1068</f>
        <v>20</v>
      </c>
      <c r="W1070" s="91">
        <f>+U1070*V1070</f>
        <v>14</v>
      </c>
      <c r="X1070"/>
    </row>
    <row r="1071" spans="1:24" x14ac:dyDescent="0.25">
      <c r="A1071" s="45" t="s">
        <v>302</v>
      </c>
      <c r="B1071" s="42" t="s">
        <v>31</v>
      </c>
      <c r="C1071" s="93">
        <f>+$D$1044</f>
        <v>0.6</v>
      </c>
      <c r="D1071" s="25">
        <f>D1069</f>
        <v>13</v>
      </c>
      <c r="E1071" s="135">
        <f>+C1071*D1071</f>
        <v>7.8</v>
      </c>
      <c r="F1071" s="136">
        <f>+$D$1039</f>
        <v>0.55000000000000004</v>
      </c>
      <c r="G1071" s="12">
        <f>G1069</f>
        <v>16</v>
      </c>
      <c r="H1071" s="91">
        <f>+F1071*G1071</f>
        <v>8.8000000000000007</v>
      </c>
      <c r="I1071" s="93">
        <f>+$D$1050</f>
        <v>0.9</v>
      </c>
      <c r="J1071" s="12">
        <f>J1069</f>
        <v>15</v>
      </c>
      <c r="K1071" s="91">
        <f>+I1071*J1071</f>
        <v>13.5</v>
      </c>
      <c r="L1071" s="93">
        <f>L1069</f>
        <v>0.9</v>
      </c>
      <c r="M1071" s="12">
        <f>M1069</f>
        <v>15</v>
      </c>
      <c r="N1071" s="91">
        <f>+L1071*M1071</f>
        <v>13.5</v>
      </c>
      <c r="O1071" s="93">
        <f>O1069</f>
        <v>0.55000000000000004</v>
      </c>
      <c r="P1071" s="12">
        <f>P1069</f>
        <v>16</v>
      </c>
      <c r="Q1071" s="91">
        <f>+O1071*P1071</f>
        <v>8.8000000000000007</v>
      </c>
      <c r="R1071" s="93">
        <f>R1069</f>
        <v>0.6</v>
      </c>
      <c r="S1071" s="12">
        <f>S1069</f>
        <v>13</v>
      </c>
      <c r="T1071" s="91">
        <f>+R1071*S1071</f>
        <v>7.8</v>
      </c>
      <c r="U1071" s="93"/>
      <c r="V1071" s="12"/>
      <c r="W1071" s="91"/>
      <c r="X1071"/>
    </row>
    <row r="1072" spans="1:24" x14ac:dyDescent="0.25">
      <c r="A1072" s="44"/>
      <c r="B1072" s="42" t="s">
        <v>32</v>
      </c>
      <c r="C1072" s="134"/>
      <c r="D1072" s="25"/>
      <c r="E1072" s="135"/>
      <c r="F1072" s="136"/>
      <c r="G1072" s="12"/>
      <c r="H1072" s="91"/>
      <c r="I1072" s="93"/>
      <c r="J1072" s="12"/>
      <c r="K1072" s="91"/>
      <c r="L1072" s="93"/>
      <c r="M1072" s="12"/>
      <c r="N1072" s="91"/>
      <c r="O1072" s="93"/>
      <c r="P1072" s="12"/>
      <c r="Q1072" s="91"/>
      <c r="R1072" s="93"/>
      <c r="S1072" s="12"/>
      <c r="T1072" s="91"/>
      <c r="U1072" s="93">
        <f>+U1070</f>
        <v>0.7</v>
      </c>
      <c r="V1072" s="12">
        <f>V1070</f>
        <v>20</v>
      </c>
      <c r="W1072" s="91">
        <f>+U1072*V1072</f>
        <v>14</v>
      </c>
      <c r="X1072"/>
    </row>
    <row r="1073" spans="1:24" x14ac:dyDescent="0.25">
      <c r="A1073" s="45" t="s">
        <v>303</v>
      </c>
      <c r="B1073" s="42" t="s">
        <v>33</v>
      </c>
      <c r="C1073" s="93">
        <f>+$D$1044</f>
        <v>0.6</v>
      </c>
      <c r="D1073" s="25">
        <f>D1071</f>
        <v>13</v>
      </c>
      <c r="E1073" s="135">
        <f>+C1073*D1073</f>
        <v>7.8</v>
      </c>
      <c r="F1073" s="136">
        <f>+$D$1039</f>
        <v>0.55000000000000004</v>
      </c>
      <c r="G1073" s="12">
        <f>G1071</f>
        <v>16</v>
      </c>
      <c r="H1073" s="91">
        <f>+F1073*G1073</f>
        <v>8.8000000000000007</v>
      </c>
      <c r="I1073" s="93">
        <f>+$D$1050</f>
        <v>0.9</v>
      </c>
      <c r="J1073" s="12">
        <f>J1071</f>
        <v>15</v>
      </c>
      <c r="K1073" s="91">
        <f>+I1073*J1073</f>
        <v>13.5</v>
      </c>
      <c r="L1073" s="93">
        <f>L1071</f>
        <v>0.9</v>
      </c>
      <c r="M1073" s="12">
        <f>M1071</f>
        <v>15</v>
      </c>
      <c r="N1073" s="91">
        <f>+L1073*M1073</f>
        <v>13.5</v>
      </c>
      <c r="O1073" s="93">
        <f>O1071</f>
        <v>0.55000000000000004</v>
      </c>
      <c r="P1073" s="12">
        <f>P1071</f>
        <v>16</v>
      </c>
      <c r="Q1073" s="91">
        <f>+O1073*P1073</f>
        <v>8.8000000000000007</v>
      </c>
      <c r="R1073" s="93">
        <f>R1071</f>
        <v>0.6</v>
      </c>
      <c r="S1073" s="12">
        <f>S1071</f>
        <v>13</v>
      </c>
      <c r="T1073" s="91">
        <f>+R1073*S1073</f>
        <v>7.8</v>
      </c>
      <c r="U1073" s="93"/>
      <c r="V1073" s="12"/>
      <c r="W1073" s="91"/>
      <c r="X1073"/>
    </row>
    <row r="1074" spans="1:24" x14ac:dyDescent="0.25">
      <c r="A1074" s="44"/>
      <c r="B1074" s="42" t="s">
        <v>34</v>
      </c>
      <c r="C1074" s="134"/>
      <c r="D1074" s="25"/>
      <c r="E1074" s="135"/>
      <c r="F1074" s="136"/>
      <c r="G1074" s="12"/>
      <c r="H1074" s="91"/>
      <c r="I1074" s="93"/>
      <c r="J1074" s="12"/>
      <c r="K1074" s="91"/>
      <c r="L1074" s="93"/>
      <c r="M1074" s="12"/>
      <c r="N1074" s="91"/>
      <c r="O1074" s="93"/>
      <c r="P1074" s="12"/>
      <c r="Q1074" s="91"/>
      <c r="R1074" s="93"/>
      <c r="S1074" s="12"/>
      <c r="T1074" s="91"/>
      <c r="U1074" s="93">
        <f>+U1072</f>
        <v>0.7</v>
      </c>
      <c r="V1074" s="12">
        <f>V1072</f>
        <v>20</v>
      </c>
      <c r="W1074" s="91">
        <f>+U1074*V1074</f>
        <v>14</v>
      </c>
      <c r="X1074"/>
    </row>
    <row r="1075" spans="1:24" x14ac:dyDescent="0.25">
      <c r="A1075" s="45" t="s">
        <v>304</v>
      </c>
      <c r="B1075" s="42" t="s">
        <v>35</v>
      </c>
      <c r="C1075" s="93">
        <f>+$D$1044</f>
        <v>0.6</v>
      </c>
      <c r="D1075" s="25">
        <f>D1073</f>
        <v>13</v>
      </c>
      <c r="E1075" s="135">
        <f>+C1075*D1075</f>
        <v>7.8</v>
      </c>
      <c r="F1075" s="136">
        <f>+$D$1039</f>
        <v>0.55000000000000004</v>
      </c>
      <c r="G1075" s="12">
        <f>G1073</f>
        <v>16</v>
      </c>
      <c r="H1075" s="91">
        <f>+F1075*G1075</f>
        <v>8.8000000000000007</v>
      </c>
      <c r="I1075" s="93">
        <f>+$D$1050</f>
        <v>0.9</v>
      </c>
      <c r="J1075" s="12">
        <f>J1073</f>
        <v>15</v>
      </c>
      <c r="K1075" s="91">
        <f>+I1075*J1075</f>
        <v>13.5</v>
      </c>
      <c r="L1075" s="93">
        <f>L1073</f>
        <v>0.9</v>
      </c>
      <c r="M1075" s="12">
        <f>M1073</f>
        <v>15</v>
      </c>
      <c r="N1075" s="91">
        <f>+L1075*M1075</f>
        <v>13.5</v>
      </c>
      <c r="O1075" s="93">
        <f>O1073</f>
        <v>0.55000000000000004</v>
      </c>
      <c r="P1075" s="12">
        <f>P1073</f>
        <v>16</v>
      </c>
      <c r="Q1075" s="91">
        <f>+O1075*P1075</f>
        <v>8.8000000000000007</v>
      </c>
      <c r="R1075" s="93">
        <f>R1073</f>
        <v>0.6</v>
      </c>
      <c r="S1075" s="12">
        <f>S1073</f>
        <v>13</v>
      </c>
      <c r="T1075" s="91">
        <f>+R1075*S1075</f>
        <v>7.8</v>
      </c>
      <c r="U1075" s="93"/>
      <c r="V1075" s="12"/>
      <c r="W1075" s="91"/>
      <c r="X1075"/>
    </row>
    <row r="1076" spans="1:24" x14ac:dyDescent="0.25">
      <c r="A1076" s="44"/>
      <c r="B1076" s="42" t="s">
        <v>36</v>
      </c>
      <c r="C1076" s="134"/>
      <c r="D1076" s="25"/>
      <c r="E1076" s="135"/>
      <c r="F1076" s="136"/>
      <c r="G1076" s="12"/>
      <c r="H1076" s="91"/>
      <c r="I1076" s="93"/>
      <c r="J1076" s="12"/>
      <c r="K1076" s="91"/>
      <c r="L1076" s="93"/>
      <c r="M1076" s="12"/>
      <c r="N1076" s="91"/>
      <c r="O1076" s="93"/>
      <c r="P1076" s="12"/>
      <c r="Q1076" s="91"/>
      <c r="R1076" s="93"/>
      <c r="S1076" s="12"/>
      <c r="T1076" s="91"/>
      <c r="U1076" s="93">
        <f>+U1074</f>
        <v>0.7</v>
      </c>
      <c r="V1076" s="12">
        <f>V1074</f>
        <v>20</v>
      </c>
      <c r="W1076" s="91">
        <f>+U1076*V1076</f>
        <v>14</v>
      </c>
      <c r="X1076"/>
    </row>
    <row r="1077" spans="1:24" x14ac:dyDescent="0.25">
      <c r="A1077" s="45" t="s">
        <v>305</v>
      </c>
      <c r="B1077" s="42" t="s">
        <v>37</v>
      </c>
      <c r="C1077" s="93">
        <f>+$D$1044</f>
        <v>0.6</v>
      </c>
      <c r="D1077" s="25">
        <f>D1075</f>
        <v>13</v>
      </c>
      <c r="E1077" s="135">
        <f>+C1077*D1077</f>
        <v>7.8</v>
      </c>
      <c r="F1077" s="136">
        <f>+$D$1039</f>
        <v>0.55000000000000004</v>
      </c>
      <c r="G1077" s="12">
        <f>G1075</f>
        <v>16</v>
      </c>
      <c r="H1077" s="91">
        <f>+F1077*G1077</f>
        <v>8.8000000000000007</v>
      </c>
      <c r="I1077" s="93">
        <f>+$D$1050</f>
        <v>0.9</v>
      </c>
      <c r="J1077" s="12">
        <f>J1075</f>
        <v>15</v>
      </c>
      <c r="K1077" s="91">
        <f>+I1077*J1077</f>
        <v>13.5</v>
      </c>
      <c r="L1077" s="93">
        <f>L1075</f>
        <v>0.9</v>
      </c>
      <c r="M1077" s="12">
        <f>M1075</f>
        <v>15</v>
      </c>
      <c r="N1077" s="91">
        <f>+L1077*M1077</f>
        <v>13.5</v>
      </c>
      <c r="O1077" s="93">
        <f>O1075</f>
        <v>0.55000000000000004</v>
      </c>
      <c r="P1077" s="12">
        <f>P1075</f>
        <v>16</v>
      </c>
      <c r="Q1077" s="91">
        <f>+O1077*P1077</f>
        <v>8.8000000000000007</v>
      </c>
      <c r="R1077" s="93">
        <f>R1075</f>
        <v>0.6</v>
      </c>
      <c r="S1077" s="12">
        <f>S1075</f>
        <v>13</v>
      </c>
      <c r="T1077" s="91">
        <f>+R1077*S1077</f>
        <v>7.8</v>
      </c>
      <c r="U1077" s="93"/>
      <c r="V1077" s="12"/>
      <c r="W1077" s="91"/>
      <c r="X1077"/>
    </row>
    <row r="1078" spans="1:24" x14ac:dyDescent="0.25">
      <c r="A1078" s="44"/>
      <c r="B1078" s="42" t="s">
        <v>38</v>
      </c>
      <c r="C1078" s="134"/>
      <c r="D1078" s="25"/>
      <c r="E1078" s="135"/>
      <c r="F1078" s="136"/>
      <c r="G1078" s="12"/>
      <c r="H1078" s="91"/>
      <c r="I1078" s="93"/>
      <c r="J1078" s="12"/>
      <c r="K1078" s="91"/>
      <c r="L1078" s="93"/>
      <c r="M1078" s="12"/>
      <c r="N1078" s="91"/>
      <c r="O1078" s="93"/>
      <c r="P1078" s="12"/>
      <c r="Q1078" s="91"/>
      <c r="R1078" s="93"/>
      <c r="S1078" s="12"/>
      <c r="T1078" s="91"/>
      <c r="U1078" s="93">
        <f>+U1076</f>
        <v>0.7</v>
      </c>
      <c r="V1078" s="12">
        <f>V1076</f>
        <v>20</v>
      </c>
      <c r="W1078" s="91">
        <f>+U1078*V1078</f>
        <v>14</v>
      </c>
      <c r="X1078"/>
    </row>
    <row r="1079" spans="1:24" x14ac:dyDescent="0.25">
      <c r="A1079" s="45" t="s">
        <v>306</v>
      </c>
      <c r="B1079" s="42" t="s">
        <v>39</v>
      </c>
      <c r="C1079" s="93">
        <f>+$D$1044</f>
        <v>0.6</v>
      </c>
      <c r="D1079" s="25">
        <f>D1077</f>
        <v>13</v>
      </c>
      <c r="E1079" s="135">
        <f>+C1079*D1079</f>
        <v>7.8</v>
      </c>
      <c r="F1079" s="136">
        <f>+$D$1039</f>
        <v>0.55000000000000004</v>
      </c>
      <c r="G1079" s="12">
        <f>G1077</f>
        <v>16</v>
      </c>
      <c r="H1079" s="91">
        <f>+F1079*G1079</f>
        <v>8.8000000000000007</v>
      </c>
      <c r="I1079" s="93">
        <f>+$D$1050</f>
        <v>0.9</v>
      </c>
      <c r="J1079" s="12">
        <f>J1077</f>
        <v>15</v>
      </c>
      <c r="K1079" s="91">
        <f>+I1079*J1079</f>
        <v>13.5</v>
      </c>
      <c r="L1079" s="93">
        <f>L1077</f>
        <v>0.9</v>
      </c>
      <c r="M1079" s="12">
        <f>M1077</f>
        <v>15</v>
      </c>
      <c r="N1079" s="91">
        <f>+L1079*M1079</f>
        <v>13.5</v>
      </c>
      <c r="O1079" s="93">
        <f>O1077</f>
        <v>0.55000000000000004</v>
      </c>
      <c r="P1079" s="12">
        <f>P1077</f>
        <v>16</v>
      </c>
      <c r="Q1079" s="91">
        <f>+O1079*P1079</f>
        <v>8.8000000000000007</v>
      </c>
      <c r="R1079" s="93">
        <f>R1077</f>
        <v>0.6</v>
      </c>
      <c r="S1079" s="12">
        <f>S1077</f>
        <v>13</v>
      </c>
      <c r="T1079" s="91">
        <f>+R1079*S1079</f>
        <v>7.8</v>
      </c>
      <c r="U1079" s="93"/>
      <c r="V1079" s="12"/>
      <c r="W1079" s="91"/>
      <c r="X1079"/>
    </row>
    <row r="1080" spans="1:24" x14ac:dyDescent="0.25">
      <c r="A1080" s="44"/>
      <c r="B1080" s="42" t="s">
        <v>40</v>
      </c>
      <c r="C1080" s="134"/>
      <c r="D1080" s="25"/>
      <c r="E1080" s="135"/>
      <c r="F1080" s="136"/>
      <c r="G1080" s="12"/>
      <c r="H1080" s="91"/>
      <c r="I1080" s="93"/>
      <c r="J1080" s="12"/>
      <c r="K1080" s="91"/>
      <c r="L1080" s="93"/>
      <c r="M1080" s="12"/>
      <c r="N1080" s="91"/>
      <c r="O1080" s="93"/>
      <c r="P1080" s="12"/>
      <c r="Q1080" s="91"/>
      <c r="R1080" s="93"/>
      <c r="S1080" s="12"/>
      <c r="T1080" s="91"/>
      <c r="U1080" s="93">
        <f>+U1078</f>
        <v>0.7</v>
      </c>
      <c r="V1080" s="12">
        <f>V1078</f>
        <v>20</v>
      </c>
      <c r="W1080" s="91">
        <f>+U1080*V1080</f>
        <v>14</v>
      </c>
      <c r="X1080"/>
    </row>
    <row r="1081" spans="1:24" x14ac:dyDescent="0.25">
      <c r="A1081" s="45" t="s">
        <v>307</v>
      </c>
      <c r="B1081" s="42" t="s">
        <v>41</v>
      </c>
      <c r="C1081" s="93">
        <f>+$D$1044</f>
        <v>0.6</v>
      </c>
      <c r="D1081" s="25">
        <f>D1079</f>
        <v>13</v>
      </c>
      <c r="E1081" s="135">
        <f>+C1081*D1081</f>
        <v>7.8</v>
      </c>
      <c r="F1081" s="136">
        <f>+$D$1039</f>
        <v>0.55000000000000004</v>
      </c>
      <c r="G1081" s="12">
        <f>G1079</f>
        <v>16</v>
      </c>
      <c r="H1081" s="91">
        <f>+F1081*G1081</f>
        <v>8.8000000000000007</v>
      </c>
      <c r="I1081" s="93">
        <f>+$D$1050</f>
        <v>0.9</v>
      </c>
      <c r="J1081" s="12">
        <f>J1079</f>
        <v>15</v>
      </c>
      <c r="K1081" s="91">
        <f>+I1081*J1081</f>
        <v>13.5</v>
      </c>
      <c r="L1081" s="93">
        <f>L1079</f>
        <v>0.9</v>
      </c>
      <c r="M1081" s="12">
        <f>M1079</f>
        <v>15</v>
      </c>
      <c r="N1081" s="91">
        <f>+L1081*M1081</f>
        <v>13.5</v>
      </c>
      <c r="O1081" s="93">
        <f>O1079</f>
        <v>0.55000000000000004</v>
      </c>
      <c r="P1081" s="12">
        <f>P1079</f>
        <v>16</v>
      </c>
      <c r="Q1081" s="91">
        <f>+O1081*P1081</f>
        <v>8.8000000000000007</v>
      </c>
      <c r="R1081" s="93">
        <f>R1079</f>
        <v>0.6</v>
      </c>
      <c r="S1081" s="12">
        <f>S1079</f>
        <v>13</v>
      </c>
      <c r="T1081" s="91">
        <f>+R1081*S1081</f>
        <v>7.8</v>
      </c>
      <c r="U1081" s="93"/>
      <c r="V1081" s="12"/>
      <c r="W1081" s="91"/>
      <c r="X1081"/>
    </row>
    <row r="1082" spans="1:24" x14ac:dyDescent="0.25">
      <c r="A1082" s="44"/>
      <c r="B1082" s="42" t="s">
        <v>42</v>
      </c>
      <c r="C1082" s="134"/>
      <c r="D1082" s="25"/>
      <c r="E1082" s="135"/>
      <c r="F1082" s="136"/>
      <c r="G1082" s="12"/>
      <c r="H1082" s="91"/>
      <c r="I1082" s="93"/>
      <c r="J1082" s="12"/>
      <c r="K1082" s="91"/>
      <c r="L1082" s="93"/>
      <c r="M1082" s="12"/>
      <c r="N1082" s="91"/>
      <c r="O1082" s="93"/>
      <c r="P1082" s="12"/>
      <c r="Q1082" s="91"/>
      <c r="R1082" s="93"/>
      <c r="S1082" s="12"/>
      <c r="T1082" s="91"/>
      <c r="U1082" s="93">
        <f>+U1080</f>
        <v>0.7</v>
      </c>
      <c r="V1082" s="12">
        <f>V1080</f>
        <v>20</v>
      </c>
      <c r="W1082" s="91">
        <f>+U1082*V1082</f>
        <v>14</v>
      </c>
      <c r="X1082"/>
    </row>
    <row r="1083" spans="1:24" x14ac:dyDescent="0.25">
      <c r="A1083" s="45" t="s">
        <v>308</v>
      </c>
      <c r="B1083" s="42" t="s">
        <v>43</v>
      </c>
      <c r="C1083" s="93">
        <f>+$D$1044</f>
        <v>0.6</v>
      </c>
      <c r="D1083" s="25">
        <f>D1081</f>
        <v>13</v>
      </c>
      <c r="E1083" s="135">
        <f>+C1083*D1083</f>
        <v>7.8</v>
      </c>
      <c r="F1083" s="136">
        <f>+$D$1039</f>
        <v>0.55000000000000004</v>
      </c>
      <c r="G1083" s="12">
        <f>G1081</f>
        <v>16</v>
      </c>
      <c r="H1083" s="91">
        <f>+F1083*G1083</f>
        <v>8.8000000000000007</v>
      </c>
      <c r="I1083" s="93">
        <f>+$D$1050</f>
        <v>0.9</v>
      </c>
      <c r="J1083" s="12">
        <f>J1081</f>
        <v>15</v>
      </c>
      <c r="K1083" s="91">
        <f>+I1083*J1083</f>
        <v>13.5</v>
      </c>
      <c r="L1083" s="93">
        <f>L1081</f>
        <v>0.9</v>
      </c>
      <c r="M1083" s="12">
        <f>M1081</f>
        <v>15</v>
      </c>
      <c r="N1083" s="91">
        <f>+L1083*M1083</f>
        <v>13.5</v>
      </c>
      <c r="O1083" s="93">
        <f>O1081</f>
        <v>0.55000000000000004</v>
      </c>
      <c r="P1083" s="12">
        <f>P1081</f>
        <v>16</v>
      </c>
      <c r="Q1083" s="91">
        <f>+O1083*P1083</f>
        <v>8.8000000000000007</v>
      </c>
      <c r="R1083" s="93">
        <f>R1081</f>
        <v>0.6</v>
      </c>
      <c r="S1083" s="12">
        <f>S1081</f>
        <v>13</v>
      </c>
      <c r="T1083" s="91">
        <f>+R1083*S1083</f>
        <v>7.8</v>
      </c>
      <c r="U1083" s="93"/>
      <c r="V1083" s="12"/>
      <c r="W1083" s="91"/>
      <c r="X1083"/>
    </row>
    <row r="1084" spans="1:24" x14ac:dyDescent="0.25">
      <c r="A1084" s="44"/>
      <c r="B1084" s="42" t="s">
        <v>44</v>
      </c>
      <c r="C1084" s="134"/>
      <c r="D1084" s="25"/>
      <c r="E1084" s="135"/>
      <c r="F1084" s="136"/>
      <c r="G1084" s="12"/>
      <c r="H1084" s="91"/>
      <c r="I1084" s="93"/>
      <c r="J1084" s="12"/>
      <c r="K1084" s="91"/>
      <c r="L1084" s="93"/>
      <c r="M1084" s="12"/>
      <c r="N1084" s="91"/>
      <c r="O1084" s="93"/>
      <c r="P1084" s="12"/>
      <c r="Q1084" s="91"/>
      <c r="R1084" s="93"/>
      <c r="S1084" s="12"/>
      <c r="T1084" s="91"/>
      <c r="U1084" s="93">
        <f>+U1082</f>
        <v>0.7</v>
      </c>
      <c r="V1084" s="12">
        <f>V1082</f>
        <v>20</v>
      </c>
      <c r="W1084" s="91">
        <f>+U1084*V1084</f>
        <v>14</v>
      </c>
      <c r="X1084"/>
    </row>
    <row r="1085" spans="1:24" x14ac:dyDescent="0.25">
      <c r="A1085" s="45" t="s">
        <v>309</v>
      </c>
      <c r="B1085" s="42" t="s">
        <v>45</v>
      </c>
      <c r="C1085" s="93">
        <f>+$D$1044</f>
        <v>0.6</v>
      </c>
      <c r="D1085" s="25">
        <f>D1083</f>
        <v>13</v>
      </c>
      <c r="E1085" s="135">
        <f>+C1085*D1085</f>
        <v>7.8</v>
      </c>
      <c r="F1085" s="136">
        <f>+$D$1039</f>
        <v>0.55000000000000004</v>
      </c>
      <c r="G1085" s="12">
        <f>G1083</f>
        <v>16</v>
      </c>
      <c r="H1085" s="91">
        <f>+F1085*G1085</f>
        <v>8.8000000000000007</v>
      </c>
      <c r="I1085" s="93">
        <f>+$D$1050</f>
        <v>0.9</v>
      </c>
      <c r="J1085" s="12">
        <f>J1083</f>
        <v>15</v>
      </c>
      <c r="K1085" s="91">
        <f>+I1085*J1085</f>
        <v>13.5</v>
      </c>
      <c r="L1085" s="93">
        <f>L1083</f>
        <v>0.9</v>
      </c>
      <c r="M1085" s="12">
        <f>M1083</f>
        <v>15</v>
      </c>
      <c r="N1085" s="91">
        <f>+L1085*M1085</f>
        <v>13.5</v>
      </c>
      <c r="O1085" s="93">
        <f>O1083</f>
        <v>0.55000000000000004</v>
      </c>
      <c r="P1085" s="12">
        <f>P1083</f>
        <v>16</v>
      </c>
      <c r="Q1085" s="91">
        <f>+O1085*P1085</f>
        <v>8.8000000000000007</v>
      </c>
      <c r="R1085" s="93">
        <f>R1083</f>
        <v>0.6</v>
      </c>
      <c r="S1085" s="12">
        <f>S1083</f>
        <v>13</v>
      </c>
      <c r="T1085" s="91">
        <f>+R1085*S1085</f>
        <v>7.8</v>
      </c>
      <c r="U1085" s="93"/>
      <c r="V1085" s="12"/>
      <c r="W1085" s="91"/>
      <c r="X1085"/>
    </row>
    <row r="1086" spans="1:24" x14ac:dyDescent="0.25">
      <c r="A1086" s="44"/>
      <c r="B1086" s="42" t="s">
        <v>46</v>
      </c>
      <c r="C1086" s="134"/>
      <c r="D1086" s="25"/>
      <c r="E1086" s="135"/>
      <c r="F1086" s="136"/>
      <c r="G1086" s="12"/>
      <c r="H1086" s="91"/>
      <c r="I1086" s="93"/>
      <c r="J1086" s="12"/>
      <c r="K1086" s="91"/>
      <c r="L1086" s="93"/>
      <c r="M1086" s="12"/>
      <c r="N1086" s="91"/>
      <c r="O1086" s="93"/>
      <c r="P1086" s="12"/>
      <c r="Q1086" s="91"/>
      <c r="R1086" s="93"/>
      <c r="S1086" s="12"/>
      <c r="T1086" s="91"/>
      <c r="U1086" s="93">
        <f>+U1084</f>
        <v>0.7</v>
      </c>
      <c r="V1086" s="12">
        <f>V1084</f>
        <v>20</v>
      </c>
      <c r="W1086" s="91">
        <f>+U1086*V1086</f>
        <v>14</v>
      </c>
      <c r="X1086"/>
    </row>
    <row r="1087" spans="1:24" x14ac:dyDescent="0.25">
      <c r="A1087" s="45" t="s">
        <v>310</v>
      </c>
      <c r="B1087" s="42" t="s">
        <v>47</v>
      </c>
      <c r="C1087" s="93">
        <f>+$D$1044</f>
        <v>0.6</v>
      </c>
      <c r="D1087" s="25">
        <f>D1085</f>
        <v>13</v>
      </c>
      <c r="E1087" s="135">
        <f>+C1087*D1087</f>
        <v>7.8</v>
      </c>
      <c r="F1087" s="136">
        <f>+$D$1039</f>
        <v>0.55000000000000004</v>
      </c>
      <c r="G1087" s="12">
        <f>G1085</f>
        <v>16</v>
      </c>
      <c r="H1087" s="91">
        <f>+F1087*G1087</f>
        <v>8.8000000000000007</v>
      </c>
      <c r="I1087" s="93">
        <f>+$D$1050</f>
        <v>0.9</v>
      </c>
      <c r="J1087" s="12">
        <f>J1085</f>
        <v>15</v>
      </c>
      <c r="K1087" s="91">
        <f>+I1087*J1087</f>
        <v>13.5</v>
      </c>
      <c r="L1087" s="93">
        <f>L1085</f>
        <v>0.9</v>
      </c>
      <c r="M1087" s="12">
        <f>M1085</f>
        <v>15</v>
      </c>
      <c r="N1087" s="91">
        <f>+L1087*M1087</f>
        <v>13.5</v>
      </c>
      <c r="O1087" s="93">
        <f>O1085</f>
        <v>0.55000000000000004</v>
      </c>
      <c r="P1087" s="12">
        <f>P1085</f>
        <v>16</v>
      </c>
      <c r="Q1087" s="91">
        <f>+O1087*P1087</f>
        <v>8.8000000000000007</v>
      </c>
      <c r="R1087" s="93">
        <f>R1085</f>
        <v>0.6</v>
      </c>
      <c r="S1087" s="12">
        <f>S1085</f>
        <v>13</v>
      </c>
      <c r="T1087" s="91">
        <f>+R1087*S1087</f>
        <v>7.8</v>
      </c>
      <c r="U1087" s="93"/>
      <c r="V1087" s="12"/>
      <c r="W1087" s="91"/>
      <c r="X1087"/>
    </row>
    <row r="1088" spans="1:24" x14ac:dyDescent="0.25">
      <c r="A1088" s="44"/>
      <c r="B1088" s="42" t="s">
        <v>48</v>
      </c>
      <c r="C1088" s="134"/>
      <c r="D1088" s="25"/>
      <c r="E1088" s="135"/>
      <c r="F1088" s="136"/>
      <c r="G1088" s="12"/>
      <c r="H1088" s="91"/>
      <c r="I1088" s="93"/>
      <c r="J1088" s="12"/>
      <c r="K1088" s="91"/>
      <c r="L1088" s="93"/>
      <c r="M1088" s="12"/>
      <c r="N1088" s="91"/>
      <c r="O1088" s="93"/>
      <c r="P1088" s="12"/>
      <c r="Q1088" s="91"/>
      <c r="R1088" s="93"/>
      <c r="S1088" s="12"/>
      <c r="T1088" s="91"/>
      <c r="U1088" s="93">
        <f>+U1086</f>
        <v>0.7</v>
      </c>
      <c r="V1088" s="12">
        <f>V1086</f>
        <v>20</v>
      </c>
      <c r="W1088" s="91">
        <f>+U1088*V1088</f>
        <v>14</v>
      </c>
      <c r="X1088"/>
    </row>
    <row r="1089" spans="1:24" x14ac:dyDescent="0.25">
      <c r="A1089" s="45" t="s">
        <v>311</v>
      </c>
      <c r="B1089" s="42" t="s">
        <v>49</v>
      </c>
      <c r="C1089" s="93">
        <f>+$D$1044</f>
        <v>0.6</v>
      </c>
      <c r="D1089" s="25">
        <f>D1087</f>
        <v>13</v>
      </c>
      <c r="E1089" s="135">
        <f>+C1089*D1089</f>
        <v>7.8</v>
      </c>
      <c r="F1089" s="136">
        <f>+$D$1039</f>
        <v>0.55000000000000004</v>
      </c>
      <c r="G1089" s="12">
        <f>G1087</f>
        <v>16</v>
      </c>
      <c r="H1089" s="91">
        <f>+F1089*G1089</f>
        <v>8.8000000000000007</v>
      </c>
      <c r="I1089" s="93">
        <f>+$D$1050</f>
        <v>0.9</v>
      </c>
      <c r="J1089" s="12">
        <f>J1087</f>
        <v>15</v>
      </c>
      <c r="K1089" s="91">
        <f>+I1089*J1089</f>
        <v>13.5</v>
      </c>
      <c r="L1089" s="93">
        <f>L1087</f>
        <v>0.9</v>
      </c>
      <c r="M1089" s="12">
        <f>M1087</f>
        <v>15</v>
      </c>
      <c r="N1089" s="91">
        <f>+L1089*M1089</f>
        <v>13.5</v>
      </c>
      <c r="O1089" s="93">
        <f>O1087</f>
        <v>0.55000000000000004</v>
      </c>
      <c r="P1089" s="12">
        <f>P1087</f>
        <v>16</v>
      </c>
      <c r="Q1089" s="91">
        <f>+O1089*P1089</f>
        <v>8.8000000000000007</v>
      </c>
      <c r="R1089" s="93">
        <f>R1087</f>
        <v>0.6</v>
      </c>
      <c r="S1089" s="12">
        <f>S1087</f>
        <v>13</v>
      </c>
      <c r="T1089" s="91">
        <f>+R1089*S1089</f>
        <v>7.8</v>
      </c>
      <c r="U1089" s="93"/>
      <c r="V1089" s="12"/>
      <c r="W1089" s="91"/>
      <c r="X1089"/>
    </row>
    <row r="1090" spans="1:24" x14ac:dyDescent="0.25">
      <c r="A1090" s="44"/>
      <c r="B1090" s="42" t="s">
        <v>50</v>
      </c>
      <c r="C1090" s="134"/>
      <c r="D1090" s="25"/>
      <c r="E1090" s="135"/>
      <c r="F1090" s="136"/>
      <c r="G1090" s="12"/>
      <c r="H1090" s="91"/>
      <c r="I1090" s="93"/>
      <c r="J1090" s="12"/>
      <c r="K1090" s="91"/>
      <c r="L1090" s="93"/>
      <c r="M1090" s="12"/>
      <c r="N1090" s="91"/>
      <c r="O1090" s="93"/>
      <c r="P1090" s="12"/>
      <c r="Q1090" s="91"/>
      <c r="R1090" s="93"/>
      <c r="S1090" s="12"/>
      <c r="T1090" s="91"/>
      <c r="U1090" s="93">
        <f>+U1088</f>
        <v>0.7</v>
      </c>
      <c r="V1090" s="12">
        <f>V1088</f>
        <v>20</v>
      </c>
      <c r="W1090" s="91">
        <f>+U1090*V1090</f>
        <v>14</v>
      </c>
      <c r="X1090"/>
    </row>
    <row r="1091" spans="1:24" x14ac:dyDescent="0.25">
      <c r="A1091" s="45" t="s">
        <v>312</v>
      </c>
      <c r="B1091" s="42" t="s">
        <v>51</v>
      </c>
      <c r="C1091" s="93">
        <f>+$D$1044</f>
        <v>0.6</v>
      </c>
      <c r="D1091" s="25">
        <f>D1089</f>
        <v>13</v>
      </c>
      <c r="E1091" s="135">
        <f>+C1091*D1091</f>
        <v>7.8</v>
      </c>
      <c r="F1091" s="136">
        <f>+$D$1039</f>
        <v>0.55000000000000004</v>
      </c>
      <c r="G1091" s="12">
        <f>G1089</f>
        <v>16</v>
      </c>
      <c r="H1091" s="91">
        <f>+F1091*G1091</f>
        <v>8.8000000000000007</v>
      </c>
      <c r="I1091" s="93">
        <f>+$D$1050</f>
        <v>0.9</v>
      </c>
      <c r="J1091" s="12">
        <f>J1089</f>
        <v>15</v>
      </c>
      <c r="K1091" s="91">
        <f>+I1091*J1091</f>
        <v>13.5</v>
      </c>
      <c r="L1091" s="93">
        <f>L1089</f>
        <v>0.9</v>
      </c>
      <c r="M1091" s="12">
        <f>M1089</f>
        <v>15</v>
      </c>
      <c r="N1091" s="91">
        <f>+L1091*M1091</f>
        <v>13.5</v>
      </c>
      <c r="O1091" s="93">
        <f>O1089</f>
        <v>0.55000000000000004</v>
      </c>
      <c r="P1091" s="12">
        <f>P1089</f>
        <v>16</v>
      </c>
      <c r="Q1091" s="91">
        <f>+O1091*P1091</f>
        <v>8.8000000000000007</v>
      </c>
      <c r="R1091" s="93">
        <f>R1089</f>
        <v>0.6</v>
      </c>
      <c r="S1091" s="12">
        <f>S1089</f>
        <v>13</v>
      </c>
      <c r="T1091" s="91">
        <f>+R1091*S1091</f>
        <v>7.8</v>
      </c>
      <c r="U1091" s="93"/>
      <c r="V1091" s="12"/>
      <c r="W1091" s="91"/>
      <c r="X1091"/>
    </row>
    <row r="1092" spans="1:24" x14ac:dyDescent="0.25">
      <c r="A1092" s="44"/>
      <c r="B1092" s="42" t="s">
        <v>52</v>
      </c>
      <c r="C1092" s="134"/>
      <c r="D1092" s="25"/>
      <c r="E1092" s="135"/>
      <c r="F1092" s="136"/>
      <c r="G1092" s="12"/>
      <c r="H1092" s="91"/>
      <c r="I1092" s="93"/>
      <c r="J1092" s="12"/>
      <c r="K1092" s="91"/>
      <c r="L1092" s="93"/>
      <c r="M1092" s="12"/>
      <c r="N1092" s="91"/>
      <c r="O1092" s="93"/>
      <c r="P1092" s="12"/>
      <c r="Q1092" s="91"/>
      <c r="R1092" s="93"/>
      <c r="S1092" s="12"/>
      <c r="T1092" s="91"/>
      <c r="U1092" s="93">
        <f>+U1090</f>
        <v>0.7</v>
      </c>
      <c r="V1092" s="12">
        <f>V1090</f>
        <v>20</v>
      </c>
      <c r="W1092" s="91">
        <f>+U1092*V1092</f>
        <v>14</v>
      </c>
      <c r="X1092"/>
    </row>
    <row r="1093" spans="1:24" x14ac:dyDescent="0.25">
      <c r="A1093" s="45" t="s">
        <v>313</v>
      </c>
      <c r="B1093" s="42" t="s">
        <v>53</v>
      </c>
      <c r="C1093" s="93">
        <f>+$D$1044</f>
        <v>0.6</v>
      </c>
      <c r="D1093" s="25">
        <f>D1091</f>
        <v>13</v>
      </c>
      <c r="E1093" s="135">
        <f>+C1093*D1093</f>
        <v>7.8</v>
      </c>
      <c r="F1093" s="136">
        <f>+$D$1039</f>
        <v>0.55000000000000004</v>
      </c>
      <c r="G1093" s="12">
        <f>G1091</f>
        <v>16</v>
      </c>
      <c r="H1093" s="91">
        <f>+F1093*G1093</f>
        <v>8.8000000000000007</v>
      </c>
      <c r="I1093" s="93">
        <f>+$D$1050</f>
        <v>0.9</v>
      </c>
      <c r="J1093" s="12">
        <f>J1091</f>
        <v>15</v>
      </c>
      <c r="K1093" s="91">
        <f>+I1093*J1093</f>
        <v>13.5</v>
      </c>
      <c r="L1093" s="93">
        <f>L1091</f>
        <v>0.9</v>
      </c>
      <c r="M1093" s="12">
        <f>M1091</f>
        <v>15</v>
      </c>
      <c r="N1093" s="91">
        <f>+L1093*M1093</f>
        <v>13.5</v>
      </c>
      <c r="O1093" s="93">
        <f>O1091</f>
        <v>0.55000000000000004</v>
      </c>
      <c r="P1093" s="12">
        <f>P1091</f>
        <v>16</v>
      </c>
      <c r="Q1093" s="91">
        <f>+O1093*P1093</f>
        <v>8.8000000000000007</v>
      </c>
      <c r="R1093" s="93">
        <f>R1091</f>
        <v>0.6</v>
      </c>
      <c r="S1093" s="12">
        <f>S1091</f>
        <v>13</v>
      </c>
      <c r="T1093" s="91">
        <f>+R1093*S1093</f>
        <v>7.8</v>
      </c>
      <c r="U1093" s="93"/>
      <c r="V1093" s="12"/>
      <c r="W1093" s="91"/>
      <c r="X1093"/>
    </row>
    <row r="1094" spans="1:24" x14ac:dyDescent="0.25">
      <c r="A1094" s="44"/>
      <c r="B1094" s="42" t="s">
        <v>54</v>
      </c>
      <c r="C1094" s="134"/>
      <c r="D1094" s="25"/>
      <c r="E1094" s="135"/>
      <c r="F1094" s="136"/>
      <c r="G1094" s="12"/>
      <c r="H1094" s="91"/>
      <c r="I1094" s="93"/>
      <c r="J1094" s="12"/>
      <c r="K1094" s="91"/>
      <c r="L1094" s="93"/>
      <c r="M1094" s="12"/>
      <c r="N1094" s="91"/>
      <c r="O1094" s="93"/>
      <c r="P1094" s="12"/>
      <c r="Q1094" s="91"/>
      <c r="R1094" s="93"/>
      <c r="S1094" s="12"/>
      <c r="T1094" s="91"/>
      <c r="U1094" s="93">
        <f>+U1092</f>
        <v>0.7</v>
      </c>
      <c r="V1094" s="12">
        <f>V1092</f>
        <v>20</v>
      </c>
      <c r="W1094" s="91">
        <f>+U1094*V1094</f>
        <v>14</v>
      </c>
      <c r="X1094"/>
    </row>
    <row r="1095" spans="1:24" x14ac:dyDescent="0.25">
      <c r="A1095" s="45" t="s">
        <v>314</v>
      </c>
      <c r="B1095" s="42" t="s">
        <v>55</v>
      </c>
      <c r="C1095" s="93">
        <f>+$D$1044</f>
        <v>0.6</v>
      </c>
      <c r="D1095" s="25">
        <f>D1093</f>
        <v>13</v>
      </c>
      <c r="E1095" s="135">
        <f>+C1095*D1095</f>
        <v>7.8</v>
      </c>
      <c r="F1095" s="136">
        <f>+$D$1039</f>
        <v>0.55000000000000004</v>
      </c>
      <c r="G1095" s="12">
        <f>G1093</f>
        <v>16</v>
      </c>
      <c r="H1095" s="91">
        <f>+F1095*G1095</f>
        <v>8.8000000000000007</v>
      </c>
      <c r="I1095" s="93">
        <f>+$D$1050</f>
        <v>0.9</v>
      </c>
      <c r="J1095" s="12">
        <f>J1093</f>
        <v>15</v>
      </c>
      <c r="K1095" s="91">
        <f>+I1095*J1095</f>
        <v>13.5</v>
      </c>
      <c r="L1095" s="93">
        <f>L1093</f>
        <v>0.9</v>
      </c>
      <c r="M1095" s="12">
        <f>M1093</f>
        <v>15</v>
      </c>
      <c r="N1095" s="91">
        <f>+L1095*M1095</f>
        <v>13.5</v>
      </c>
      <c r="O1095" s="93">
        <f>O1093</f>
        <v>0.55000000000000004</v>
      </c>
      <c r="P1095" s="12">
        <f>P1093</f>
        <v>16</v>
      </c>
      <c r="Q1095" s="91">
        <f>+O1095*P1095</f>
        <v>8.8000000000000007</v>
      </c>
      <c r="R1095" s="93">
        <f>R1093</f>
        <v>0.6</v>
      </c>
      <c r="S1095" s="12">
        <f>S1093</f>
        <v>13</v>
      </c>
      <c r="T1095" s="91">
        <f>+R1095*S1095</f>
        <v>7.8</v>
      </c>
      <c r="U1095" s="93"/>
      <c r="V1095" s="12"/>
      <c r="W1095" s="91"/>
      <c r="X1095"/>
    </row>
    <row r="1096" spans="1:24" x14ac:dyDescent="0.25">
      <c r="A1096" s="44"/>
      <c r="B1096" s="42" t="s">
        <v>56</v>
      </c>
      <c r="C1096" s="134"/>
      <c r="D1096" s="25"/>
      <c r="E1096" s="135"/>
      <c r="F1096" s="136"/>
      <c r="G1096" s="12"/>
      <c r="H1096" s="91"/>
      <c r="I1096" s="93"/>
      <c r="J1096" s="12"/>
      <c r="K1096" s="91"/>
      <c r="L1096" s="93"/>
      <c r="M1096" s="12"/>
      <c r="N1096" s="91"/>
      <c r="O1096" s="93"/>
      <c r="P1096" s="12"/>
      <c r="Q1096" s="91"/>
      <c r="R1096" s="93"/>
      <c r="S1096" s="12"/>
      <c r="T1096" s="91"/>
      <c r="U1096" s="93">
        <f>+U1094</f>
        <v>0.7</v>
      </c>
      <c r="V1096" s="12">
        <f>V1094</f>
        <v>20</v>
      </c>
      <c r="W1096" s="91">
        <f>+U1096*V1096</f>
        <v>14</v>
      </c>
      <c r="X1096"/>
    </row>
    <row r="1097" spans="1:24" x14ac:dyDescent="0.25">
      <c r="A1097" s="45" t="s">
        <v>315</v>
      </c>
      <c r="B1097" s="42" t="s">
        <v>57</v>
      </c>
      <c r="C1097" s="93">
        <f>+$D$1044</f>
        <v>0.6</v>
      </c>
      <c r="D1097" s="25">
        <f>D1095</f>
        <v>13</v>
      </c>
      <c r="E1097" s="135">
        <f>+C1097*D1097</f>
        <v>7.8</v>
      </c>
      <c r="F1097" s="136">
        <f>+$D$1039</f>
        <v>0.55000000000000004</v>
      </c>
      <c r="G1097" s="12">
        <f>G1095</f>
        <v>16</v>
      </c>
      <c r="H1097" s="91">
        <f>+F1097*G1097</f>
        <v>8.8000000000000007</v>
      </c>
      <c r="I1097" s="93">
        <f>+$D$1050</f>
        <v>0.9</v>
      </c>
      <c r="J1097" s="12">
        <f>J1095</f>
        <v>15</v>
      </c>
      <c r="K1097" s="91">
        <f>+I1097*J1097</f>
        <v>13.5</v>
      </c>
      <c r="L1097" s="93">
        <f>L1095</f>
        <v>0.9</v>
      </c>
      <c r="M1097" s="12">
        <f>M1095</f>
        <v>15</v>
      </c>
      <c r="N1097" s="91">
        <f>+L1097*M1097</f>
        <v>13.5</v>
      </c>
      <c r="O1097" s="93">
        <f>O1095</f>
        <v>0.55000000000000004</v>
      </c>
      <c r="P1097" s="12">
        <f>P1095</f>
        <v>16</v>
      </c>
      <c r="Q1097" s="91">
        <f>+O1097*P1097</f>
        <v>8.8000000000000007</v>
      </c>
      <c r="R1097" s="93">
        <f>R1095</f>
        <v>0.6</v>
      </c>
      <c r="S1097" s="12">
        <f>S1095</f>
        <v>13</v>
      </c>
      <c r="T1097" s="91">
        <f>+R1097*S1097</f>
        <v>7.8</v>
      </c>
      <c r="U1097" s="93"/>
      <c r="V1097" s="12"/>
      <c r="W1097" s="91"/>
      <c r="X1097"/>
    </row>
    <row r="1098" spans="1:24" x14ac:dyDescent="0.25">
      <c r="A1098" s="44"/>
      <c r="B1098" s="42" t="s">
        <v>58</v>
      </c>
      <c r="C1098" s="134"/>
      <c r="D1098" s="25"/>
      <c r="E1098" s="135"/>
      <c r="F1098" s="136"/>
      <c r="G1098" s="12"/>
      <c r="H1098" s="91"/>
      <c r="I1098" s="93"/>
      <c r="J1098" s="12"/>
      <c r="K1098" s="91"/>
      <c r="L1098" s="93"/>
      <c r="M1098" s="12"/>
      <c r="N1098" s="91"/>
      <c r="O1098" s="93"/>
      <c r="P1098" s="12"/>
      <c r="Q1098" s="91"/>
      <c r="R1098" s="93"/>
      <c r="S1098" s="12"/>
      <c r="T1098" s="91"/>
      <c r="U1098" s="93">
        <f>+U1096</f>
        <v>0.7</v>
      </c>
      <c r="V1098" s="12">
        <f>V1096</f>
        <v>20</v>
      </c>
      <c r="W1098" s="91">
        <f>+U1098*V1098</f>
        <v>14</v>
      </c>
      <c r="X1098"/>
    </row>
    <row r="1099" spans="1:24" x14ac:dyDescent="0.25">
      <c r="A1099" s="45" t="s">
        <v>316</v>
      </c>
      <c r="B1099" s="42" t="s">
        <v>59</v>
      </c>
      <c r="C1099" s="93">
        <f>+$D$1044</f>
        <v>0.6</v>
      </c>
      <c r="D1099" s="25">
        <f>D1097</f>
        <v>13</v>
      </c>
      <c r="E1099" s="135">
        <f>+C1099*D1099</f>
        <v>7.8</v>
      </c>
      <c r="F1099" s="136">
        <f>+$D$1039</f>
        <v>0.55000000000000004</v>
      </c>
      <c r="G1099" s="12">
        <f>G1097</f>
        <v>16</v>
      </c>
      <c r="H1099" s="91">
        <f>+F1099*G1099</f>
        <v>8.8000000000000007</v>
      </c>
      <c r="I1099" s="93">
        <f>+$D$1050</f>
        <v>0.9</v>
      </c>
      <c r="J1099" s="12">
        <f>J1097</f>
        <v>15</v>
      </c>
      <c r="K1099" s="91">
        <f>+I1099*J1099</f>
        <v>13.5</v>
      </c>
      <c r="L1099" s="93">
        <f>L1097</f>
        <v>0.9</v>
      </c>
      <c r="M1099" s="12">
        <f>M1097</f>
        <v>15</v>
      </c>
      <c r="N1099" s="91">
        <f>+L1099*M1099</f>
        <v>13.5</v>
      </c>
      <c r="O1099" s="93">
        <f>O1097</f>
        <v>0.55000000000000004</v>
      </c>
      <c r="P1099" s="12">
        <f>P1097</f>
        <v>16</v>
      </c>
      <c r="Q1099" s="91">
        <f>+O1099*P1099</f>
        <v>8.8000000000000007</v>
      </c>
      <c r="R1099" s="93">
        <f>R1097</f>
        <v>0.6</v>
      </c>
      <c r="S1099" s="12">
        <f>S1097</f>
        <v>13</v>
      </c>
      <c r="T1099" s="91">
        <f>+R1099*S1099</f>
        <v>7.8</v>
      </c>
      <c r="U1099" s="93"/>
      <c r="V1099" s="12"/>
      <c r="W1099" s="91"/>
      <c r="X1099"/>
    </row>
    <row r="1100" spans="1:24" x14ac:dyDescent="0.25">
      <c r="A1100" s="44"/>
      <c r="B1100" s="42" t="s">
        <v>60</v>
      </c>
      <c r="C1100" s="134"/>
      <c r="D1100" s="25"/>
      <c r="E1100" s="135"/>
      <c r="F1100" s="136"/>
      <c r="G1100" s="12"/>
      <c r="H1100" s="91"/>
      <c r="I1100" s="93"/>
      <c r="J1100" s="12"/>
      <c r="K1100" s="91"/>
      <c r="L1100" s="93"/>
      <c r="M1100" s="12"/>
      <c r="N1100" s="91"/>
      <c r="O1100" s="93"/>
      <c r="P1100" s="12"/>
      <c r="Q1100" s="91"/>
      <c r="R1100" s="93"/>
      <c r="S1100" s="12"/>
      <c r="T1100" s="91"/>
      <c r="U1100" s="93">
        <f>+U1098</f>
        <v>0.7</v>
      </c>
      <c r="V1100" s="12">
        <f>V1098</f>
        <v>20</v>
      </c>
      <c r="W1100" s="91">
        <f>+U1100*V1100</f>
        <v>14</v>
      </c>
      <c r="X1100"/>
    </row>
    <row r="1101" spans="1:24" x14ac:dyDescent="0.25">
      <c r="A1101" s="45" t="s">
        <v>317</v>
      </c>
      <c r="B1101" s="42" t="s">
        <v>61</v>
      </c>
      <c r="C1101" s="93">
        <f>+$D$1044</f>
        <v>0.6</v>
      </c>
      <c r="D1101" s="25">
        <f>D1099</f>
        <v>13</v>
      </c>
      <c r="E1101" s="135">
        <f>+C1101*D1101</f>
        <v>7.8</v>
      </c>
      <c r="F1101" s="136">
        <f>+$D$1039</f>
        <v>0.55000000000000004</v>
      </c>
      <c r="G1101" s="12">
        <f>G1099</f>
        <v>16</v>
      </c>
      <c r="H1101" s="91">
        <f>+F1101*G1101</f>
        <v>8.8000000000000007</v>
      </c>
      <c r="I1101" s="93">
        <f>+$D$1050</f>
        <v>0.9</v>
      </c>
      <c r="J1101" s="12">
        <f>J1099</f>
        <v>15</v>
      </c>
      <c r="K1101" s="91">
        <f>+I1101*J1101</f>
        <v>13.5</v>
      </c>
      <c r="L1101" s="93">
        <f>L1099</f>
        <v>0.9</v>
      </c>
      <c r="M1101" s="12">
        <f>M1099</f>
        <v>15</v>
      </c>
      <c r="N1101" s="91">
        <f>+L1101*M1101</f>
        <v>13.5</v>
      </c>
      <c r="O1101" s="93">
        <f>O1099</f>
        <v>0.55000000000000004</v>
      </c>
      <c r="P1101" s="12">
        <f>P1099</f>
        <v>16</v>
      </c>
      <c r="Q1101" s="91">
        <f>+O1101*P1101</f>
        <v>8.8000000000000007</v>
      </c>
      <c r="R1101" s="93">
        <f>R1099</f>
        <v>0.6</v>
      </c>
      <c r="S1101" s="12">
        <f>S1099</f>
        <v>13</v>
      </c>
      <c r="T1101" s="91">
        <f>+R1101*S1101</f>
        <v>7.8</v>
      </c>
      <c r="U1101" s="93"/>
      <c r="V1101" s="12"/>
      <c r="W1101" s="91"/>
      <c r="X1101"/>
    </row>
    <row r="1102" spans="1:24" x14ac:dyDescent="0.25">
      <c r="A1102" s="44"/>
      <c r="B1102" s="42" t="s">
        <v>62</v>
      </c>
      <c r="C1102" s="134"/>
      <c r="D1102" s="25"/>
      <c r="E1102" s="135"/>
      <c r="F1102" s="136"/>
      <c r="G1102" s="12"/>
      <c r="H1102" s="91"/>
      <c r="I1102" s="93"/>
      <c r="J1102" s="12"/>
      <c r="K1102" s="91"/>
      <c r="L1102" s="93"/>
      <c r="M1102" s="12"/>
      <c r="N1102" s="91"/>
      <c r="O1102" s="93"/>
      <c r="P1102" s="12"/>
      <c r="Q1102" s="91"/>
      <c r="R1102" s="93"/>
      <c r="S1102" s="12"/>
      <c r="T1102" s="91"/>
      <c r="U1102" s="93">
        <f>+U1100</f>
        <v>0.7</v>
      </c>
      <c r="V1102" s="12">
        <f>V1100</f>
        <v>20</v>
      </c>
      <c r="W1102" s="91">
        <f>+U1102*V1102</f>
        <v>14</v>
      </c>
      <c r="X1102"/>
    </row>
    <row r="1103" spans="1:24" x14ac:dyDescent="0.25">
      <c r="A1103" s="45" t="s">
        <v>318</v>
      </c>
      <c r="B1103" s="42" t="s">
        <v>63</v>
      </c>
      <c r="C1103" s="93">
        <f>+$D$1044</f>
        <v>0.6</v>
      </c>
      <c r="D1103" s="25">
        <f>D1101</f>
        <v>13</v>
      </c>
      <c r="E1103" s="135">
        <f>+C1103*D1103</f>
        <v>7.8</v>
      </c>
      <c r="F1103" s="136">
        <f>+$D$1039</f>
        <v>0.55000000000000004</v>
      </c>
      <c r="G1103" s="12">
        <f>G1101</f>
        <v>16</v>
      </c>
      <c r="H1103" s="91">
        <f>+F1103*G1103</f>
        <v>8.8000000000000007</v>
      </c>
      <c r="I1103" s="93">
        <f>+$D$1050</f>
        <v>0.9</v>
      </c>
      <c r="J1103" s="12">
        <f>J1101</f>
        <v>15</v>
      </c>
      <c r="K1103" s="91">
        <f>+I1103*J1103</f>
        <v>13.5</v>
      </c>
      <c r="L1103" s="93">
        <f>L1101</f>
        <v>0.9</v>
      </c>
      <c r="M1103" s="12">
        <f>M1101</f>
        <v>15</v>
      </c>
      <c r="N1103" s="91">
        <f>+L1103*M1103</f>
        <v>13.5</v>
      </c>
      <c r="O1103" s="93">
        <f>O1101</f>
        <v>0.55000000000000004</v>
      </c>
      <c r="P1103" s="12">
        <f>P1101</f>
        <v>16</v>
      </c>
      <c r="Q1103" s="91">
        <f>+O1103*P1103</f>
        <v>8.8000000000000007</v>
      </c>
      <c r="R1103" s="93">
        <f>R1101</f>
        <v>0.6</v>
      </c>
      <c r="S1103" s="12">
        <f>S1101</f>
        <v>13</v>
      </c>
      <c r="T1103" s="91">
        <f>+R1103*S1103</f>
        <v>7.8</v>
      </c>
      <c r="U1103" s="93"/>
      <c r="V1103" s="12"/>
      <c r="W1103" s="91"/>
      <c r="X1103"/>
    </row>
    <row r="1104" spans="1:24" x14ac:dyDescent="0.25">
      <c r="A1104" s="44"/>
      <c r="B1104" s="42" t="s">
        <v>64</v>
      </c>
      <c r="C1104" s="134"/>
      <c r="D1104" s="25"/>
      <c r="E1104" s="135"/>
      <c r="F1104" s="136"/>
      <c r="G1104" s="12"/>
      <c r="H1104" s="91"/>
      <c r="I1104" s="93"/>
      <c r="J1104" s="12"/>
      <c r="K1104" s="91"/>
      <c r="L1104" s="93"/>
      <c r="M1104" s="12"/>
      <c r="N1104" s="91"/>
      <c r="O1104" s="93"/>
      <c r="P1104" s="12"/>
      <c r="Q1104" s="91"/>
      <c r="R1104" s="93"/>
      <c r="S1104" s="12"/>
      <c r="T1104" s="91"/>
      <c r="U1104" s="93">
        <f>+U1102</f>
        <v>0.7</v>
      </c>
      <c r="V1104" s="12">
        <f>V1102</f>
        <v>20</v>
      </c>
      <c r="W1104" s="91">
        <f>+U1104*V1104</f>
        <v>14</v>
      </c>
      <c r="X1104"/>
    </row>
    <row r="1105" spans="1:24" x14ac:dyDescent="0.25">
      <c r="A1105" s="45" t="s">
        <v>319</v>
      </c>
      <c r="B1105" s="42" t="s">
        <v>65</v>
      </c>
      <c r="C1105" s="93">
        <f>+$D$1044</f>
        <v>0.6</v>
      </c>
      <c r="D1105" s="25">
        <f>D1103</f>
        <v>13</v>
      </c>
      <c r="E1105" s="135">
        <f>+C1105*D1105</f>
        <v>7.8</v>
      </c>
      <c r="F1105" s="136">
        <f>+$D$1039</f>
        <v>0.55000000000000004</v>
      </c>
      <c r="G1105" s="12">
        <f>G1103</f>
        <v>16</v>
      </c>
      <c r="H1105" s="91">
        <f>+F1105*G1105</f>
        <v>8.8000000000000007</v>
      </c>
      <c r="I1105" s="93">
        <f>+$D$1050</f>
        <v>0.9</v>
      </c>
      <c r="J1105" s="12">
        <f>J1103</f>
        <v>15</v>
      </c>
      <c r="K1105" s="91">
        <f>+I1105*J1105</f>
        <v>13.5</v>
      </c>
      <c r="L1105" s="93">
        <f>L1103</f>
        <v>0.9</v>
      </c>
      <c r="M1105" s="12">
        <f>M1103</f>
        <v>15</v>
      </c>
      <c r="N1105" s="91">
        <f>+L1105*M1105</f>
        <v>13.5</v>
      </c>
      <c r="O1105" s="93">
        <f t="shared" ref="O1105:P1107" si="498">O1103</f>
        <v>0.55000000000000004</v>
      </c>
      <c r="P1105" s="12">
        <f t="shared" si="498"/>
        <v>16</v>
      </c>
      <c r="Q1105" s="91">
        <f>+O1105*P1105</f>
        <v>8.8000000000000007</v>
      </c>
      <c r="R1105" s="93">
        <f>R1103</f>
        <v>0.6</v>
      </c>
      <c r="S1105" s="12">
        <f>S1103</f>
        <v>13</v>
      </c>
      <c r="T1105" s="91">
        <f>+R1105*S1105</f>
        <v>7.8</v>
      </c>
      <c r="U1105" s="93"/>
      <c r="V1105" s="12"/>
      <c r="W1105" s="91"/>
      <c r="X1105"/>
    </row>
    <row r="1106" spans="1:24" x14ac:dyDescent="0.25">
      <c r="A1106" s="41"/>
      <c r="B1106" s="42" t="s">
        <v>66</v>
      </c>
      <c r="C1106" s="134"/>
      <c r="D1106" s="25"/>
      <c r="E1106" s="135"/>
      <c r="F1106" s="136"/>
      <c r="G1106" s="12"/>
      <c r="H1106" s="91"/>
      <c r="I1106" s="88"/>
      <c r="J1106" s="89"/>
      <c r="K1106" s="90"/>
      <c r="L1106" s="88"/>
      <c r="M1106" s="89"/>
      <c r="N1106" s="90"/>
      <c r="O1106" s="93"/>
      <c r="P1106" s="12"/>
      <c r="Q1106" s="91"/>
      <c r="R1106" s="93"/>
      <c r="S1106" s="12"/>
      <c r="T1106" s="91"/>
      <c r="U1106" s="93">
        <f>+U1104</f>
        <v>0.7</v>
      </c>
      <c r="V1106" s="12">
        <f>V1104</f>
        <v>20</v>
      </c>
      <c r="W1106" s="91">
        <f>+U1106*V1106</f>
        <v>14</v>
      </c>
      <c r="X1106"/>
    </row>
    <row r="1107" spans="1:24" x14ac:dyDescent="0.25">
      <c r="A1107" s="45" t="s">
        <v>320</v>
      </c>
      <c r="B1107" s="42" t="s">
        <v>67</v>
      </c>
      <c r="C1107" s="93">
        <f>+$D$1044</f>
        <v>0.6</v>
      </c>
      <c r="D1107" s="25">
        <f>D1105</f>
        <v>13</v>
      </c>
      <c r="E1107" s="135">
        <f>+C1107*D1107</f>
        <v>7.8</v>
      </c>
      <c r="F1107" s="136">
        <f>+$D$1039</f>
        <v>0.55000000000000004</v>
      </c>
      <c r="G1107" s="12">
        <f>+G1105</f>
        <v>16</v>
      </c>
      <c r="H1107" s="91">
        <f>+F1107*G1107</f>
        <v>8.8000000000000007</v>
      </c>
      <c r="I1107" s="93">
        <f>+$D$1050</f>
        <v>0.9</v>
      </c>
      <c r="J1107" s="89">
        <f>+J1105</f>
        <v>15</v>
      </c>
      <c r="K1107" s="91">
        <f>+I1107*J1107</f>
        <v>13.5</v>
      </c>
      <c r="L1107" s="88">
        <f>+L1105</f>
        <v>0.9</v>
      </c>
      <c r="M1107" s="89">
        <f>+M1105</f>
        <v>15</v>
      </c>
      <c r="N1107" s="91">
        <f>+L1107*M1107</f>
        <v>13.5</v>
      </c>
      <c r="O1107" s="93">
        <f t="shared" si="498"/>
        <v>0.55000000000000004</v>
      </c>
      <c r="P1107" s="12">
        <f t="shared" si="498"/>
        <v>16</v>
      </c>
      <c r="Q1107" s="91">
        <f>+O1107*P1107</f>
        <v>8.8000000000000007</v>
      </c>
      <c r="R1107" s="93">
        <f>+R1105</f>
        <v>0.6</v>
      </c>
      <c r="S1107" s="12">
        <f>+S1105</f>
        <v>13</v>
      </c>
      <c r="T1107" s="91">
        <f>+R1107*S1107</f>
        <v>7.8</v>
      </c>
      <c r="U1107" s="93"/>
      <c r="V1107" s="12"/>
      <c r="W1107" s="91"/>
      <c r="X1107"/>
    </row>
    <row r="1108" spans="1:24" x14ac:dyDescent="0.25">
      <c r="A1108" s="41"/>
      <c r="B1108" s="42" t="s">
        <v>68</v>
      </c>
      <c r="C1108" s="134"/>
      <c r="D1108" s="25"/>
      <c r="E1108" s="135"/>
      <c r="F1108" s="136"/>
      <c r="G1108" s="12"/>
      <c r="H1108" s="91"/>
      <c r="I1108" s="88"/>
      <c r="J1108" s="89"/>
      <c r="K1108" s="90"/>
      <c r="L1108" s="88"/>
      <c r="M1108" s="89"/>
      <c r="N1108" s="90"/>
      <c r="O1108" s="93"/>
      <c r="P1108" s="12"/>
      <c r="Q1108" s="91"/>
      <c r="R1108" s="93"/>
      <c r="S1108" s="12"/>
      <c r="T1108" s="91"/>
      <c r="U1108" s="93">
        <f>+U1106</f>
        <v>0.7</v>
      </c>
      <c r="V1108" s="12">
        <f>V1106</f>
        <v>20</v>
      </c>
      <c r="W1108" s="91">
        <f>+U1108*V1108</f>
        <v>14</v>
      </c>
      <c r="X1108"/>
    </row>
    <row r="1109" spans="1:24" x14ac:dyDescent="0.25">
      <c r="A1109" s="45" t="s">
        <v>321</v>
      </c>
      <c r="B1109" s="42" t="s">
        <v>69</v>
      </c>
      <c r="C1109" s="93">
        <f>+$D$1044</f>
        <v>0.6</v>
      </c>
      <c r="D1109" s="25">
        <f>D1107</f>
        <v>13</v>
      </c>
      <c r="E1109" s="135">
        <f>+C1109*D1109</f>
        <v>7.8</v>
      </c>
      <c r="F1109" s="136">
        <f>+$D$1039</f>
        <v>0.55000000000000004</v>
      </c>
      <c r="G1109" s="12">
        <f>G1107</f>
        <v>16</v>
      </c>
      <c r="H1109" s="91">
        <f>+F1109*G1109</f>
        <v>8.8000000000000007</v>
      </c>
      <c r="I1109" s="93">
        <f>+$D$1050</f>
        <v>0.9</v>
      </c>
      <c r="J1109" s="12">
        <f>J1107</f>
        <v>15</v>
      </c>
      <c r="K1109" s="91">
        <f>+I1109*J1109</f>
        <v>13.5</v>
      </c>
      <c r="L1109" s="93">
        <f>L1107</f>
        <v>0.9</v>
      </c>
      <c r="M1109" s="12">
        <f>M1107</f>
        <v>15</v>
      </c>
      <c r="N1109" s="91">
        <f>+L1109*M1109</f>
        <v>13.5</v>
      </c>
      <c r="O1109" s="93">
        <f>O1107</f>
        <v>0.55000000000000004</v>
      </c>
      <c r="P1109" s="12">
        <f>P1107</f>
        <v>16</v>
      </c>
      <c r="Q1109" s="91">
        <f>+O1109*P1109</f>
        <v>8.8000000000000007</v>
      </c>
      <c r="R1109" s="93">
        <f>R1107</f>
        <v>0.6</v>
      </c>
      <c r="S1109" s="12">
        <f>S1107</f>
        <v>13</v>
      </c>
      <c r="T1109" s="91">
        <f>+R1109*S1109</f>
        <v>7.8</v>
      </c>
      <c r="U1109" s="93"/>
      <c r="V1109" s="12"/>
      <c r="W1109" s="91"/>
      <c r="X1109"/>
    </row>
    <row r="1110" spans="1:24" x14ac:dyDescent="0.25">
      <c r="A1110" s="41"/>
      <c r="B1110" s="42" t="s">
        <v>70</v>
      </c>
      <c r="C1110" s="134"/>
      <c r="D1110" s="25"/>
      <c r="E1110" s="135"/>
      <c r="F1110" s="136"/>
      <c r="G1110" s="12"/>
      <c r="H1110" s="91"/>
      <c r="I1110" s="88"/>
      <c r="J1110" s="89"/>
      <c r="K1110" s="90"/>
      <c r="L1110" s="88"/>
      <c r="M1110" s="89"/>
      <c r="N1110" s="90"/>
      <c r="O1110" s="93"/>
      <c r="P1110" s="12"/>
      <c r="Q1110" s="91"/>
      <c r="R1110" s="93"/>
      <c r="S1110" s="12"/>
      <c r="T1110" s="91"/>
      <c r="U1110" s="93">
        <f>+U1108</f>
        <v>0.7</v>
      </c>
      <c r="V1110" s="12">
        <f>V1108</f>
        <v>20</v>
      </c>
      <c r="W1110" s="91">
        <f>+U1110*V1110</f>
        <v>14</v>
      </c>
      <c r="X1110"/>
    </row>
    <row r="1111" spans="1:24" x14ac:dyDescent="0.25">
      <c r="A1111" s="45" t="s">
        <v>323</v>
      </c>
      <c r="B1111" s="42" t="s">
        <v>71</v>
      </c>
      <c r="C1111" s="93">
        <f>+$D$1044</f>
        <v>0.6</v>
      </c>
      <c r="D1111" s="25">
        <f>D1109</f>
        <v>13</v>
      </c>
      <c r="E1111" s="135">
        <f>+C1111*D1111</f>
        <v>7.8</v>
      </c>
      <c r="F1111" s="136">
        <f>+$D$1039</f>
        <v>0.55000000000000004</v>
      </c>
      <c r="G1111" s="12">
        <f>+G1109</f>
        <v>16</v>
      </c>
      <c r="H1111" s="91">
        <f>+F1111*G1111</f>
        <v>8.8000000000000007</v>
      </c>
      <c r="I1111" s="93">
        <f>+$D$1050</f>
        <v>0.9</v>
      </c>
      <c r="J1111" s="89">
        <f>+J1109</f>
        <v>15</v>
      </c>
      <c r="K1111" s="91">
        <f>+I1111*J1111</f>
        <v>13.5</v>
      </c>
      <c r="L1111" s="88">
        <f>+L1109</f>
        <v>0.9</v>
      </c>
      <c r="M1111" s="89">
        <f>+M1109</f>
        <v>15</v>
      </c>
      <c r="N1111" s="91">
        <f>+L1111*M1111</f>
        <v>13.5</v>
      </c>
      <c r="O1111" s="93">
        <f>O1109</f>
        <v>0.55000000000000004</v>
      </c>
      <c r="P1111" s="12">
        <f>P1109</f>
        <v>16</v>
      </c>
      <c r="Q1111" s="91">
        <f>+O1111*P1111</f>
        <v>8.8000000000000007</v>
      </c>
      <c r="R1111" s="93">
        <f>+R1109</f>
        <v>0.6</v>
      </c>
      <c r="S1111" s="12">
        <f>+S1109</f>
        <v>13</v>
      </c>
      <c r="T1111" s="91">
        <f>+R1111*S1111</f>
        <v>7.8</v>
      </c>
      <c r="U1111" s="93"/>
      <c r="V1111" s="12"/>
      <c r="W1111" s="91"/>
      <c r="X1111"/>
    </row>
    <row r="1112" spans="1:24" x14ac:dyDescent="0.25">
      <c r="A1112" s="41"/>
      <c r="B1112" s="42" t="s">
        <v>72</v>
      </c>
      <c r="C1112" s="134"/>
      <c r="D1112" s="25"/>
      <c r="E1112" s="135"/>
      <c r="F1112" s="136"/>
      <c r="G1112" s="12"/>
      <c r="H1112" s="91"/>
      <c r="I1112" s="88"/>
      <c r="J1112" s="89"/>
      <c r="K1112" s="90"/>
      <c r="L1112" s="88"/>
      <c r="M1112" s="89"/>
      <c r="N1112" s="90"/>
      <c r="O1112" s="93"/>
      <c r="P1112" s="12"/>
      <c r="Q1112" s="91"/>
      <c r="R1112" s="93"/>
      <c r="S1112" s="12"/>
      <c r="T1112" s="91"/>
      <c r="U1112" s="93">
        <f>+U1110</f>
        <v>0.7</v>
      </c>
      <c r="V1112" s="12">
        <f>V1110</f>
        <v>20</v>
      </c>
      <c r="W1112" s="91">
        <f>+U1112*V1112</f>
        <v>14</v>
      </c>
      <c r="X1112"/>
    </row>
    <row r="1113" spans="1:24" x14ac:dyDescent="0.25">
      <c r="A1113" s="45" t="s">
        <v>324</v>
      </c>
      <c r="B1113" s="42" t="s">
        <v>73</v>
      </c>
      <c r="C1113" s="93">
        <f>+$D$1044</f>
        <v>0.6</v>
      </c>
      <c r="D1113" s="25">
        <f>D1111</f>
        <v>13</v>
      </c>
      <c r="E1113" s="135">
        <f>+C1113*D1113</f>
        <v>7.8</v>
      </c>
      <c r="F1113" s="136">
        <f>+$D$1039</f>
        <v>0.55000000000000004</v>
      </c>
      <c r="G1113" s="12">
        <f>G1111</f>
        <v>16</v>
      </c>
      <c r="H1113" s="91">
        <f>+F1113*G1113</f>
        <v>8.8000000000000007</v>
      </c>
      <c r="I1113" s="93">
        <f>+$D$1050</f>
        <v>0.9</v>
      </c>
      <c r="J1113" s="12">
        <f>J1111</f>
        <v>15</v>
      </c>
      <c r="K1113" s="91">
        <f>+I1113*J1113</f>
        <v>13.5</v>
      </c>
      <c r="L1113" s="93">
        <f>L1111</f>
        <v>0.9</v>
      </c>
      <c r="M1113" s="12">
        <f>M1111</f>
        <v>15</v>
      </c>
      <c r="N1113" s="91">
        <f>+L1113*M1113</f>
        <v>13.5</v>
      </c>
      <c r="O1113" s="93">
        <f>O1111</f>
        <v>0.55000000000000004</v>
      </c>
      <c r="P1113" s="12">
        <f>P1111</f>
        <v>16</v>
      </c>
      <c r="Q1113" s="91">
        <f>+O1113*P1113</f>
        <v>8.8000000000000007</v>
      </c>
      <c r="R1113" s="93">
        <f>R1111</f>
        <v>0.6</v>
      </c>
      <c r="S1113" s="12">
        <f>S1111</f>
        <v>13</v>
      </c>
      <c r="T1113" s="91">
        <f>+R1113*S1113</f>
        <v>7.8</v>
      </c>
      <c r="U1113" s="93"/>
      <c r="V1113" s="12"/>
      <c r="W1113" s="91"/>
      <c r="X1113"/>
    </row>
    <row r="1114" spans="1:24" x14ac:dyDescent="0.25">
      <c r="A1114" s="41"/>
      <c r="B1114" s="42" t="s">
        <v>74</v>
      </c>
      <c r="C1114" s="134"/>
      <c r="D1114" s="25"/>
      <c r="E1114" s="135"/>
      <c r="F1114" s="136"/>
      <c r="G1114" s="12"/>
      <c r="H1114" s="91"/>
      <c r="I1114" s="88"/>
      <c r="J1114" s="89"/>
      <c r="K1114" s="90"/>
      <c r="L1114" s="88"/>
      <c r="M1114" s="89"/>
      <c r="N1114" s="90"/>
      <c r="O1114" s="93"/>
      <c r="P1114" s="12"/>
      <c r="Q1114" s="91"/>
      <c r="R1114" s="93"/>
      <c r="S1114" s="12"/>
      <c r="T1114" s="91"/>
      <c r="U1114" s="93">
        <f>+U1112</f>
        <v>0.7</v>
      </c>
      <c r="V1114" s="12">
        <f>V1112</f>
        <v>20</v>
      </c>
      <c r="W1114" s="91">
        <f>+U1114*V1114</f>
        <v>14</v>
      </c>
      <c r="X1114"/>
    </row>
    <row r="1115" spans="1:24" x14ac:dyDescent="0.25">
      <c r="A1115" s="45" t="s">
        <v>325</v>
      </c>
      <c r="B1115" s="42" t="s">
        <v>75</v>
      </c>
      <c r="C1115" s="93">
        <f>+$D$1044</f>
        <v>0.6</v>
      </c>
      <c r="D1115" s="25">
        <f>D1113</f>
        <v>13</v>
      </c>
      <c r="E1115" s="135">
        <f>+C1115*D1115</f>
        <v>7.8</v>
      </c>
      <c r="F1115" s="136">
        <f>+$D$1039</f>
        <v>0.55000000000000004</v>
      </c>
      <c r="G1115" s="12">
        <f>+G1113</f>
        <v>16</v>
      </c>
      <c r="H1115" s="91">
        <f>+F1115*G1115</f>
        <v>8.8000000000000007</v>
      </c>
      <c r="I1115" s="93">
        <f>+$D$1050</f>
        <v>0.9</v>
      </c>
      <c r="J1115" s="89">
        <f>+J1113</f>
        <v>15</v>
      </c>
      <c r="K1115" s="91">
        <f>+I1115*J1115</f>
        <v>13.5</v>
      </c>
      <c r="L1115" s="88">
        <f>+L1113</f>
        <v>0.9</v>
      </c>
      <c r="M1115" s="89">
        <f>+M1113</f>
        <v>15</v>
      </c>
      <c r="N1115" s="91">
        <f>+L1115*M1115</f>
        <v>13.5</v>
      </c>
      <c r="O1115" s="93">
        <f>O1113</f>
        <v>0.55000000000000004</v>
      </c>
      <c r="P1115" s="12">
        <f>P1113</f>
        <v>16</v>
      </c>
      <c r="Q1115" s="91">
        <f>+O1115*P1115</f>
        <v>8.8000000000000007</v>
      </c>
      <c r="R1115" s="93">
        <f>+R1113</f>
        <v>0.6</v>
      </c>
      <c r="S1115" s="12">
        <f>+S1113</f>
        <v>13</v>
      </c>
      <c r="T1115" s="91">
        <f>+R1115*S1115</f>
        <v>7.8</v>
      </c>
      <c r="U1115" s="93"/>
      <c r="V1115" s="12"/>
      <c r="W1115" s="91"/>
      <c r="X1115"/>
    </row>
    <row r="1116" spans="1:24" x14ac:dyDescent="0.25">
      <c r="A1116" s="41"/>
      <c r="B1116" s="42" t="s">
        <v>76</v>
      </c>
      <c r="C1116" s="134"/>
      <c r="D1116" s="25"/>
      <c r="E1116" s="135"/>
      <c r="F1116" s="136"/>
      <c r="G1116" s="12"/>
      <c r="H1116" s="91"/>
      <c r="I1116" s="88"/>
      <c r="J1116" s="89"/>
      <c r="K1116" s="90"/>
      <c r="L1116" s="88"/>
      <c r="M1116" s="89"/>
      <c r="N1116" s="90"/>
      <c r="O1116" s="93"/>
      <c r="P1116" s="12"/>
      <c r="Q1116" s="91"/>
      <c r="R1116" s="93"/>
      <c r="S1116" s="12"/>
      <c r="T1116" s="91"/>
      <c r="U1116" s="93">
        <f>+U1114</f>
        <v>0.7</v>
      </c>
      <c r="V1116" s="12">
        <f>V1114</f>
        <v>20</v>
      </c>
      <c r="W1116" s="91">
        <f>+U1116*V1116</f>
        <v>14</v>
      </c>
      <c r="X1116"/>
    </row>
    <row r="1117" spans="1:24" x14ac:dyDescent="0.25">
      <c r="A1117" s="45" t="s">
        <v>326</v>
      </c>
      <c r="B1117" s="42" t="s">
        <v>77</v>
      </c>
      <c r="C1117" s="93">
        <f>+$D$1044</f>
        <v>0.6</v>
      </c>
      <c r="D1117" s="25">
        <f>D1115</f>
        <v>13</v>
      </c>
      <c r="E1117" s="135">
        <f>+C1117*D1117</f>
        <v>7.8</v>
      </c>
      <c r="F1117" s="136">
        <f>+$D$1039</f>
        <v>0.55000000000000004</v>
      </c>
      <c r="G1117" s="12">
        <f>G1115</f>
        <v>16</v>
      </c>
      <c r="H1117" s="91">
        <f>+F1117*G1117</f>
        <v>8.8000000000000007</v>
      </c>
      <c r="I1117" s="93">
        <f>+$D$1050</f>
        <v>0.9</v>
      </c>
      <c r="J1117" s="12">
        <f>J1115</f>
        <v>15</v>
      </c>
      <c r="K1117" s="91">
        <f>+I1117*J1117</f>
        <v>13.5</v>
      </c>
      <c r="L1117" s="93">
        <f>L1115</f>
        <v>0.9</v>
      </c>
      <c r="M1117" s="12">
        <f>M1115</f>
        <v>15</v>
      </c>
      <c r="N1117" s="91">
        <f>+L1117*M1117</f>
        <v>13.5</v>
      </c>
      <c r="O1117" s="93">
        <f>O1115</f>
        <v>0.55000000000000004</v>
      </c>
      <c r="P1117" s="12">
        <f>P1115</f>
        <v>16</v>
      </c>
      <c r="Q1117" s="91">
        <f>+O1117*P1117</f>
        <v>8.8000000000000007</v>
      </c>
      <c r="R1117" s="93">
        <f>R1115</f>
        <v>0.6</v>
      </c>
      <c r="S1117" s="12">
        <f>S1115</f>
        <v>13</v>
      </c>
      <c r="T1117" s="91">
        <f>+R1117*S1117</f>
        <v>7.8</v>
      </c>
      <c r="U1117" s="93"/>
      <c r="V1117" s="12"/>
      <c r="W1117" s="91"/>
      <c r="X1117"/>
    </row>
    <row r="1118" spans="1:24" x14ac:dyDescent="0.25">
      <c r="A1118" s="41"/>
      <c r="B1118" s="42" t="s">
        <v>78</v>
      </c>
      <c r="C1118" s="134"/>
      <c r="D1118" s="25"/>
      <c r="E1118" s="135"/>
      <c r="F1118" s="136"/>
      <c r="G1118" s="12"/>
      <c r="H1118" s="91"/>
      <c r="I1118" s="88"/>
      <c r="J1118" s="89"/>
      <c r="K1118" s="90"/>
      <c r="L1118" s="88"/>
      <c r="M1118" s="89"/>
      <c r="N1118" s="90"/>
      <c r="O1118" s="93"/>
      <c r="P1118" s="12"/>
      <c r="Q1118" s="91"/>
      <c r="R1118" s="93"/>
      <c r="S1118" s="12"/>
      <c r="T1118" s="91"/>
      <c r="U1118" s="93">
        <f>+U1116</f>
        <v>0.7</v>
      </c>
      <c r="V1118" s="12">
        <f>V1116</f>
        <v>20</v>
      </c>
      <c r="W1118" s="91">
        <f>+U1118*V1118</f>
        <v>14</v>
      </c>
      <c r="X1118"/>
    </row>
    <row r="1119" spans="1:24" x14ac:dyDescent="0.25">
      <c r="A1119" s="45" t="s">
        <v>327</v>
      </c>
      <c r="B1119" s="42" t="s">
        <v>79</v>
      </c>
      <c r="C1119" s="93">
        <f>+$D$1044</f>
        <v>0.6</v>
      </c>
      <c r="D1119" s="25">
        <f>D1117</f>
        <v>13</v>
      </c>
      <c r="E1119" s="135">
        <f>+C1119*D1119</f>
        <v>7.8</v>
      </c>
      <c r="F1119" s="136">
        <f>+$D$1039</f>
        <v>0.55000000000000004</v>
      </c>
      <c r="G1119" s="12">
        <f>+G1117</f>
        <v>16</v>
      </c>
      <c r="H1119" s="91">
        <f>+F1119*G1119</f>
        <v>8.8000000000000007</v>
      </c>
      <c r="I1119" s="93">
        <f>+$D$1050</f>
        <v>0.9</v>
      </c>
      <c r="J1119" s="89">
        <f>+J1117</f>
        <v>15</v>
      </c>
      <c r="K1119" s="91">
        <f>+I1119*J1119</f>
        <v>13.5</v>
      </c>
      <c r="L1119" s="88">
        <f>+L1117</f>
        <v>0.9</v>
      </c>
      <c r="M1119" s="89">
        <f>+M1117</f>
        <v>15</v>
      </c>
      <c r="N1119" s="91">
        <f>+L1119*M1119</f>
        <v>13.5</v>
      </c>
      <c r="O1119" s="93">
        <f>O1117</f>
        <v>0.55000000000000004</v>
      </c>
      <c r="P1119" s="12">
        <f>P1117</f>
        <v>16</v>
      </c>
      <c r="Q1119" s="91">
        <f>+O1119*P1119</f>
        <v>8.8000000000000007</v>
      </c>
      <c r="R1119" s="93">
        <f>+R1117</f>
        <v>0.6</v>
      </c>
      <c r="S1119" s="12">
        <f>+S1117</f>
        <v>13</v>
      </c>
      <c r="T1119" s="91">
        <f>+R1119*S1119</f>
        <v>7.8</v>
      </c>
      <c r="U1119" s="93"/>
      <c r="V1119" s="12"/>
      <c r="W1119" s="91"/>
      <c r="X1119"/>
    </row>
    <row r="1120" spans="1:24" x14ac:dyDescent="0.25">
      <c r="A1120" s="41"/>
      <c r="B1120" s="42" t="s">
        <v>80</v>
      </c>
      <c r="C1120" s="134"/>
      <c r="D1120" s="25"/>
      <c r="E1120" s="135"/>
      <c r="F1120" s="136"/>
      <c r="G1120" s="12"/>
      <c r="H1120" s="91"/>
      <c r="I1120" s="88"/>
      <c r="J1120" s="89"/>
      <c r="K1120" s="90"/>
      <c r="L1120" s="88"/>
      <c r="M1120" s="89"/>
      <c r="N1120" s="90"/>
      <c r="O1120" s="93"/>
      <c r="P1120" s="12"/>
      <c r="Q1120" s="91"/>
      <c r="R1120" s="93"/>
      <c r="S1120" s="12"/>
      <c r="T1120" s="91"/>
      <c r="U1120" s="93">
        <f>+U1118</f>
        <v>0.7</v>
      </c>
      <c r="V1120" s="12">
        <f>V1118</f>
        <v>20</v>
      </c>
      <c r="W1120" s="91">
        <f>+U1120*V1120</f>
        <v>14</v>
      </c>
      <c r="X1120"/>
    </row>
    <row r="1121" spans="1:24" x14ac:dyDescent="0.25">
      <c r="A1121" s="45" t="s">
        <v>328</v>
      </c>
      <c r="B1121" s="42" t="s">
        <v>81</v>
      </c>
      <c r="C1121" s="93">
        <f>+$D$1044</f>
        <v>0.6</v>
      </c>
      <c r="D1121" s="25">
        <f>D1119</f>
        <v>13</v>
      </c>
      <c r="E1121" s="135">
        <f>+C1121*D1121</f>
        <v>7.8</v>
      </c>
      <c r="F1121" s="136">
        <f>+$D$1039</f>
        <v>0.55000000000000004</v>
      </c>
      <c r="G1121" s="12">
        <f>G1119</f>
        <v>16</v>
      </c>
      <c r="H1121" s="91">
        <f>+F1121*G1121</f>
        <v>8.8000000000000007</v>
      </c>
      <c r="I1121" s="93">
        <f>+$D$1050</f>
        <v>0.9</v>
      </c>
      <c r="J1121" s="12">
        <f>J1119</f>
        <v>15</v>
      </c>
      <c r="K1121" s="91">
        <f>+I1121*J1121</f>
        <v>13.5</v>
      </c>
      <c r="L1121" s="93">
        <f>L1119</f>
        <v>0.9</v>
      </c>
      <c r="M1121" s="12">
        <f>M1119</f>
        <v>15</v>
      </c>
      <c r="N1121" s="91">
        <f>+L1121*M1121</f>
        <v>13.5</v>
      </c>
      <c r="O1121" s="93">
        <f>O1119</f>
        <v>0.55000000000000004</v>
      </c>
      <c r="P1121" s="12">
        <f>P1119</f>
        <v>16</v>
      </c>
      <c r="Q1121" s="91">
        <f>+O1121*P1121</f>
        <v>8.8000000000000007</v>
      </c>
      <c r="R1121" s="93">
        <f>R1119</f>
        <v>0.6</v>
      </c>
      <c r="S1121" s="12">
        <f>S1119</f>
        <v>13</v>
      </c>
      <c r="T1121" s="91">
        <f>+R1121*S1121</f>
        <v>7.8</v>
      </c>
      <c r="U1121" s="93"/>
      <c r="V1121" s="12"/>
      <c r="W1121" s="91"/>
      <c r="X1121"/>
    </row>
    <row r="1122" spans="1:24" x14ac:dyDescent="0.25">
      <c r="A1122" s="41"/>
      <c r="B1122" s="42" t="s">
        <v>82</v>
      </c>
      <c r="C1122" s="134"/>
      <c r="D1122" s="25"/>
      <c r="E1122" s="135"/>
      <c r="F1122" s="136"/>
      <c r="G1122" s="12"/>
      <c r="H1122" s="91"/>
      <c r="I1122" s="88"/>
      <c r="J1122" s="89"/>
      <c r="K1122" s="90"/>
      <c r="L1122" s="88"/>
      <c r="M1122" s="89"/>
      <c r="N1122" s="90"/>
      <c r="O1122" s="93"/>
      <c r="P1122" s="12"/>
      <c r="Q1122" s="91"/>
      <c r="R1122" s="93"/>
      <c r="S1122" s="12"/>
      <c r="T1122" s="91"/>
      <c r="U1122" s="93">
        <f>+U1120</f>
        <v>0.7</v>
      </c>
      <c r="V1122" s="12">
        <f>V1120</f>
        <v>20</v>
      </c>
      <c r="W1122" s="91">
        <f>+U1122*V1122</f>
        <v>14</v>
      </c>
      <c r="X1122"/>
    </row>
    <row r="1123" spans="1:24" x14ac:dyDescent="0.25">
      <c r="A1123" s="45" t="s">
        <v>329</v>
      </c>
      <c r="B1123" s="42" t="s">
        <v>83</v>
      </c>
      <c r="C1123" s="93">
        <f>+$D$1044</f>
        <v>0.6</v>
      </c>
      <c r="D1123" s="25">
        <f>D1121</f>
        <v>13</v>
      </c>
      <c r="E1123" s="135">
        <f>+C1123*D1123</f>
        <v>7.8</v>
      </c>
      <c r="F1123" s="136">
        <f>+$D$1039</f>
        <v>0.55000000000000004</v>
      </c>
      <c r="G1123" s="12">
        <f>+G1121</f>
        <v>16</v>
      </c>
      <c r="H1123" s="91">
        <f>+F1123*G1123</f>
        <v>8.8000000000000007</v>
      </c>
      <c r="I1123" s="93">
        <f>+$D$1050</f>
        <v>0.9</v>
      </c>
      <c r="J1123" s="89">
        <f>+J1121</f>
        <v>15</v>
      </c>
      <c r="K1123" s="91">
        <f>+I1123*J1123</f>
        <v>13.5</v>
      </c>
      <c r="L1123" s="88">
        <f>+L1121</f>
        <v>0.9</v>
      </c>
      <c r="M1123" s="89">
        <f>+M1121</f>
        <v>15</v>
      </c>
      <c r="N1123" s="91">
        <f>+L1123*M1123</f>
        <v>13.5</v>
      </c>
      <c r="O1123" s="93">
        <f>O1121</f>
        <v>0.55000000000000004</v>
      </c>
      <c r="P1123" s="12">
        <f>P1121</f>
        <v>16</v>
      </c>
      <c r="Q1123" s="91">
        <f>+O1123*P1123</f>
        <v>8.8000000000000007</v>
      </c>
      <c r="R1123" s="93">
        <f>+R1121</f>
        <v>0.6</v>
      </c>
      <c r="S1123" s="12">
        <f>+S1121</f>
        <v>13</v>
      </c>
      <c r="T1123" s="91">
        <f>+R1123*S1123</f>
        <v>7.8</v>
      </c>
      <c r="U1123" s="93"/>
      <c r="V1123" s="12"/>
      <c r="W1123" s="91"/>
      <c r="X1123"/>
    </row>
    <row r="1124" spans="1:24" x14ac:dyDescent="0.25">
      <c r="A1124" s="41"/>
      <c r="B1124" s="42" t="s">
        <v>84</v>
      </c>
      <c r="C1124" s="134"/>
      <c r="D1124" s="25"/>
      <c r="E1124" s="135"/>
      <c r="F1124" s="136"/>
      <c r="G1124" s="12"/>
      <c r="H1124" s="91"/>
      <c r="I1124" s="88"/>
      <c r="J1124" s="89"/>
      <c r="K1124" s="90"/>
      <c r="L1124" s="88"/>
      <c r="M1124" s="89"/>
      <c r="N1124" s="90"/>
      <c r="O1124" s="93"/>
      <c r="P1124" s="12"/>
      <c r="Q1124" s="91"/>
      <c r="R1124" s="93"/>
      <c r="S1124" s="12"/>
      <c r="T1124" s="91"/>
      <c r="U1124" s="93">
        <f>+U1122</f>
        <v>0.7</v>
      </c>
      <c r="V1124" s="12">
        <f>V1122</f>
        <v>20</v>
      </c>
      <c r="W1124" s="91">
        <f>+U1124*V1124</f>
        <v>14</v>
      </c>
      <c r="X1124"/>
    </row>
    <row r="1125" spans="1:24" x14ac:dyDescent="0.25">
      <c r="A1125" s="45" t="s">
        <v>330</v>
      </c>
      <c r="B1125" s="42" t="s">
        <v>85</v>
      </c>
      <c r="C1125" s="93">
        <f>+$D$1044</f>
        <v>0.6</v>
      </c>
      <c r="D1125" s="25">
        <f>D1123</f>
        <v>13</v>
      </c>
      <c r="E1125" s="135">
        <f>+C1125*D1125</f>
        <v>7.8</v>
      </c>
      <c r="F1125" s="136">
        <f>+$D$1039</f>
        <v>0.55000000000000004</v>
      </c>
      <c r="G1125" s="12">
        <f>G1123</f>
        <v>16</v>
      </c>
      <c r="H1125" s="91">
        <f>+F1125*G1125</f>
        <v>8.8000000000000007</v>
      </c>
      <c r="I1125" s="93">
        <f>+$D$1050</f>
        <v>0.9</v>
      </c>
      <c r="J1125" s="12">
        <f>J1123</f>
        <v>15</v>
      </c>
      <c r="K1125" s="91">
        <f>+I1125*J1125</f>
        <v>13.5</v>
      </c>
      <c r="L1125" s="93">
        <f>L1123</f>
        <v>0.9</v>
      </c>
      <c r="M1125" s="12">
        <f>M1123</f>
        <v>15</v>
      </c>
      <c r="N1125" s="91">
        <f>+L1125*M1125</f>
        <v>13.5</v>
      </c>
      <c r="O1125" s="93">
        <f>O1123</f>
        <v>0.55000000000000004</v>
      </c>
      <c r="P1125" s="12">
        <f>P1123</f>
        <v>16</v>
      </c>
      <c r="Q1125" s="91">
        <f>+O1125*P1125</f>
        <v>8.8000000000000007</v>
      </c>
      <c r="R1125" s="93">
        <f>R1123</f>
        <v>0.6</v>
      </c>
      <c r="S1125" s="12">
        <f>S1123</f>
        <v>13</v>
      </c>
      <c r="T1125" s="91">
        <f>+R1125*S1125</f>
        <v>7.8</v>
      </c>
      <c r="U1125" s="93"/>
      <c r="V1125" s="12"/>
      <c r="W1125" s="91"/>
      <c r="X1125"/>
    </row>
    <row r="1126" spans="1:24" x14ac:dyDescent="0.25">
      <c r="A1126" s="41"/>
      <c r="B1126" s="42" t="s">
        <v>86</v>
      </c>
      <c r="C1126" s="134"/>
      <c r="D1126" s="25"/>
      <c r="E1126" s="135"/>
      <c r="F1126" s="136"/>
      <c r="G1126" s="12"/>
      <c r="H1126" s="91"/>
      <c r="I1126" s="88"/>
      <c r="J1126" s="89"/>
      <c r="K1126" s="90"/>
      <c r="L1126" s="88"/>
      <c r="M1126" s="89"/>
      <c r="N1126" s="90"/>
      <c r="O1126" s="93"/>
      <c r="P1126" s="12"/>
      <c r="Q1126" s="91"/>
      <c r="R1126" s="93"/>
      <c r="S1126" s="12"/>
      <c r="T1126" s="91"/>
      <c r="U1126" s="93">
        <f>+U1124</f>
        <v>0.7</v>
      </c>
      <c r="V1126" s="12">
        <f>V1124</f>
        <v>20</v>
      </c>
      <c r="W1126" s="91">
        <f>+U1126*V1126</f>
        <v>14</v>
      </c>
      <c r="X1126"/>
    </row>
    <row r="1127" spans="1:24" x14ac:dyDescent="0.25">
      <c r="A1127" s="45" t="s">
        <v>331</v>
      </c>
      <c r="B1127" s="42" t="s">
        <v>87</v>
      </c>
      <c r="C1127" s="93">
        <f>+$D$1044</f>
        <v>0.6</v>
      </c>
      <c r="D1127" s="25">
        <f>D1125</f>
        <v>13</v>
      </c>
      <c r="E1127" s="135">
        <f>+C1127*D1127</f>
        <v>7.8</v>
      </c>
      <c r="F1127" s="136">
        <f>+$D$1039</f>
        <v>0.55000000000000004</v>
      </c>
      <c r="G1127" s="12">
        <f>+G1125</f>
        <v>16</v>
      </c>
      <c r="H1127" s="91">
        <f>+F1127*G1127</f>
        <v>8.8000000000000007</v>
      </c>
      <c r="I1127" s="93">
        <f>+$D$1050</f>
        <v>0.9</v>
      </c>
      <c r="J1127" s="89">
        <f>+J1125</f>
        <v>15</v>
      </c>
      <c r="K1127" s="91">
        <f>+I1127*J1127</f>
        <v>13.5</v>
      </c>
      <c r="L1127" s="88">
        <f>+L1125</f>
        <v>0.9</v>
      </c>
      <c r="M1127" s="89">
        <f>+M1125</f>
        <v>15</v>
      </c>
      <c r="N1127" s="91">
        <f>+L1127*M1127</f>
        <v>13.5</v>
      </c>
      <c r="O1127" s="93">
        <f>O1125</f>
        <v>0.55000000000000004</v>
      </c>
      <c r="P1127" s="12">
        <f>P1125</f>
        <v>16</v>
      </c>
      <c r="Q1127" s="91">
        <f>+O1127*P1127</f>
        <v>8.8000000000000007</v>
      </c>
      <c r="R1127" s="93">
        <f>+R1125</f>
        <v>0.6</v>
      </c>
      <c r="S1127" s="12">
        <f>+S1125</f>
        <v>13</v>
      </c>
      <c r="T1127" s="91">
        <f>+R1127*S1127</f>
        <v>7.8</v>
      </c>
      <c r="U1127" s="93"/>
      <c r="V1127" s="12"/>
      <c r="W1127" s="91"/>
      <c r="X1127"/>
    </row>
    <row r="1128" spans="1:24" x14ac:dyDescent="0.25">
      <c r="A1128" s="41"/>
      <c r="B1128" s="42" t="s">
        <v>88</v>
      </c>
      <c r="C1128" s="134"/>
      <c r="D1128" s="25"/>
      <c r="E1128" s="135"/>
      <c r="F1128" s="136"/>
      <c r="G1128" s="12"/>
      <c r="H1128" s="91"/>
      <c r="I1128" s="88"/>
      <c r="J1128" s="89"/>
      <c r="K1128" s="90"/>
      <c r="L1128" s="88"/>
      <c r="M1128" s="89"/>
      <c r="N1128" s="90"/>
      <c r="O1128" s="93"/>
      <c r="P1128" s="12"/>
      <c r="Q1128" s="91"/>
      <c r="R1128" s="93"/>
      <c r="S1128" s="12"/>
      <c r="T1128" s="91"/>
      <c r="U1128" s="93">
        <f>+U1126</f>
        <v>0.7</v>
      </c>
      <c r="V1128" s="12">
        <f>V1126</f>
        <v>20</v>
      </c>
      <c r="W1128" s="91">
        <f>+U1128*V1128</f>
        <v>14</v>
      </c>
      <c r="X1128"/>
    </row>
    <row r="1129" spans="1:24" x14ac:dyDescent="0.25">
      <c r="A1129" s="45" t="s">
        <v>332</v>
      </c>
      <c r="B1129" s="42" t="s">
        <v>89</v>
      </c>
      <c r="C1129" s="93">
        <f>+$D$1044</f>
        <v>0.6</v>
      </c>
      <c r="D1129" s="25">
        <f>D1127</f>
        <v>13</v>
      </c>
      <c r="E1129" s="135">
        <f>+C1129*D1129</f>
        <v>7.8</v>
      </c>
      <c r="F1129" s="136">
        <f>+$D$1039</f>
        <v>0.55000000000000004</v>
      </c>
      <c r="G1129" s="12">
        <f>G1127</f>
        <v>16</v>
      </c>
      <c r="H1129" s="91">
        <f>+F1129*G1129</f>
        <v>8.8000000000000007</v>
      </c>
      <c r="I1129" s="93">
        <f>+$D$1050</f>
        <v>0.9</v>
      </c>
      <c r="J1129" s="12">
        <f>J1127</f>
        <v>15</v>
      </c>
      <c r="K1129" s="91">
        <f>+I1129*J1129</f>
        <v>13.5</v>
      </c>
      <c r="L1129" s="93">
        <f>L1127</f>
        <v>0.9</v>
      </c>
      <c r="M1129" s="12">
        <f>M1127</f>
        <v>15</v>
      </c>
      <c r="N1129" s="91">
        <f>+L1129*M1129</f>
        <v>13.5</v>
      </c>
      <c r="O1129" s="93">
        <f>O1127</f>
        <v>0.55000000000000004</v>
      </c>
      <c r="P1129" s="12">
        <f>P1127</f>
        <v>16</v>
      </c>
      <c r="Q1129" s="91">
        <f>+O1129*P1129</f>
        <v>8.8000000000000007</v>
      </c>
      <c r="R1129" s="93">
        <f>R1127</f>
        <v>0.6</v>
      </c>
      <c r="S1129" s="12">
        <f>S1127</f>
        <v>13</v>
      </c>
      <c r="T1129" s="91">
        <f>+R1129*S1129</f>
        <v>7.8</v>
      </c>
      <c r="U1129" s="93"/>
      <c r="V1129" s="12"/>
      <c r="W1129" s="91"/>
      <c r="X1129"/>
    </row>
    <row r="1130" spans="1:24" x14ac:dyDescent="0.25">
      <c r="A1130" s="41"/>
      <c r="B1130" s="42" t="s">
        <v>90</v>
      </c>
      <c r="C1130" s="134"/>
      <c r="D1130" s="25"/>
      <c r="E1130" s="135"/>
      <c r="F1130" s="136"/>
      <c r="G1130" s="12"/>
      <c r="H1130" s="91"/>
      <c r="I1130" s="88"/>
      <c r="J1130" s="89"/>
      <c r="K1130" s="90"/>
      <c r="L1130" s="88"/>
      <c r="M1130" s="89"/>
      <c r="N1130" s="90"/>
      <c r="O1130" s="93"/>
      <c r="P1130" s="12"/>
      <c r="Q1130" s="91"/>
      <c r="R1130" s="93"/>
      <c r="S1130" s="12"/>
      <c r="T1130" s="91"/>
      <c r="U1130" s="93">
        <f>+U1128</f>
        <v>0.7</v>
      </c>
      <c r="V1130" s="12">
        <f>V1128</f>
        <v>20</v>
      </c>
      <c r="W1130" s="91">
        <f>+U1130*V1130</f>
        <v>14</v>
      </c>
      <c r="X1130"/>
    </row>
    <row r="1131" spans="1:24" x14ac:dyDescent="0.25">
      <c r="A1131" s="45" t="s">
        <v>333</v>
      </c>
      <c r="B1131" s="42" t="s">
        <v>91</v>
      </c>
      <c r="C1131" s="93">
        <f>+$D$1044</f>
        <v>0.6</v>
      </c>
      <c r="D1131" s="25">
        <f>D1129</f>
        <v>13</v>
      </c>
      <c r="E1131" s="135">
        <f>+C1131*D1131</f>
        <v>7.8</v>
      </c>
      <c r="F1131" s="136">
        <f>+$D$1039</f>
        <v>0.55000000000000004</v>
      </c>
      <c r="G1131" s="12">
        <f>+G1129</f>
        <v>16</v>
      </c>
      <c r="H1131" s="91">
        <f>+F1131*G1131</f>
        <v>8.8000000000000007</v>
      </c>
      <c r="I1131" s="93">
        <f>+$D$1050</f>
        <v>0.9</v>
      </c>
      <c r="J1131" s="89">
        <f>+J1129</f>
        <v>15</v>
      </c>
      <c r="K1131" s="91">
        <f>+I1131*J1131</f>
        <v>13.5</v>
      </c>
      <c r="L1131" s="88">
        <f>+L1129</f>
        <v>0.9</v>
      </c>
      <c r="M1131" s="89">
        <f>+M1129</f>
        <v>15</v>
      </c>
      <c r="N1131" s="91">
        <f>+L1131*M1131</f>
        <v>13.5</v>
      </c>
      <c r="O1131" s="93">
        <f>O1129</f>
        <v>0.55000000000000004</v>
      </c>
      <c r="P1131" s="12">
        <f>P1129</f>
        <v>16</v>
      </c>
      <c r="Q1131" s="91">
        <f>+O1131*P1131</f>
        <v>8.8000000000000007</v>
      </c>
      <c r="R1131" s="93">
        <f>+R1129</f>
        <v>0.6</v>
      </c>
      <c r="S1131" s="12">
        <f>+S1129</f>
        <v>13</v>
      </c>
      <c r="T1131" s="91">
        <f>+R1131*S1131</f>
        <v>7.8</v>
      </c>
      <c r="U1131" s="93"/>
      <c r="V1131" s="12"/>
      <c r="W1131" s="91"/>
      <c r="X1131"/>
    </row>
    <row r="1132" spans="1:24" x14ac:dyDescent="0.25">
      <c r="A1132" s="41"/>
      <c r="B1132" s="42" t="s">
        <v>92</v>
      </c>
      <c r="C1132" s="134"/>
      <c r="D1132" s="25"/>
      <c r="E1132" s="135"/>
      <c r="F1132" s="136"/>
      <c r="G1132" s="12"/>
      <c r="H1132" s="91"/>
      <c r="I1132" s="88"/>
      <c r="J1132" s="89"/>
      <c r="K1132" s="90"/>
      <c r="L1132" s="88"/>
      <c r="M1132" s="89"/>
      <c r="N1132" s="90"/>
      <c r="O1132" s="93"/>
      <c r="P1132" s="12"/>
      <c r="Q1132" s="91"/>
      <c r="R1132" s="93"/>
      <c r="S1132" s="12"/>
      <c r="T1132" s="91"/>
      <c r="U1132" s="93">
        <f>+U1130</f>
        <v>0.7</v>
      </c>
      <c r="V1132" s="12">
        <f>V1130</f>
        <v>20</v>
      </c>
      <c r="W1132" s="91">
        <f>+U1132*V1132</f>
        <v>14</v>
      </c>
      <c r="X1132"/>
    </row>
    <row r="1133" spans="1:24" x14ac:dyDescent="0.25">
      <c r="A1133" s="45" t="s">
        <v>334</v>
      </c>
      <c r="B1133" s="42" t="s">
        <v>93</v>
      </c>
      <c r="C1133" s="93">
        <f>+$D$1044</f>
        <v>0.6</v>
      </c>
      <c r="D1133" s="25">
        <f>D1131</f>
        <v>13</v>
      </c>
      <c r="E1133" s="135">
        <f>+C1133*D1133</f>
        <v>7.8</v>
      </c>
      <c r="F1133" s="136">
        <f>+$D$1039</f>
        <v>0.55000000000000004</v>
      </c>
      <c r="G1133" s="12">
        <f>G1131</f>
        <v>16</v>
      </c>
      <c r="H1133" s="91">
        <f>+F1133*G1133</f>
        <v>8.8000000000000007</v>
      </c>
      <c r="I1133" s="93">
        <f>+$D$1050</f>
        <v>0.9</v>
      </c>
      <c r="J1133" s="12">
        <f>J1131</f>
        <v>15</v>
      </c>
      <c r="K1133" s="91">
        <f>+I1133*J1133</f>
        <v>13.5</v>
      </c>
      <c r="L1133" s="93">
        <f>L1131</f>
        <v>0.9</v>
      </c>
      <c r="M1133" s="12">
        <f>M1131</f>
        <v>15</v>
      </c>
      <c r="N1133" s="91">
        <f>+L1133*M1133</f>
        <v>13.5</v>
      </c>
      <c r="O1133" s="93">
        <f>O1131</f>
        <v>0.55000000000000004</v>
      </c>
      <c r="P1133" s="12">
        <f>P1131</f>
        <v>16</v>
      </c>
      <c r="Q1133" s="91">
        <f>+O1133*P1133</f>
        <v>8.8000000000000007</v>
      </c>
      <c r="R1133" s="93">
        <f>R1131</f>
        <v>0.6</v>
      </c>
      <c r="S1133" s="12">
        <f>S1131</f>
        <v>13</v>
      </c>
      <c r="T1133" s="91">
        <f>+R1133*S1133</f>
        <v>7.8</v>
      </c>
      <c r="U1133" s="93"/>
      <c r="V1133" s="12"/>
      <c r="W1133" s="91"/>
      <c r="X1133"/>
    </row>
    <row r="1134" spans="1:24" x14ac:dyDescent="0.25">
      <c r="A1134" s="41"/>
      <c r="B1134" s="42" t="s">
        <v>94</v>
      </c>
      <c r="C1134" s="134"/>
      <c r="D1134" s="25"/>
      <c r="E1134" s="135"/>
      <c r="F1134" s="136"/>
      <c r="G1134" s="12"/>
      <c r="H1134" s="91"/>
      <c r="I1134" s="88"/>
      <c r="J1134" s="89"/>
      <c r="K1134" s="90"/>
      <c r="L1134" s="88"/>
      <c r="M1134" s="89"/>
      <c r="N1134" s="90"/>
      <c r="O1134" s="93"/>
      <c r="P1134" s="12"/>
      <c r="Q1134" s="91"/>
      <c r="R1134" s="93"/>
      <c r="S1134" s="12"/>
      <c r="T1134" s="91"/>
      <c r="U1134" s="93">
        <f>+U1132</f>
        <v>0.7</v>
      </c>
      <c r="V1134" s="12">
        <f>V1132</f>
        <v>20</v>
      </c>
      <c r="W1134" s="91">
        <f>+U1134*V1134</f>
        <v>14</v>
      </c>
      <c r="X1134"/>
    </row>
    <row r="1135" spans="1:24" x14ac:dyDescent="0.25">
      <c r="A1135" s="45" t="s">
        <v>335</v>
      </c>
      <c r="B1135" s="42" t="s">
        <v>95</v>
      </c>
      <c r="C1135" s="93">
        <f>+$D$1044</f>
        <v>0.6</v>
      </c>
      <c r="D1135" s="25">
        <f>D1133</f>
        <v>13</v>
      </c>
      <c r="E1135" s="135">
        <f>+C1135*D1135</f>
        <v>7.8</v>
      </c>
      <c r="F1135" s="136">
        <f>+$D$1039</f>
        <v>0.55000000000000004</v>
      </c>
      <c r="G1135" s="12">
        <f>+G1133</f>
        <v>16</v>
      </c>
      <c r="H1135" s="91">
        <f>+F1135*G1135</f>
        <v>8.8000000000000007</v>
      </c>
      <c r="I1135" s="93">
        <f>+$D$1050</f>
        <v>0.9</v>
      </c>
      <c r="J1135" s="89">
        <f>+J1133</f>
        <v>15</v>
      </c>
      <c r="K1135" s="91">
        <f>+I1135*J1135</f>
        <v>13.5</v>
      </c>
      <c r="L1135" s="88">
        <f>+L1133</f>
        <v>0.9</v>
      </c>
      <c r="M1135" s="89">
        <f>+M1133</f>
        <v>15</v>
      </c>
      <c r="N1135" s="91">
        <f>+L1135*M1135</f>
        <v>13.5</v>
      </c>
      <c r="O1135" s="93">
        <f>O1133</f>
        <v>0.55000000000000004</v>
      </c>
      <c r="P1135" s="12">
        <f>P1133</f>
        <v>16</v>
      </c>
      <c r="Q1135" s="91">
        <f>+O1135*P1135</f>
        <v>8.8000000000000007</v>
      </c>
      <c r="R1135" s="93">
        <f>+R1133</f>
        <v>0.6</v>
      </c>
      <c r="S1135" s="12">
        <f>+S1133</f>
        <v>13</v>
      </c>
      <c r="T1135" s="91">
        <f>+R1135*S1135</f>
        <v>7.8</v>
      </c>
      <c r="U1135" s="93"/>
      <c r="V1135" s="12"/>
      <c r="W1135" s="91"/>
      <c r="X1135"/>
    </row>
    <row r="1136" spans="1:24" x14ac:dyDescent="0.25">
      <c r="A1136" s="41"/>
      <c r="B1136" s="42" t="s">
        <v>96</v>
      </c>
      <c r="C1136" s="134"/>
      <c r="D1136" s="25"/>
      <c r="E1136" s="135"/>
      <c r="F1136" s="136"/>
      <c r="G1136" s="12"/>
      <c r="H1136" s="91"/>
      <c r="I1136" s="88"/>
      <c r="J1136" s="89"/>
      <c r="K1136" s="90"/>
      <c r="L1136" s="88"/>
      <c r="M1136" s="89"/>
      <c r="N1136" s="90"/>
      <c r="O1136" s="93"/>
      <c r="P1136" s="12"/>
      <c r="Q1136" s="91"/>
      <c r="R1136" s="93"/>
      <c r="S1136" s="12"/>
      <c r="T1136" s="91"/>
      <c r="U1136" s="93">
        <f>+U1134</f>
        <v>0.7</v>
      </c>
      <c r="V1136" s="12">
        <f>V1134</f>
        <v>20</v>
      </c>
      <c r="W1136" s="91">
        <f>+U1136*V1136</f>
        <v>14</v>
      </c>
      <c r="X1136"/>
    </row>
    <row r="1137" spans="1:24" x14ac:dyDescent="0.25">
      <c r="A1137" s="45" t="s">
        <v>336</v>
      </c>
      <c r="B1137" s="42" t="s">
        <v>97</v>
      </c>
      <c r="C1137" s="93">
        <f>+$D$1044</f>
        <v>0.6</v>
      </c>
      <c r="D1137" s="25">
        <f>D1135</f>
        <v>13</v>
      </c>
      <c r="E1137" s="135">
        <f>+C1137*D1137</f>
        <v>7.8</v>
      </c>
      <c r="F1137" s="136">
        <f>+$D$1039</f>
        <v>0.55000000000000004</v>
      </c>
      <c r="G1137" s="12">
        <f>G1135</f>
        <v>16</v>
      </c>
      <c r="H1137" s="91">
        <f>+F1137*G1137</f>
        <v>8.8000000000000007</v>
      </c>
      <c r="I1137" s="93">
        <f>+$D$1050</f>
        <v>0.9</v>
      </c>
      <c r="J1137" s="12">
        <f>J1135</f>
        <v>15</v>
      </c>
      <c r="K1137" s="91">
        <f>+I1137*J1137</f>
        <v>13.5</v>
      </c>
      <c r="L1137" s="93">
        <f>L1135</f>
        <v>0.9</v>
      </c>
      <c r="M1137" s="12">
        <f>M1135</f>
        <v>15</v>
      </c>
      <c r="N1137" s="91">
        <f>+L1137*M1137</f>
        <v>13.5</v>
      </c>
      <c r="O1137" s="93">
        <f>O1135</f>
        <v>0.55000000000000004</v>
      </c>
      <c r="P1137" s="12">
        <f>P1135</f>
        <v>16</v>
      </c>
      <c r="Q1137" s="91">
        <f>+O1137*P1137</f>
        <v>8.8000000000000007</v>
      </c>
      <c r="R1137" s="93">
        <f>R1135</f>
        <v>0.6</v>
      </c>
      <c r="S1137" s="12">
        <f>S1135</f>
        <v>13</v>
      </c>
      <c r="T1137" s="91">
        <f>+R1137*S1137</f>
        <v>7.8</v>
      </c>
      <c r="U1137" s="93"/>
      <c r="V1137" s="12"/>
      <c r="W1137" s="91"/>
      <c r="X1137"/>
    </row>
    <row r="1138" spans="1:24" x14ac:dyDescent="0.25">
      <c r="A1138" s="41"/>
      <c r="B1138" s="42" t="s">
        <v>98</v>
      </c>
      <c r="C1138" s="134"/>
      <c r="D1138" s="25"/>
      <c r="E1138" s="135"/>
      <c r="F1138" s="136"/>
      <c r="G1138" s="12"/>
      <c r="H1138" s="91"/>
      <c r="I1138" s="88"/>
      <c r="J1138" s="89"/>
      <c r="K1138" s="90"/>
      <c r="L1138" s="88"/>
      <c r="M1138" s="89"/>
      <c r="N1138" s="90"/>
      <c r="O1138" s="93"/>
      <c r="P1138" s="12"/>
      <c r="Q1138" s="91"/>
      <c r="R1138" s="93"/>
      <c r="S1138" s="12"/>
      <c r="T1138" s="91"/>
      <c r="U1138" s="93">
        <f>+U1136</f>
        <v>0.7</v>
      </c>
      <c r="V1138" s="12">
        <f>V1136</f>
        <v>20</v>
      </c>
      <c r="W1138" s="91">
        <f>+U1138*V1138</f>
        <v>14</v>
      </c>
      <c r="X1138"/>
    </row>
    <row r="1139" spans="1:24" x14ac:dyDescent="0.25">
      <c r="A1139" s="45" t="s">
        <v>337</v>
      </c>
      <c r="B1139" s="42" t="s">
        <v>99</v>
      </c>
      <c r="C1139" s="93">
        <f>+$D$1044</f>
        <v>0.6</v>
      </c>
      <c r="D1139" s="25">
        <f>D1137</f>
        <v>13</v>
      </c>
      <c r="E1139" s="135">
        <f>+C1139*D1139</f>
        <v>7.8</v>
      </c>
      <c r="F1139" s="136">
        <f>+$D$1039</f>
        <v>0.55000000000000004</v>
      </c>
      <c r="G1139" s="12">
        <f>+G1137</f>
        <v>16</v>
      </c>
      <c r="H1139" s="91">
        <f>+F1139*G1139</f>
        <v>8.8000000000000007</v>
      </c>
      <c r="I1139" s="93">
        <f>+$D$1050</f>
        <v>0.9</v>
      </c>
      <c r="J1139" s="89">
        <f>+J1137</f>
        <v>15</v>
      </c>
      <c r="K1139" s="91">
        <f>+I1139*J1139</f>
        <v>13.5</v>
      </c>
      <c r="L1139" s="88">
        <f>+L1137</f>
        <v>0.9</v>
      </c>
      <c r="M1139" s="89">
        <f>+M1137</f>
        <v>15</v>
      </c>
      <c r="N1139" s="91">
        <f>+L1139*M1139</f>
        <v>13.5</v>
      </c>
      <c r="O1139" s="93">
        <f>O1137</f>
        <v>0.55000000000000004</v>
      </c>
      <c r="P1139" s="12">
        <f>P1137</f>
        <v>16</v>
      </c>
      <c r="Q1139" s="91">
        <f>+O1139*P1139</f>
        <v>8.8000000000000007</v>
      </c>
      <c r="R1139" s="93">
        <f>+R1137</f>
        <v>0.6</v>
      </c>
      <c r="S1139" s="12">
        <f>+S1137</f>
        <v>13</v>
      </c>
      <c r="T1139" s="91">
        <f>+R1139*S1139</f>
        <v>7.8</v>
      </c>
      <c r="U1139" s="93"/>
      <c r="V1139" s="12"/>
      <c r="W1139" s="91"/>
      <c r="X1139"/>
    </row>
    <row r="1140" spans="1:24" x14ac:dyDescent="0.25">
      <c r="A1140" s="41"/>
      <c r="B1140" s="42" t="s">
        <v>100</v>
      </c>
      <c r="C1140" s="134"/>
      <c r="D1140" s="25"/>
      <c r="E1140" s="135"/>
      <c r="F1140" s="136"/>
      <c r="G1140" s="12"/>
      <c r="H1140" s="91"/>
      <c r="I1140" s="88"/>
      <c r="J1140" s="89"/>
      <c r="K1140" s="90"/>
      <c r="L1140" s="88"/>
      <c r="M1140" s="89"/>
      <c r="N1140" s="90"/>
      <c r="O1140" s="93"/>
      <c r="P1140" s="12"/>
      <c r="Q1140" s="91"/>
      <c r="R1140" s="93"/>
      <c r="S1140" s="12"/>
      <c r="T1140" s="91"/>
      <c r="U1140" s="93">
        <f>+U1138</f>
        <v>0.7</v>
      </c>
      <c r="V1140" s="12">
        <f>V1138</f>
        <v>20</v>
      </c>
      <c r="W1140" s="91">
        <f>+U1140*V1140</f>
        <v>14</v>
      </c>
      <c r="X1140"/>
    </row>
    <row r="1141" spans="1:24" x14ac:dyDescent="0.25">
      <c r="A1141" s="45" t="s">
        <v>338</v>
      </c>
      <c r="B1141" s="42" t="s">
        <v>101</v>
      </c>
      <c r="C1141" s="93">
        <f>+$D$1044</f>
        <v>0.6</v>
      </c>
      <c r="D1141" s="25">
        <f>D1139</f>
        <v>13</v>
      </c>
      <c r="E1141" s="135">
        <f>+C1141*D1141</f>
        <v>7.8</v>
      </c>
      <c r="F1141" s="136">
        <f>+$D$1039</f>
        <v>0.55000000000000004</v>
      </c>
      <c r="G1141" s="12">
        <f>G1139</f>
        <v>16</v>
      </c>
      <c r="H1141" s="91">
        <f>+F1141*G1141</f>
        <v>8.8000000000000007</v>
      </c>
      <c r="I1141" s="93">
        <f>+$D$1050</f>
        <v>0.9</v>
      </c>
      <c r="J1141" s="12">
        <f>J1139</f>
        <v>15</v>
      </c>
      <c r="K1141" s="91">
        <f>+I1141*J1141</f>
        <v>13.5</v>
      </c>
      <c r="L1141" s="93">
        <f>L1139</f>
        <v>0.9</v>
      </c>
      <c r="M1141" s="12">
        <f>M1139</f>
        <v>15</v>
      </c>
      <c r="N1141" s="91">
        <f>+L1141*M1141</f>
        <v>13.5</v>
      </c>
      <c r="O1141" s="93">
        <f>O1139</f>
        <v>0.55000000000000004</v>
      </c>
      <c r="P1141" s="12">
        <f>P1139</f>
        <v>16</v>
      </c>
      <c r="Q1141" s="91">
        <f>+O1141*P1141</f>
        <v>8.8000000000000007</v>
      </c>
      <c r="R1141" s="93">
        <f>R1139</f>
        <v>0.6</v>
      </c>
      <c r="S1141" s="12">
        <f>S1139</f>
        <v>13</v>
      </c>
      <c r="T1141" s="91">
        <f>+R1141*S1141</f>
        <v>7.8</v>
      </c>
      <c r="U1141" s="93"/>
      <c r="V1141" s="12"/>
      <c r="W1141" s="91"/>
      <c r="X1141"/>
    </row>
    <row r="1142" spans="1:24" x14ac:dyDescent="0.25">
      <c r="A1142" s="41"/>
      <c r="B1142" s="42" t="s">
        <v>102</v>
      </c>
      <c r="C1142" s="134"/>
      <c r="D1142" s="25"/>
      <c r="E1142" s="135"/>
      <c r="F1142" s="136"/>
      <c r="G1142" s="12"/>
      <c r="H1142" s="91"/>
      <c r="I1142" s="88"/>
      <c r="J1142" s="89"/>
      <c r="K1142" s="90"/>
      <c r="L1142" s="88"/>
      <c r="M1142" s="89"/>
      <c r="N1142" s="90"/>
      <c r="O1142" s="93"/>
      <c r="P1142" s="12"/>
      <c r="Q1142" s="91"/>
      <c r="R1142" s="93"/>
      <c r="S1142" s="12"/>
      <c r="T1142" s="91"/>
      <c r="U1142" s="93">
        <f>+U1140</f>
        <v>0.7</v>
      </c>
      <c r="V1142" s="12">
        <f>V1140</f>
        <v>20</v>
      </c>
      <c r="W1142" s="91">
        <f>+U1142*V1142</f>
        <v>14</v>
      </c>
      <c r="X1142"/>
    </row>
    <row r="1143" spans="1:24" x14ac:dyDescent="0.25">
      <c r="A1143" s="45" t="s">
        <v>339</v>
      </c>
      <c r="B1143" s="42" t="s">
        <v>103</v>
      </c>
      <c r="C1143" s="93">
        <f>+$D$1044</f>
        <v>0.6</v>
      </c>
      <c r="D1143" s="25">
        <f>D1141</f>
        <v>13</v>
      </c>
      <c r="E1143" s="135">
        <f>+C1143*D1143</f>
        <v>7.8</v>
      </c>
      <c r="F1143" s="136">
        <f>+$D$1039</f>
        <v>0.55000000000000004</v>
      </c>
      <c r="G1143" s="12">
        <f>+G1141</f>
        <v>16</v>
      </c>
      <c r="H1143" s="91">
        <f>+F1143*G1143</f>
        <v>8.8000000000000007</v>
      </c>
      <c r="I1143" s="93">
        <f>+$D$1050</f>
        <v>0.9</v>
      </c>
      <c r="J1143" s="89">
        <f>+J1141</f>
        <v>15</v>
      </c>
      <c r="K1143" s="91">
        <f>+I1143*J1143</f>
        <v>13.5</v>
      </c>
      <c r="L1143" s="88">
        <f>+L1141</f>
        <v>0.9</v>
      </c>
      <c r="M1143" s="89">
        <f>+M1141</f>
        <v>15</v>
      </c>
      <c r="N1143" s="91">
        <f>+L1143*M1143</f>
        <v>13.5</v>
      </c>
      <c r="O1143" s="93">
        <f>O1141</f>
        <v>0.55000000000000004</v>
      </c>
      <c r="P1143" s="12">
        <f>P1141</f>
        <v>16</v>
      </c>
      <c r="Q1143" s="91">
        <f>+O1143*P1143</f>
        <v>8.8000000000000007</v>
      </c>
      <c r="R1143" s="93">
        <f>+R1141</f>
        <v>0.6</v>
      </c>
      <c r="S1143" s="12">
        <f>+S1141</f>
        <v>13</v>
      </c>
      <c r="T1143" s="91">
        <f>+R1143*S1143</f>
        <v>7.8</v>
      </c>
      <c r="U1143" s="93"/>
      <c r="V1143" s="12"/>
      <c r="W1143" s="91"/>
      <c r="X1143"/>
    </row>
    <row r="1144" spans="1:24" x14ac:dyDescent="0.25">
      <c r="A1144" s="41"/>
      <c r="B1144" s="42" t="s">
        <v>104</v>
      </c>
      <c r="C1144" s="134"/>
      <c r="D1144" s="25"/>
      <c r="E1144" s="135"/>
      <c r="F1144" s="136"/>
      <c r="G1144" s="12"/>
      <c r="H1144" s="91"/>
      <c r="I1144" s="88"/>
      <c r="J1144" s="89"/>
      <c r="K1144" s="90"/>
      <c r="L1144" s="88"/>
      <c r="M1144" s="89"/>
      <c r="N1144" s="90"/>
      <c r="O1144" s="93"/>
      <c r="P1144" s="12"/>
      <c r="Q1144" s="91"/>
      <c r="R1144" s="93"/>
      <c r="S1144" s="12"/>
      <c r="T1144" s="91"/>
      <c r="U1144" s="93">
        <f>+U1142</f>
        <v>0.7</v>
      </c>
      <c r="V1144" s="12">
        <f>V1142</f>
        <v>20</v>
      </c>
      <c r="W1144" s="91">
        <f>+U1144*V1144</f>
        <v>14</v>
      </c>
      <c r="X1144"/>
    </row>
    <row r="1145" spans="1:24" x14ac:dyDescent="0.25">
      <c r="A1145" s="45" t="s">
        <v>340</v>
      </c>
      <c r="B1145" s="42" t="s">
        <v>105</v>
      </c>
      <c r="C1145" s="93">
        <f>+$D$1044</f>
        <v>0.6</v>
      </c>
      <c r="D1145" s="25">
        <f>D1143</f>
        <v>13</v>
      </c>
      <c r="E1145" s="135">
        <f>+C1145*D1145</f>
        <v>7.8</v>
      </c>
      <c r="F1145" s="136">
        <f>+$D$1039</f>
        <v>0.55000000000000004</v>
      </c>
      <c r="G1145" s="12">
        <f>G1143</f>
        <v>16</v>
      </c>
      <c r="H1145" s="91">
        <f>+F1145*G1145</f>
        <v>8.8000000000000007</v>
      </c>
      <c r="I1145" s="93">
        <f>+$D$1050</f>
        <v>0.9</v>
      </c>
      <c r="J1145" s="12">
        <f>J1143</f>
        <v>15</v>
      </c>
      <c r="K1145" s="91">
        <f>+I1145*J1145</f>
        <v>13.5</v>
      </c>
      <c r="L1145" s="93">
        <f>L1143</f>
        <v>0.9</v>
      </c>
      <c r="M1145" s="12">
        <f>M1143</f>
        <v>15</v>
      </c>
      <c r="N1145" s="91">
        <f>+L1145*M1145</f>
        <v>13.5</v>
      </c>
      <c r="O1145" s="93">
        <f>O1143</f>
        <v>0.55000000000000004</v>
      </c>
      <c r="P1145" s="12">
        <f>P1143</f>
        <v>16</v>
      </c>
      <c r="Q1145" s="91">
        <f>+O1145*P1145</f>
        <v>8.8000000000000007</v>
      </c>
      <c r="R1145" s="93">
        <f>R1143</f>
        <v>0.6</v>
      </c>
      <c r="S1145" s="12">
        <f>S1143</f>
        <v>13</v>
      </c>
      <c r="T1145" s="91">
        <f>+R1145*S1145</f>
        <v>7.8</v>
      </c>
      <c r="U1145" s="93"/>
      <c r="V1145" s="12"/>
      <c r="W1145" s="91"/>
      <c r="X1145"/>
    </row>
    <row r="1146" spans="1:24" x14ac:dyDescent="0.25">
      <c r="A1146" s="41"/>
      <c r="B1146" s="42" t="s">
        <v>106</v>
      </c>
      <c r="C1146" s="134"/>
      <c r="D1146" s="25"/>
      <c r="E1146" s="135"/>
      <c r="F1146" s="136"/>
      <c r="G1146" s="12"/>
      <c r="H1146" s="91"/>
      <c r="I1146" s="88"/>
      <c r="J1146" s="89"/>
      <c r="K1146" s="90"/>
      <c r="L1146" s="88"/>
      <c r="M1146" s="89"/>
      <c r="N1146" s="90"/>
      <c r="O1146" s="93"/>
      <c r="P1146" s="12"/>
      <c r="Q1146" s="91"/>
      <c r="R1146" s="93"/>
      <c r="S1146" s="12"/>
      <c r="T1146" s="91"/>
      <c r="U1146" s="93">
        <f>+U1144</f>
        <v>0.7</v>
      </c>
      <c r="V1146" s="12">
        <f>V1144</f>
        <v>20</v>
      </c>
      <c r="W1146" s="91">
        <f>+U1146*V1146</f>
        <v>14</v>
      </c>
      <c r="X1146"/>
    </row>
    <row r="1147" spans="1:24" x14ac:dyDescent="0.25">
      <c r="A1147" s="45" t="s">
        <v>341</v>
      </c>
      <c r="B1147" s="42" t="s">
        <v>107</v>
      </c>
      <c r="C1147" s="93">
        <f>+$D$1044</f>
        <v>0.6</v>
      </c>
      <c r="D1147" s="25">
        <f>D1145</f>
        <v>13</v>
      </c>
      <c r="E1147" s="135">
        <f>+C1147*D1147</f>
        <v>7.8</v>
      </c>
      <c r="F1147" s="136">
        <f>+$D$1039</f>
        <v>0.55000000000000004</v>
      </c>
      <c r="G1147" s="12">
        <f>+G1145</f>
        <v>16</v>
      </c>
      <c r="H1147" s="91">
        <f>+F1147*G1147</f>
        <v>8.8000000000000007</v>
      </c>
      <c r="I1147" s="93">
        <f>+$D$1050</f>
        <v>0.9</v>
      </c>
      <c r="J1147" s="89">
        <f>+J1145</f>
        <v>15</v>
      </c>
      <c r="K1147" s="91">
        <f>+I1147*J1147</f>
        <v>13.5</v>
      </c>
      <c r="L1147" s="88">
        <f>+L1145</f>
        <v>0.9</v>
      </c>
      <c r="M1147" s="89">
        <f>+M1145</f>
        <v>15</v>
      </c>
      <c r="N1147" s="91">
        <f>+L1147*M1147</f>
        <v>13.5</v>
      </c>
      <c r="O1147" s="93">
        <f>O1145</f>
        <v>0.55000000000000004</v>
      </c>
      <c r="P1147" s="12">
        <f>P1145</f>
        <v>16</v>
      </c>
      <c r="Q1147" s="91">
        <f>+O1147*P1147</f>
        <v>8.8000000000000007</v>
      </c>
      <c r="R1147" s="93">
        <f>+R1145</f>
        <v>0.6</v>
      </c>
      <c r="S1147" s="12">
        <f>+S1145</f>
        <v>13</v>
      </c>
      <c r="T1147" s="91">
        <f>+R1147*S1147</f>
        <v>7.8</v>
      </c>
      <c r="U1147" s="93"/>
      <c r="V1147" s="12"/>
      <c r="W1147" s="91"/>
      <c r="X1147"/>
    </row>
    <row r="1148" spans="1:24" x14ac:dyDescent="0.25">
      <c r="A1148" s="41"/>
      <c r="B1148" s="42" t="s">
        <v>108</v>
      </c>
      <c r="C1148" s="134"/>
      <c r="D1148" s="25"/>
      <c r="E1148" s="135"/>
      <c r="F1148" s="136"/>
      <c r="G1148" s="12"/>
      <c r="H1148" s="91"/>
      <c r="I1148" s="88"/>
      <c r="J1148" s="89"/>
      <c r="K1148" s="90"/>
      <c r="L1148" s="88"/>
      <c r="M1148" s="89"/>
      <c r="N1148" s="90"/>
      <c r="O1148" s="93"/>
      <c r="P1148" s="12"/>
      <c r="Q1148" s="91"/>
      <c r="R1148" s="93"/>
      <c r="S1148" s="12"/>
      <c r="T1148" s="91"/>
      <c r="U1148" s="93">
        <f>+U1146</f>
        <v>0.7</v>
      </c>
      <c r="V1148" s="12">
        <f>V1146</f>
        <v>20</v>
      </c>
      <c r="W1148" s="91">
        <f>+U1148*V1148</f>
        <v>14</v>
      </c>
      <c r="X1148"/>
    </row>
    <row r="1149" spans="1:24" x14ac:dyDescent="0.25">
      <c r="A1149" s="45" t="s">
        <v>342</v>
      </c>
      <c r="B1149" s="42" t="s">
        <v>109</v>
      </c>
      <c r="C1149" s="93">
        <f>+$D$1044</f>
        <v>0.6</v>
      </c>
      <c r="D1149" s="25">
        <f>D1147</f>
        <v>13</v>
      </c>
      <c r="E1149" s="135">
        <f>+C1149*D1149</f>
        <v>7.8</v>
      </c>
      <c r="F1149" s="136">
        <f>+$D$1039</f>
        <v>0.55000000000000004</v>
      </c>
      <c r="G1149" s="12">
        <f>G1147</f>
        <v>16</v>
      </c>
      <c r="H1149" s="91">
        <f>+F1149*G1149</f>
        <v>8.8000000000000007</v>
      </c>
      <c r="I1149" s="93">
        <f>+$D$1050</f>
        <v>0.9</v>
      </c>
      <c r="J1149" s="12">
        <f>J1147</f>
        <v>15</v>
      </c>
      <c r="K1149" s="91">
        <f>+I1149*J1149</f>
        <v>13.5</v>
      </c>
      <c r="L1149" s="93">
        <f>L1147</f>
        <v>0.9</v>
      </c>
      <c r="M1149" s="12">
        <f>M1147</f>
        <v>15</v>
      </c>
      <c r="N1149" s="91">
        <f>+L1149*M1149</f>
        <v>13.5</v>
      </c>
      <c r="O1149" s="93">
        <f>O1147</f>
        <v>0.55000000000000004</v>
      </c>
      <c r="P1149" s="12">
        <f>P1147</f>
        <v>16</v>
      </c>
      <c r="Q1149" s="91">
        <f>+O1149*P1149</f>
        <v>8.8000000000000007</v>
      </c>
      <c r="R1149" s="93">
        <f>R1147</f>
        <v>0.6</v>
      </c>
      <c r="S1149" s="12">
        <f>S1147</f>
        <v>13</v>
      </c>
      <c r="T1149" s="91">
        <f>+R1149*S1149</f>
        <v>7.8</v>
      </c>
      <c r="U1149" s="93"/>
      <c r="V1149" s="12"/>
      <c r="W1149" s="91"/>
      <c r="X1149"/>
    </row>
    <row r="1150" spans="1:24" x14ac:dyDescent="0.25">
      <c r="A1150" s="41"/>
      <c r="B1150" s="42" t="s">
        <v>110</v>
      </c>
      <c r="C1150" s="134"/>
      <c r="D1150" s="25"/>
      <c r="E1150" s="135"/>
      <c r="F1150" s="136"/>
      <c r="G1150" s="12"/>
      <c r="H1150" s="91"/>
      <c r="I1150" s="88"/>
      <c r="J1150" s="89"/>
      <c r="K1150" s="90"/>
      <c r="L1150" s="88"/>
      <c r="M1150" s="89"/>
      <c r="N1150" s="90"/>
      <c r="O1150" s="93"/>
      <c r="P1150" s="12"/>
      <c r="Q1150" s="91"/>
      <c r="R1150" s="93"/>
      <c r="S1150" s="12"/>
      <c r="T1150" s="91"/>
      <c r="U1150" s="93">
        <f>+U1148</f>
        <v>0.7</v>
      </c>
      <c r="V1150" s="12">
        <f>V1148</f>
        <v>20</v>
      </c>
      <c r="W1150" s="91">
        <f>+U1150*V1150</f>
        <v>14</v>
      </c>
      <c r="X1150"/>
    </row>
    <row r="1151" spans="1:24" x14ac:dyDescent="0.25">
      <c r="A1151" s="45" t="s">
        <v>343</v>
      </c>
      <c r="B1151" s="42" t="s">
        <v>111</v>
      </c>
      <c r="C1151" s="93">
        <f>+$D$1044</f>
        <v>0.6</v>
      </c>
      <c r="D1151" s="25">
        <f>D1149</f>
        <v>13</v>
      </c>
      <c r="E1151" s="135">
        <f>+C1151*D1151</f>
        <v>7.8</v>
      </c>
      <c r="F1151" s="136">
        <f>+$D$1039</f>
        <v>0.55000000000000004</v>
      </c>
      <c r="G1151" s="12">
        <f>+G1149</f>
        <v>16</v>
      </c>
      <c r="H1151" s="91">
        <f>+F1151*G1151</f>
        <v>8.8000000000000007</v>
      </c>
      <c r="I1151" s="93">
        <f>+$D$1050</f>
        <v>0.9</v>
      </c>
      <c r="J1151" s="89">
        <f>+J1149</f>
        <v>15</v>
      </c>
      <c r="K1151" s="91">
        <f>+I1151*J1151</f>
        <v>13.5</v>
      </c>
      <c r="L1151" s="88">
        <f>+L1149</f>
        <v>0.9</v>
      </c>
      <c r="M1151" s="89">
        <f>+M1149</f>
        <v>15</v>
      </c>
      <c r="N1151" s="91">
        <f>+L1151*M1151</f>
        <v>13.5</v>
      </c>
      <c r="O1151" s="93">
        <f>O1149</f>
        <v>0.55000000000000004</v>
      </c>
      <c r="P1151" s="12">
        <f>P1149</f>
        <v>16</v>
      </c>
      <c r="Q1151" s="91">
        <f>+O1151*P1151</f>
        <v>8.8000000000000007</v>
      </c>
      <c r="R1151" s="93">
        <f>+R1149</f>
        <v>0.6</v>
      </c>
      <c r="S1151" s="12">
        <f>+S1149</f>
        <v>13</v>
      </c>
      <c r="T1151" s="91">
        <f>+R1151*S1151</f>
        <v>7.8</v>
      </c>
      <c r="U1151" s="93"/>
      <c r="V1151" s="12"/>
      <c r="W1151" s="91"/>
      <c r="X1151"/>
    </row>
    <row r="1152" spans="1:24" x14ac:dyDescent="0.25">
      <c r="A1152" s="41"/>
      <c r="B1152" s="42" t="s">
        <v>112</v>
      </c>
      <c r="C1152" s="134"/>
      <c r="D1152" s="25"/>
      <c r="E1152" s="135"/>
      <c r="F1152" s="136"/>
      <c r="G1152" s="12"/>
      <c r="H1152" s="91"/>
      <c r="I1152" s="88"/>
      <c r="J1152" s="89"/>
      <c r="K1152" s="90"/>
      <c r="L1152" s="88"/>
      <c r="M1152" s="89"/>
      <c r="N1152" s="90"/>
      <c r="O1152" s="93"/>
      <c r="P1152" s="12"/>
      <c r="Q1152" s="91"/>
      <c r="R1152" s="93"/>
      <c r="S1152" s="12"/>
      <c r="T1152" s="91"/>
      <c r="U1152" s="93">
        <f>+U1150</f>
        <v>0.7</v>
      </c>
      <c r="V1152" s="12">
        <f>V1150</f>
        <v>20</v>
      </c>
      <c r="W1152" s="91">
        <f>+U1152*V1152</f>
        <v>14</v>
      </c>
      <c r="X1152"/>
    </row>
    <row r="1153" spans="1:55" x14ac:dyDescent="0.25">
      <c r="A1153" s="45" t="s">
        <v>344</v>
      </c>
      <c r="B1153" s="42" t="s">
        <v>113</v>
      </c>
      <c r="C1153" s="93">
        <f>+$D$1044</f>
        <v>0.6</v>
      </c>
      <c r="D1153" s="25">
        <f>D1151</f>
        <v>13</v>
      </c>
      <c r="E1153" s="135">
        <f>+C1153*D1153</f>
        <v>7.8</v>
      </c>
      <c r="F1153" s="136">
        <f>+$D$1039</f>
        <v>0.55000000000000004</v>
      </c>
      <c r="G1153" s="12">
        <f>G1151</f>
        <v>16</v>
      </c>
      <c r="H1153" s="91">
        <f>+F1153*G1153</f>
        <v>8.8000000000000007</v>
      </c>
      <c r="I1153" s="93">
        <f>+$D$1050</f>
        <v>0.9</v>
      </c>
      <c r="J1153" s="12">
        <f>J1151</f>
        <v>15</v>
      </c>
      <c r="K1153" s="91">
        <f>+I1153*J1153</f>
        <v>13.5</v>
      </c>
      <c r="L1153" s="93">
        <f>L1151</f>
        <v>0.9</v>
      </c>
      <c r="M1153" s="12">
        <f>M1151</f>
        <v>15</v>
      </c>
      <c r="N1153" s="91">
        <f>+L1153*M1153</f>
        <v>13.5</v>
      </c>
      <c r="O1153" s="93">
        <f>O1151</f>
        <v>0.55000000000000004</v>
      </c>
      <c r="P1153" s="12">
        <f>P1151</f>
        <v>16</v>
      </c>
      <c r="Q1153" s="91">
        <f>+O1153*P1153</f>
        <v>8.8000000000000007</v>
      </c>
      <c r="R1153" s="93">
        <f>R1151</f>
        <v>0.6</v>
      </c>
      <c r="S1153" s="12">
        <f>S1151</f>
        <v>13</v>
      </c>
      <c r="T1153" s="91">
        <f>+R1153*S1153</f>
        <v>7.8</v>
      </c>
      <c r="U1153" s="93"/>
      <c r="V1153" s="12"/>
      <c r="W1153" s="91"/>
      <c r="X1153"/>
    </row>
    <row r="1154" spans="1:55" x14ac:dyDescent="0.25">
      <c r="A1154" s="41"/>
      <c r="B1154" s="42" t="s">
        <v>114</v>
      </c>
      <c r="C1154" s="134"/>
      <c r="D1154" s="25"/>
      <c r="E1154" s="135"/>
      <c r="F1154" s="136"/>
      <c r="G1154" s="12"/>
      <c r="H1154" s="91"/>
      <c r="I1154" s="88"/>
      <c r="J1154" s="89"/>
      <c r="K1154" s="90"/>
      <c r="L1154" s="88"/>
      <c r="M1154" s="89"/>
      <c r="N1154" s="90"/>
      <c r="O1154" s="93"/>
      <c r="P1154" s="12"/>
      <c r="Q1154" s="91"/>
      <c r="R1154" s="93"/>
      <c r="S1154" s="12"/>
      <c r="T1154" s="91"/>
      <c r="U1154" s="93">
        <f>+U1152</f>
        <v>0.7</v>
      </c>
      <c r="V1154" s="12">
        <f>V1152</f>
        <v>20</v>
      </c>
      <c r="W1154" s="91">
        <f>+U1154*V1154</f>
        <v>14</v>
      </c>
      <c r="X1154"/>
    </row>
    <row r="1155" spans="1:55" x14ac:dyDescent="0.25">
      <c r="A1155" s="45" t="s">
        <v>345</v>
      </c>
      <c r="B1155" s="42" t="s">
        <v>115</v>
      </c>
      <c r="C1155" s="93">
        <f>+$D$1044</f>
        <v>0.6</v>
      </c>
      <c r="D1155" s="25">
        <f>D1153</f>
        <v>13</v>
      </c>
      <c r="E1155" s="135">
        <f>+C1155*D1155</f>
        <v>7.8</v>
      </c>
      <c r="F1155" s="136">
        <f>+$D$1039</f>
        <v>0.55000000000000004</v>
      </c>
      <c r="G1155" s="12">
        <f>+G1153</f>
        <v>16</v>
      </c>
      <c r="H1155" s="91">
        <f>+F1155*G1155</f>
        <v>8.8000000000000007</v>
      </c>
      <c r="I1155" s="93">
        <f>+$D$1050</f>
        <v>0.9</v>
      </c>
      <c r="J1155" s="89">
        <f>+J1153</f>
        <v>15</v>
      </c>
      <c r="K1155" s="91">
        <f>+I1155*J1155</f>
        <v>13.5</v>
      </c>
      <c r="L1155" s="88">
        <f>+L1153</f>
        <v>0.9</v>
      </c>
      <c r="M1155" s="89">
        <f>+M1153</f>
        <v>15</v>
      </c>
      <c r="N1155" s="91">
        <f>+L1155*M1155</f>
        <v>13.5</v>
      </c>
      <c r="O1155" s="93">
        <f>O1153</f>
        <v>0.55000000000000004</v>
      </c>
      <c r="P1155" s="12">
        <f>P1153</f>
        <v>16</v>
      </c>
      <c r="Q1155" s="91">
        <f>+O1155*P1155</f>
        <v>8.8000000000000007</v>
      </c>
      <c r="R1155" s="93">
        <f>+R1153</f>
        <v>0.6</v>
      </c>
      <c r="S1155" s="12">
        <f>+S1153</f>
        <v>13</v>
      </c>
      <c r="T1155" s="91">
        <f>+R1155*S1155</f>
        <v>7.8</v>
      </c>
      <c r="U1155" s="93"/>
      <c r="V1155" s="12"/>
      <c r="W1155" s="91"/>
      <c r="X1155"/>
    </row>
    <row r="1156" spans="1:55" x14ac:dyDescent="0.25">
      <c r="A1156" s="41"/>
      <c r="B1156" s="42" t="s">
        <v>116</v>
      </c>
      <c r="C1156" s="134"/>
      <c r="D1156" s="25"/>
      <c r="E1156" s="135"/>
      <c r="F1156" s="136"/>
      <c r="G1156" s="12"/>
      <c r="H1156" s="91"/>
      <c r="I1156" s="88"/>
      <c r="J1156" s="89"/>
      <c r="K1156" s="90"/>
      <c r="L1156" s="88"/>
      <c r="M1156" s="89"/>
      <c r="N1156" s="90"/>
      <c r="O1156" s="93"/>
      <c r="P1156" s="12"/>
      <c r="Q1156" s="91"/>
      <c r="R1156" s="93"/>
      <c r="S1156" s="12"/>
      <c r="T1156" s="91"/>
      <c r="U1156" s="93">
        <f>+U1154</f>
        <v>0.7</v>
      </c>
      <c r="V1156" s="12">
        <f>V1154</f>
        <v>20</v>
      </c>
      <c r="W1156" s="91">
        <f>+U1156*V1156</f>
        <v>14</v>
      </c>
      <c r="X1156"/>
    </row>
    <row r="1157" spans="1:55" x14ac:dyDescent="0.25">
      <c r="A1157" s="45" t="s">
        <v>346</v>
      </c>
      <c r="B1157" s="42" t="s">
        <v>117</v>
      </c>
      <c r="C1157" s="93">
        <f>+$D$1044</f>
        <v>0.6</v>
      </c>
      <c r="D1157" s="25">
        <f>D1155</f>
        <v>13</v>
      </c>
      <c r="E1157" s="135">
        <f>+C1157*D1157</f>
        <v>7.8</v>
      </c>
      <c r="F1157" s="136">
        <f>+$D$1039</f>
        <v>0.55000000000000004</v>
      </c>
      <c r="G1157" s="12">
        <f>G1155</f>
        <v>16</v>
      </c>
      <c r="H1157" s="91">
        <f>+F1157*G1157</f>
        <v>8.8000000000000007</v>
      </c>
      <c r="I1157" s="93">
        <f>+$D$1050</f>
        <v>0.9</v>
      </c>
      <c r="J1157" s="12">
        <f>J1155</f>
        <v>15</v>
      </c>
      <c r="K1157" s="91">
        <f>+I1157*J1157</f>
        <v>13.5</v>
      </c>
      <c r="L1157" s="93">
        <f>L1155</f>
        <v>0.9</v>
      </c>
      <c r="M1157" s="12">
        <f>M1155</f>
        <v>15</v>
      </c>
      <c r="N1157" s="91">
        <f>+L1157*M1157</f>
        <v>13.5</v>
      </c>
      <c r="O1157" s="93">
        <f>O1155</f>
        <v>0.55000000000000004</v>
      </c>
      <c r="P1157" s="12">
        <f>P1155</f>
        <v>16</v>
      </c>
      <c r="Q1157" s="91">
        <f>+O1157*P1157</f>
        <v>8.8000000000000007</v>
      </c>
      <c r="R1157" s="93">
        <f>R1155</f>
        <v>0.6</v>
      </c>
      <c r="S1157" s="12">
        <f>S1155</f>
        <v>13</v>
      </c>
      <c r="T1157" s="91">
        <f>+R1157*S1157</f>
        <v>7.8</v>
      </c>
      <c r="U1157" s="93"/>
      <c r="V1157" s="12"/>
      <c r="W1157" s="91"/>
      <c r="X1157"/>
    </row>
    <row r="1158" spans="1:55" x14ac:dyDescent="0.25">
      <c r="A1158" s="41"/>
      <c r="B1158" s="42" t="s">
        <v>118</v>
      </c>
      <c r="C1158" s="134"/>
      <c r="D1158" s="25"/>
      <c r="E1158" s="135"/>
      <c r="F1158" s="136"/>
      <c r="G1158" s="12"/>
      <c r="H1158" s="91"/>
      <c r="I1158" s="88"/>
      <c r="J1158" s="89"/>
      <c r="K1158" s="90"/>
      <c r="L1158" s="88"/>
      <c r="M1158" s="89"/>
      <c r="N1158" s="90"/>
      <c r="O1158" s="93"/>
      <c r="P1158" s="12"/>
      <c r="Q1158" s="91"/>
      <c r="R1158" s="93"/>
      <c r="S1158" s="12"/>
      <c r="T1158" s="91"/>
      <c r="U1158" s="93">
        <f>+U1156</f>
        <v>0.7</v>
      </c>
      <c r="V1158" s="12">
        <f>V1156</f>
        <v>20</v>
      </c>
      <c r="W1158" s="91">
        <f>+U1158*V1158</f>
        <v>14</v>
      </c>
      <c r="X1158"/>
    </row>
    <row r="1159" spans="1:55" x14ac:dyDescent="0.25">
      <c r="A1159" s="45" t="s">
        <v>347</v>
      </c>
      <c r="B1159" s="42" t="s">
        <v>119</v>
      </c>
      <c r="C1159" s="93">
        <f>+$D$1044</f>
        <v>0.6</v>
      </c>
      <c r="D1159" s="25">
        <f>D1157</f>
        <v>13</v>
      </c>
      <c r="E1159" s="135">
        <f>+C1159*D1159</f>
        <v>7.8</v>
      </c>
      <c r="F1159" s="136">
        <f>+$D$1039</f>
        <v>0.55000000000000004</v>
      </c>
      <c r="G1159" s="12">
        <f>+G1157</f>
        <v>16</v>
      </c>
      <c r="H1159" s="91">
        <f>+F1159*G1159</f>
        <v>8.8000000000000007</v>
      </c>
      <c r="I1159" s="93">
        <f>+$D$1050</f>
        <v>0.9</v>
      </c>
      <c r="J1159" s="89">
        <f>+J1157</f>
        <v>15</v>
      </c>
      <c r="K1159" s="91">
        <f>+I1159*J1159</f>
        <v>13.5</v>
      </c>
      <c r="L1159" s="88">
        <f>+L1157</f>
        <v>0.9</v>
      </c>
      <c r="M1159" s="89">
        <f>+M1157</f>
        <v>15</v>
      </c>
      <c r="N1159" s="91">
        <f>+L1159*M1159</f>
        <v>13.5</v>
      </c>
      <c r="O1159" s="93">
        <f>O1157</f>
        <v>0.55000000000000004</v>
      </c>
      <c r="P1159" s="12">
        <f>P1157</f>
        <v>16</v>
      </c>
      <c r="Q1159" s="91">
        <f>+O1159*P1159</f>
        <v>8.8000000000000007</v>
      </c>
      <c r="R1159" s="93">
        <f>+R1157</f>
        <v>0.6</v>
      </c>
      <c r="S1159" s="12">
        <f>+S1157</f>
        <v>13</v>
      </c>
      <c r="T1159" s="91">
        <f>+R1159*S1159</f>
        <v>7.8</v>
      </c>
      <c r="U1159" s="93"/>
      <c r="V1159" s="12"/>
      <c r="W1159" s="91"/>
      <c r="X1159"/>
    </row>
    <row r="1160" spans="1:55" x14ac:dyDescent="0.25">
      <c r="A1160" s="41"/>
      <c r="B1160" s="42" t="s">
        <v>120</v>
      </c>
      <c r="C1160" s="134"/>
      <c r="D1160" s="25"/>
      <c r="E1160" s="135"/>
      <c r="F1160" s="136"/>
      <c r="G1160" s="12"/>
      <c r="H1160" s="91"/>
      <c r="I1160" s="88"/>
      <c r="J1160" s="89"/>
      <c r="K1160" s="90"/>
      <c r="L1160" s="88"/>
      <c r="M1160" s="89"/>
      <c r="N1160" s="90"/>
      <c r="O1160" s="93"/>
      <c r="P1160" s="12"/>
      <c r="Q1160" s="91"/>
      <c r="R1160" s="93"/>
      <c r="S1160" s="12"/>
      <c r="T1160" s="91"/>
      <c r="U1160" s="93">
        <f>+U1158</f>
        <v>0.7</v>
      </c>
      <c r="V1160" s="12">
        <f>V1158</f>
        <v>20</v>
      </c>
      <c r="W1160" s="91">
        <f>+U1160*V1160</f>
        <v>14</v>
      </c>
      <c r="X1160"/>
    </row>
    <row r="1161" spans="1:55" x14ac:dyDescent="0.25">
      <c r="A1161" s="45" t="s">
        <v>348</v>
      </c>
      <c r="B1161" s="42" t="s">
        <v>121</v>
      </c>
      <c r="C1161" s="93">
        <f>+$D$1044</f>
        <v>0.6</v>
      </c>
      <c r="D1161" s="25">
        <f>D1159</f>
        <v>13</v>
      </c>
      <c r="E1161" s="135">
        <f>+C1161*D1161</f>
        <v>7.8</v>
      </c>
      <c r="F1161" s="136">
        <f>+$D$1039</f>
        <v>0.55000000000000004</v>
      </c>
      <c r="G1161" s="12">
        <f>G1159</f>
        <v>16</v>
      </c>
      <c r="H1161" s="91">
        <f>+F1161*G1161</f>
        <v>8.8000000000000007</v>
      </c>
      <c r="I1161" s="93">
        <f>+$D$1050</f>
        <v>0.9</v>
      </c>
      <c r="J1161" s="12">
        <f>J1159</f>
        <v>15</v>
      </c>
      <c r="K1161" s="91">
        <f>+I1161*J1161</f>
        <v>13.5</v>
      </c>
      <c r="L1161" s="93">
        <f>L1159</f>
        <v>0.9</v>
      </c>
      <c r="M1161" s="12">
        <f>M1159</f>
        <v>15</v>
      </c>
      <c r="N1161" s="91">
        <f>+L1161*M1161</f>
        <v>13.5</v>
      </c>
      <c r="O1161" s="93">
        <f>O1159</f>
        <v>0.55000000000000004</v>
      </c>
      <c r="P1161" s="12">
        <f>P1159</f>
        <v>16</v>
      </c>
      <c r="Q1161" s="91">
        <f>+O1161*P1161</f>
        <v>8.8000000000000007</v>
      </c>
      <c r="R1161" s="93">
        <f>R1159</f>
        <v>0.6</v>
      </c>
      <c r="S1161" s="12">
        <f>S1159</f>
        <v>13</v>
      </c>
      <c r="T1161" s="91">
        <f>+R1161*S1161</f>
        <v>7.8</v>
      </c>
      <c r="U1161" s="93"/>
      <c r="V1161" s="12"/>
      <c r="W1161" s="91"/>
      <c r="X1161"/>
    </row>
    <row r="1162" spans="1:55" x14ac:dyDescent="0.25">
      <c r="A1162" s="41"/>
      <c r="B1162" s="42" t="s">
        <v>122</v>
      </c>
      <c r="C1162" s="134"/>
      <c r="D1162" s="25"/>
      <c r="E1162" s="135"/>
      <c r="F1162" s="136"/>
      <c r="G1162" s="12"/>
      <c r="H1162" s="91"/>
      <c r="I1162" s="88"/>
      <c r="J1162" s="89"/>
      <c r="K1162" s="90"/>
      <c r="L1162" s="88"/>
      <c r="M1162" s="89"/>
      <c r="N1162" s="90"/>
      <c r="O1162" s="93"/>
      <c r="P1162" s="12"/>
      <c r="Q1162" s="91"/>
      <c r="R1162" s="93"/>
      <c r="S1162" s="12"/>
      <c r="T1162" s="91"/>
      <c r="U1162" s="93">
        <f>+U1160</f>
        <v>0.7</v>
      </c>
      <c r="V1162" s="12">
        <f>V1160</f>
        <v>20</v>
      </c>
      <c r="W1162" s="91">
        <f>+U1162*V1162</f>
        <v>14</v>
      </c>
      <c r="X1162"/>
    </row>
    <row r="1163" spans="1:55" x14ac:dyDescent="0.25">
      <c r="A1163" s="45" t="s">
        <v>349</v>
      </c>
      <c r="B1163" s="42" t="s">
        <v>123</v>
      </c>
      <c r="C1163" s="93">
        <f>+$D$1044</f>
        <v>0.6</v>
      </c>
      <c r="D1163" s="25">
        <f>D1161</f>
        <v>13</v>
      </c>
      <c r="E1163" s="135">
        <f>+C1163*D1163</f>
        <v>7.8</v>
      </c>
      <c r="F1163" s="136">
        <f>+$D$1039</f>
        <v>0.55000000000000004</v>
      </c>
      <c r="G1163" s="12">
        <f>+G1161</f>
        <v>16</v>
      </c>
      <c r="H1163" s="91">
        <f>+F1163*G1163</f>
        <v>8.8000000000000007</v>
      </c>
      <c r="I1163" s="93">
        <f>+$D$1050</f>
        <v>0.9</v>
      </c>
      <c r="J1163" s="89">
        <f>+J1161</f>
        <v>15</v>
      </c>
      <c r="K1163" s="91">
        <f>+I1163*J1163</f>
        <v>13.5</v>
      </c>
      <c r="L1163" s="88">
        <f>+L1161</f>
        <v>0.9</v>
      </c>
      <c r="M1163" s="89">
        <f>+M1161</f>
        <v>15</v>
      </c>
      <c r="N1163" s="91">
        <f>+L1163*M1163</f>
        <v>13.5</v>
      </c>
      <c r="O1163" s="93">
        <f>O1161</f>
        <v>0.55000000000000004</v>
      </c>
      <c r="P1163" s="12">
        <f>P1161</f>
        <v>16</v>
      </c>
      <c r="Q1163" s="91">
        <f>+O1163*P1163</f>
        <v>8.8000000000000007</v>
      </c>
      <c r="R1163" s="93">
        <f>+R1161</f>
        <v>0.6</v>
      </c>
      <c r="S1163" s="12">
        <f>+S1161</f>
        <v>13</v>
      </c>
      <c r="T1163" s="91">
        <f>+R1163*S1163</f>
        <v>7.8</v>
      </c>
      <c r="U1163" s="93"/>
      <c r="V1163" s="12"/>
      <c r="W1163" s="91"/>
      <c r="X1163"/>
    </row>
    <row r="1164" spans="1:55" x14ac:dyDescent="0.25">
      <c r="A1164" s="41"/>
      <c r="B1164" s="42" t="s">
        <v>124</v>
      </c>
      <c r="C1164" s="134"/>
      <c r="D1164" s="25"/>
      <c r="E1164" s="135"/>
      <c r="F1164" s="136"/>
      <c r="G1164" s="12"/>
      <c r="H1164" s="91"/>
      <c r="I1164" s="88"/>
      <c r="J1164" s="89"/>
      <c r="K1164" s="90"/>
      <c r="L1164" s="88"/>
      <c r="M1164" s="89"/>
      <c r="N1164" s="90"/>
      <c r="O1164" s="93"/>
      <c r="P1164" s="12"/>
      <c r="Q1164" s="91"/>
      <c r="R1164" s="93"/>
      <c r="S1164" s="12"/>
      <c r="T1164" s="91"/>
      <c r="U1164" s="93">
        <f>+U1162</f>
        <v>0.7</v>
      </c>
      <c r="V1164" s="12">
        <f>V1162</f>
        <v>20</v>
      </c>
      <c r="W1164" s="91">
        <f>+U1164*V1164</f>
        <v>14</v>
      </c>
      <c r="X1164"/>
    </row>
    <row r="1165" spans="1:55" x14ac:dyDescent="0.25">
      <c r="A1165" s="45" t="s">
        <v>350</v>
      </c>
      <c r="B1165" s="42" t="s">
        <v>125</v>
      </c>
      <c r="C1165" s="93">
        <f>+$D$1044</f>
        <v>0.6</v>
      </c>
      <c r="D1165" s="25">
        <f>D1163</f>
        <v>13</v>
      </c>
      <c r="E1165" s="135">
        <f>+C1165*D1165</f>
        <v>7.8</v>
      </c>
      <c r="F1165" s="136">
        <f>+$D$1039</f>
        <v>0.55000000000000004</v>
      </c>
      <c r="G1165" s="12">
        <f>G1163</f>
        <v>16</v>
      </c>
      <c r="H1165" s="91">
        <f>+F1165*G1165</f>
        <v>8.8000000000000007</v>
      </c>
      <c r="I1165" s="93">
        <f>+$D$1050</f>
        <v>0.9</v>
      </c>
      <c r="J1165" s="12">
        <f>J1163</f>
        <v>15</v>
      </c>
      <c r="K1165" s="91">
        <f>+I1165*J1165</f>
        <v>13.5</v>
      </c>
      <c r="L1165" s="93">
        <f>L1163</f>
        <v>0.9</v>
      </c>
      <c r="M1165" s="12">
        <f>M1163</f>
        <v>15</v>
      </c>
      <c r="N1165" s="91">
        <f>+L1165*M1165</f>
        <v>13.5</v>
      </c>
      <c r="O1165" s="93">
        <f>O1163</f>
        <v>0.55000000000000004</v>
      </c>
      <c r="P1165" s="12">
        <f>P1163</f>
        <v>16</v>
      </c>
      <c r="Q1165" s="91">
        <f>+O1165*P1165</f>
        <v>8.8000000000000007</v>
      </c>
      <c r="R1165" s="93">
        <f>R1163</f>
        <v>0.6</v>
      </c>
      <c r="S1165" s="12">
        <f>S1163</f>
        <v>13</v>
      </c>
      <c r="T1165" s="91">
        <f>+R1165*S1165</f>
        <v>7.8</v>
      </c>
      <c r="U1165" s="93"/>
      <c r="V1165" s="12"/>
      <c r="W1165" s="91"/>
      <c r="X1165"/>
    </row>
    <row r="1166" spans="1:55" x14ac:dyDescent="0.25">
      <c r="A1166" s="41"/>
      <c r="B1166" s="42" t="s">
        <v>126</v>
      </c>
      <c r="C1166" s="134"/>
      <c r="D1166" s="25"/>
      <c r="E1166" s="135"/>
      <c r="F1166" s="136"/>
      <c r="G1166" s="12"/>
      <c r="H1166" s="91"/>
      <c r="I1166" s="88"/>
      <c r="J1166" s="89"/>
      <c r="K1166" s="90"/>
      <c r="L1166" s="88"/>
      <c r="M1166" s="89"/>
      <c r="N1166" s="90"/>
      <c r="O1166" s="93"/>
      <c r="P1166" s="12"/>
      <c r="Q1166" s="91"/>
      <c r="R1166" s="93"/>
      <c r="S1166" s="12"/>
      <c r="T1166" s="91"/>
      <c r="U1166" s="93">
        <f>+U1164</f>
        <v>0.7</v>
      </c>
      <c r="V1166" s="12">
        <f>V1164</f>
        <v>20</v>
      </c>
      <c r="W1166" s="91">
        <f>+U1166*V1166</f>
        <v>14</v>
      </c>
      <c r="X1166"/>
      <c r="AD1166" s="10"/>
      <c r="AE1166" s="10"/>
      <c r="BC1166" s="10"/>
    </row>
    <row r="1167" spans="1:55" x14ac:dyDescent="0.25">
      <c r="A1167" s="45" t="s">
        <v>351</v>
      </c>
      <c r="B1167" s="42" t="s">
        <v>127</v>
      </c>
      <c r="C1167" s="93">
        <f>+$D$1044</f>
        <v>0.6</v>
      </c>
      <c r="D1167" s="25">
        <f>D1165</f>
        <v>13</v>
      </c>
      <c r="E1167" s="135">
        <f>+C1167*D1167</f>
        <v>7.8</v>
      </c>
      <c r="F1167" s="136">
        <f>+$D$1039</f>
        <v>0.55000000000000004</v>
      </c>
      <c r="G1167" s="12">
        <f>+G1165</f>
        <v>16</v>
      </c>
      <c r="H1167" s="91">
        <f>+F1167*G1167</f>
        <v>8.8000000000000007</v>
      </c>
      <c r="I1167" s="93">
        <f>+$D$1050</f>
        <v>0.9</v>
      </c>
      <c r="J1167" s="89">
        <f>+J1165</f>
        <v>15</v>
      </c>
      <c r="K1167" s="91">
        <f>+I1167*J1167</f>
        <v>13.5</v>
      </c>
      <c r="L1167" s="88">
        <f>+L1165</f>
        <v>0.9</v>
      </c>
      <c r="M1167" s="89">
        <f>+M1165</f>
        <v>15</v>
      </c>
      <c r="N1167" s="91">
        <f>+L1167*M1167</f>
        <v>13.5</v>
      </c>
      <c r="O1167" s="93">
        <f>O1165</f>
        <v>0.55000000000000004</v>
      </c>
      <c r="P1167" s="12">
        <f>P1165</f>
        <v>16</v>
      </c>
      <c r="Q1167" s="91">
        <f>+O1167*P1167</f>
        <v>8.8000000000000007</v>
      </c>
      <c r="R1167" s="93">
        <f>+R1165</f>
        <v>0.6</v>
      </c>
      <c r="S1167" s="12">
        <f>+S1165</f>
        <v>13</v>
      </c>
      <c r="T1167" s="91">
        <f>+R1167*S1167</f>
        <v>7.8</v>
      </c>
      <c r="U1167" s="93"/>
      <c r="V1167" s="12"/>
      <c r="W1167" s="91"/>
      <c r="X1167"/>
      <c r="AD1167" s="10"/>
      <c r="AE1167" s="10"/>
      <c r="BC1167" s="10"/>
    </row>
    <row r="1168" spans="1:55" x14ac:dyDescent="0.25">
      <c r="A1168" s="41"/>
      <c r="B1168" s="42" t="s">
        <v>128</v>
      </c>
      <c r="C1168" s="134"/>
      <c r="D1168" s="25"/>
      <c r="E1168" s="135"/>
      <c r="F1168" s="136"/>
      <c r="G1168" s="12"/>
      <c r="H1168" s="91"/>
      <c r="I1168" s="88"/>
      <c r="J1168" s="89"/>
      <c r="K1168" s="90"/>
      <c r="L1168" s="88"/>
      <c r="M1168" s="89"/>
      <c r="N1168" s="90"/>
      <c r="O1168" s="93"/>
      <c r="P1168" s="12"/>
      <c r="Q1168" s="91"/>
      <c r="R1168" s="93"/>
      <c r="S1168" s="12"/>
      <c r="T1168" s="91"/>
      <c r="U1168" s="93">
        <f>+U1166</f>
        <v>0.7</v>
      </c>
      <c r="V1168" s="12">
        <f>V1166</f>
        <v>20</v>
      </c>
      <c r="W1168" s="91">
        <f>+U1168*V1168</f>
        <v>14</v>
      </c>
      <c r="X1168"/>
      <c r="BC1168" s="10"/>
    </row>
    <row r="1169" spans="1:55" x14ac:dyDescent="0.25">
      <c r="A1169" s="45" t="s">
        <v>352</v>
      </c>
      <c r="B1169" s="42" t="s">
        <v>129</v>
      </c>
      <c r="C1169" s="93">
        <f>+$D$1044</f>
        <v>0.6</v>
      </c>
      <c r="D1169" s="25">
        <f>D1167</f>
        <v>13</v>
      </c>
      <c r="E1169" s="135">
        <f>+C1169*D1169</f>
        <v>7.8</v>
      </c>
      <c r="F1169" s="136">
        <f>+$D$1039</f>
        <v>0.55000000000000004</v>
      </c>
      <c r="G1169" s="12">
        <f>G1167</f>
        <v>16</v>
      </c>
      <c r="H1169" s="91">
        <f>+F1169*G1169</f>
        <v>8.8000000000000007</v>
      </c>
      <c r="I1169" s="93">
        <f>+$D$1050</f>
        <v>0.9</v>
      </c>
      <c r="J1169" s="12">
        <f>J1167</f>
        <v>15</v>
      </c>
      <c r="K1169" s="91">
        <f>+I1169*J1169</f>
        <v>13.5</v>
      </c>
      <c r="L1169" s="93">
        <f>L1167</f>
        <v>0.9</v>
      </c>
      <c r="M1169" s="12">
        <f>M1167</f>
        <v>15</v>
      </c>
      <c r="N1169" s="91">
        <f>+L1169*M1169</f>
        <v>13.5</v>
      </c>
      <c r="O1169" s="93">
        <f>O1167</f>
        <v>0.55000000000000004</v>
      </c>
      <c r="P1169" s="12">
        <f>P1167</f>
        <v>16</v>
      </c>
      <c r="Q1169" s="91">
        <f>+O1169*P1169</f>
        <v>8.8000000000000007</v>
      </c>
      <c r="R1169" s="93">
        <f>R1167</f>
        <v>0.6</v>
      </c>
      <c r="S1169" s="12">
        <f>S1167</f>
        <v>13</v>
      </c>
      <c r="T1169" s="91">
        <f>+R1169*S1169</f>
        <v>7.8</v>
      </c>
      <c r="U1169" s="93"/>
      <c r="V1169" s="12"/>
      <c r="W1169" s="91"/>
      <c r="X1169"/>
      <c r="BC1169" s="10"/>
    </row>
    <row r="1170" spans="1:55" x14ac:dyDescent="0.25">
      <c r="A1170" s="41"/>
      <c r="B1170" s="42" t="s">
        <v>130</v>
      </c>
      <c r="C1170" s="134"/>
      <c r="D1170" s="25"/>
      <c r="E1170" s="135"/>
      <c r="F1170" s="136"/>
      <c r="G1170" s="12"/>
      <c r="H1170" s="91"/>
      <c r="I1170" s="88"/>
      <c r="J1170" s="89"/>
      <c r="K1170" s="90"/>
      <c r="L1170" s="88"/>
      <c r="M1170" s="89"/>
      <c r="N1170" s="90"/>
      <c r="O1170" s="93"/>
      <c r="P1170" s="12"/>
      <c r="Q1170" s="91"/>
      <c r="R1170" s="93"/>
      <c r="S1170" s="12"/>
      <c r="T1170" s="91"/>
      <c r="U1170" s="93">
        <f>+U1168</f>
        <v>0.7</v>
      </c>
      <c r="V1170" s="12">
        <f>V1168</f>
        <v>20</v>
      </c>
      <c r="W1170" s="91">
        <f>+U1170*V1170</f>
        <v>14</v>
      </c>
      <c r="X1170"/>
      <c r="BC1170" s="10"/>
    </row>
    <row r="1171" spans="1:55" x14ac:dyDescent="0.25">
      <c r="A1171" s="45" t="s">
        <v>353</v>
      </c>
      <c r="B1171" s="42" t="s">
        <v>131</v>
      </c>
      <c r="C1171" s="93">
        <f>+$D$1044</f>
        <v>0.6</v>
      </c>
      <c r="D1171" s="25">
        <f>D1169</f>
        <v>13</v>
      </c>
      <c r="E1171" s="135">
        <f>+C1171*D1171</f>
        <v>7.8</v>
      </c>
      <c r="F1171" s="136">
        <f>+$D$1039</f>
        <v>0.55000000000000004</v>
      </c>
      <c r="G1171" s="12">
        <f>+G1169</f>
        <v>16</v>
      </c>
      <c r="H1171" s="91">
        <f>+F1171*G1171</f>
        <v>8.8000000000000007</v>
      </c>
      <c r="I1171" s="93">
        <f>+$D$1050</f>
        <v>0.9</v>
      </c>
      <c r="J1171" s="89">
        <f>+J1169</f>
        <v>15</v>
      </c>
      <c r="K1171" s="91">
        <f>+I1171*J1171</f>
        <v>13.5</v>
      </c>
      <c r="L1171" s="88">
        <f>+L1169</f>
        <v>0.9</v>
      </c>
      <c r="M1171" s="89">
        <f>+M1169</f>
        <v>15</v>
      </c>
      <c r="N1171" s="91">
        <f>+L1171*M1171</f>
        <v>13.5</v>
      </c>
      <c r="O1171" s="93">
        <f>O1169</f>
        <v>0.55000000000000004</v>
      </c>
      <c r="P1171" s="12">
        <f>P1169</f>
        <v>16</v>
      </c>
      <c r="Q1171" s="91">
        <f>+O1171*P1171</f>
        <v>8.8000000000000007</v>
      </c>
      <c r="R1171" s="93">
        <f>+R1169</f>
        <v>0.6</v>
      </c>
      <c r="S1171" s="12">
        <f>+S1169</f>
        <v>13</v>
      </c>
      <c r="T1171" s="91">
        <f>+R1171*S1171</f>
        <v>7.8</v>
      </c>
      <c r="U1171" s="93"/>
      <c r="V1171" s="12"/>
      <c r="W1171" s="91"/>
      <c r="X1171"/>
      <c r="BC1171" s="10"/>
    </row>
    <row r="1172" spans="1:55" x14ac:dyDescent="0.25">
      <c r="A1172" s="41"/>
      <c r="B1172" s="42" t="s">
        <v>132</v>
      </c>
      <c r="C1172" s="134"/>
      <c r="D1172" s="25"/>
      <c r="E1172" s="135"/>
      <c r="F1172" s="136"/>
      <c r="G1172" s="12"/>
      <c r="H1172" s="91"/>
      <c r="I1172" s="88"/>
      <c r="J1172" s="89"/>
      <c r="K1172" s="90"/>
      <c r="L1172" s="88"/>
      <c r="M1172" s="89"/>
      <c r="N1172" s="90"/>
      <c r="O1172" s="93"/>
      <c r="P1172" s="12"/>
      <c r="Q1172" s="91"/>
      <c r="R1172" s="93"/>
      <c r="S1172" s="12"/>
      <c r="T1172" s="91"/>
      <c r="U1172" s="93">
        <f>+U1170</f>
        <v>0.7</v>
      </c>
      <c r="V1172" s="12">
        <f>V1170</f>
        <v>20</v>
      </c>
      <c r="W1172" s="91">
        <f>+U1172*V1172</f>
        <v>14</v>
      </c>
      <c r="X1172"/>
      <c r="BC1172" s="10"/>
    </row>
    <row r="1173" spans="1:55" x14ac:dyDescent="0.25">
      <c r="A1173" s="45" t="s">
        <v>354</v>
      </c>
      <c r="B1173" s="42" t="s">
        <v>133</v>
      </c>
      <c r="C1173" s="93">
        <f>+$D$1044</f>
        <v>0.6</v>
      </c>
      <c r="D1173" s="25">
        <f>D1171</f>
        <v>13</v>
      </c>
      <c r="E1173" s="135">
        <f>+C1173*D1173</f>
        <v>7.8</v>
      </c>
      <c r="F1173" s="136">
        <f>+$D$1039</f>
        <v>0.55000000000000004</v>
      </c>
      <c r="G1173" s="12">
        <f>G1171</f>
        <v>16</v>
      </c>
      <c r="H1173" s="91">
        <f>+F1173*G1173</f>
        <v>8.8000000000000007</v>
      </c>
      <c r="I1173" s="93">
        <f>+$D$1050</f>
        <v>0.9</v>
      </c>
      <c r="J1173" s="12">
        <f>J1171</f>
        <v>15</v>
      </c>
      <c r="K1173" s="91">
        <f>+I1173*J1173</f>
        <v>13.5</v>
      </c>
      <c r="L1173" s="93">
        <f>L1171</f>
        <v>0.9</v>
      </c>
      <c r="M1173" s="12">
        <f>M1171</f>
        <v>15</v>
      </c>
      <c r="N1173" s="91">
        <f>+L1173*M1173</f>
        <v>13.5</v>
      </c>
      <c r="O1173" s="93">
        <f>O1171</f>
        <v>0.55000000000000004</v>
      </c>
      <c r="P1173" s="12">
        <f>P1171</f>
        <v>16</v>
      </c>
      <c r="Q1173" s="91">
        <f>+O1173*P1173</f>
        <v>8.8000000000000007</v>
      </c>
      <c r="R1173" s="93">
        <f>R1171</f>
        <v>0.6</v>
      </c>
      <c r="S1173" s="12">
        <f>S1171</f>
        <v>13</v>
      </c>
      <c r="T1173" s="91">
        <f>+R1173*S1173</f>
        <v>7.8</v>
      </c>
      <c r="U1173" s="93"/>
      <c r="V1173" s="12"/>
      <c r="W1173" s="91"/>
      <c r="X1173"/>
      <c r="BC1173" s="10"/>
    </row>
    <row r="1174" spans="1:55" x14ac:dyDescent="0.25">
      <c r="A1174" s="41"/>
      <c r="B1174" s="42" t="s">
        <v>134</v>
      </c>
      <c r="C1174" s="134"/>
      <c r="D1174" s="25"/>
      <c r="E1174" s="135"/>
      <c r="F1174" s="136"/>
      <c r="G1174" s="12"/>
      <c r="H1174" s="91"/>
      <c r="I1174" s="88"/>
      <c r="J1174" s="89"/>
      <c r="K1174" s="90"/>
      <c r="L1174" s="88"/>
      <c r="M1174" s="89"/>
      <c r="N1174" s="90"/>
      <c r="O1174" s="93"/>
      <c r="P1174" s="12"/>
      <c r="Q1174" s="91"/>
      <c r="R1174" s="93"/>
      <c r="S1174" s="12"/>
      <c r="T1174" s="91"/>
      <c r="U1174" s="93">
        <f>+U1172</f>
        <v>0.7</v>
      </c>
      <c r="V1174" s="12">
        <f>V1172</f>
        <v>20</v>
      </c>
      <c r="W1174" s="91">
        <f>+U1174*V1174</f>
        <v>14</v>
      </c>
      <c r="X1174"/>
      <c r="BC1174" s="10"/>
    </row>
    <row r="1175" spans="1:55" x14ac:dyDescent="0.25">
      <c r="A1175" s="45" t="s">
        <v>355</v>
      </c>
      <c r="B1175" s="42" t="s">
        <v>135</v>
      </c>
      <c r="C1175" s="93">
        <f>+$D$1044</f>
        <v>0.6</v>
      </c>
      <c r="D1175" s="25">
        <f>D1173</f>
        <v>13</v>
      </c>
      <c r="E1175" s="135">
        <f>+C1175*D1175</f>
        <v>7.8</v>
      </c>
      <c r="F1175" s="136">
        <f>+$D$1039</f>
        <v>0.55000000000000004</v>
      </c>
      <c r="G1175" s="12">
        <f>+G1173</f>
        <v>16</v>
      </c>
      <c r="H1175" s="91">
        <f>+F1175*G1175</f>
        <v>8.8000000000000007</v>
      </c>
      <c r="I1175" s="93">
        <f>+$D$1050</f>
        <v>0.9</v>
      </c>
      <c r="J1175" s="89">
        <f>+J1173</f>
        <v>15</v>
      </c>
      <c r="K1175" s="91">
        <f>+I1175*J1175</f>
        <v>13.5</v>
      </c>
      <c r="L1175" s="88">
        <f>+L1173</f>
        <v>0.9</v>
      </c>
      <c r="M1175" s="89">
        <f>+M1173</f>
        <v>15</v>
      </c>
      <c r="N1175" s="91">
        <f>+L1175*M1175</f>
        <v>13.5</v>
      </c>
      <c r="O1175" s="93">
        <f>O1173</f>
        <v>0.55000000000000004</v>
      </c>
      <c r="P1175" s="12">
        <f>P1173</f>
        <v>16</v>
      </c>
      <c r="Q1175" s="91">
        <f>+O1175*P1175</f>
        <v>8.8000000000000007</v>
      </c>
      <c r="R1175" s="93">
        <f>+R1173</f>
        <v>0.6</v>
      </c>
      <c r="S1175" s="12">
        <f>+S1173</f>
        <v>13</v>
      </c>
      <c r="T1175" s="91">
        <f>+R1175*S1175</f>
        <v>7.8</v>
      </c>
      <c r="U1175" s="93"/>
      <c r="V1175" s="12"/>
      <c r="W1175" s="91"/>
      <c r="X1175"/>
      <c r="BC1175" s="10"/>
    </row>
    <row r="1176" spans="1:55" x14ac:dyDescent="0.25">
      <c r="A1176" s="41"/>
      <c r="B1176" s="42" t="s">
        <v>136</v>
      </c>
      <c r="C1176" s="134"/>
      <c r="D1176" s="25"/>
      <c r="E1176" s="135"/>
      <c r="F1176" s="136"/>
      <c r="G1176" s="12"/>
      <c r="H1176" s="91"/>
      <c r="I1176" s="88"/>
      <c r="J1176" s="89"/>
      <c r="K1176" s="90"/>
      <c r="L1176" s="88"/>
      <c r="M1176" s="89"/>
      <c r="N1176" s="90"/>
      <c r="O1176" s="93"/>
      <c r="P1176" s="12"/>
      <c r="Q1176" s="91"/>
      <c r="R1176" s="93"/>
      <c r="S1176" s="12"/>
      <c r="T1176" s="91"/>
      <c r="U1176" s="93">
        <f>+U1174</f>
        <v>0.7</v>
      </c>
      <c r="V1176" s="12">
        <f>V1174</f>
        <v>20</v>
      </c>
      <c r="W1176" s="91">
        <f>+U1176*V1176</f>
        <v>14</v>
      </c>
      <c r="X1176"/>
      <c r="BC1176" s="10"/>
    </row>
    <row r="1177" spans="1:55" x14ac:dyDescent="0.25">
      <c r="A1177" s="45" t="s">
        <v>356</v>
      </c>
      <c r="B1177" s="42" t="s">
        <v>137</v>
      </c>
      <c r="C1177" s="93">
        <f>+$D$1044</f>
        <v>0.6</v>
      </c>
      <c r="D1177" s="25">
        <f>D1175</f>
        <v>13</v>
      </c>
      <c r="E1177" s="135">
        <f>+C1177*D1177</f>
        <v>7.8</v>
      </c>
      <c r="F1177" s="136">
        <f>+$D$1039</f>
        <v>0.55000000000000004</v>
      </c>
      <c r="G1177" s="12">
        <f>G1175</f>
        <v>16</v>
      </c>
      <c r="H1177" s="91">
        <f>+F1177*G1177</f>
        <v>8.8000000000000007</v>
      </c>
      <c r="I1177" s="93">
        <f>+$D$1050</f>
        <v>0.9</v>
      </c>
      <c r="J1177" s="12">
        <f>J1175</f>
        <v>15</v>
      </c>
      <c r="K1177" s="91">
        <f>+I1177*J1177</f>
        <v>13.5</v>
      </c>
      <c r="L1177" s="93">
        <f>L1175</f>
        <v>0.9</v>
      </c>
      <c r="M1177" s="12">
        <f>M1175</f>
        <v>15</v>
      </c>
      <c r="N1177" s="91">
        <f>+L1177*M1177</f>
        <v>13.5</v>
      </c>
      <c r="O1177" s="93">
        <f>O1175</f>
        <v>0.55000000000000004</v>
      </c>
      <c r="P1177" s="12">
        <f>P1175</f>
        <v>16</v>
      </c>
      <c r="Q1177" s="91">
        <f>+O1177*P1177</f>
        <v>8.8000000000000007</v>
      </c>
      <c r="R1177" s="93">
        <f>R1175</f>
        <v>0.6</v>
      </c>
      <c r="S1177" s="12">
        <f>S1175</f>
        <v>13</v>
      </c>
      <c r="T1177" s="91">
        <f>+R1177*S1177</f>
        <v>7.8</v>
      </c>
      <c r="U1177" s="93"/>
      <c r="V1177" s="12"/>
      <c r="W1177" s="91"/>
      <c r="X1177"/>
      <c r="BC1177" s="10"/>
    </row>
    <row r="1178" spans="1:55" x14ac:dyDescent="0.25">
      <c r="A1178" s="41"/>
      <c r="B1178" s="42" t="s">
        <v>138</v>
      </c>
      <c r="C1178" s="134"/>
      <c r="D1178" s="25"/>
      <c r="E1178" s="135"/>
      <c r="F1178" s="136"/>
      <c r="G1178" s="12"/>
      <c r="H1178" s="91"/>
      <c r="I1178" s="88"/>
      <c r="J1178" s="89"/>
      <c r="K1178" s="90"/>
      <c r="L1178" s="88"/>
      <c r="M1178" s="89"/>
      <c r="N1178" s="90"/>
      <c r="O1178" s="93"/>
      <c r="P1178" s="12"/>
      <c r="Q1178" s="91"/>
      <c r="R1178" s="93"/>
      <c r="S1178" s="12"/>
      <c r="T1178" s="91"/>
      <c r="U1178" s="93">
        <f>+U1176</f>
        <v>0.7</v>
      </c>
      <c r="V1178" s="12">
        <f>V1176</f>
        <v>20</v>
      </c>
      <c r="W1178" s="91">
        <f>+U1178*V1178</f>
        <v>14</v>
      </c>
      <c r="X1178"/>
    </row>
    <row r="1179" spans="1:55" x14ac:dyDescent="0.25">
      <c r="A1179" s="45" t="s">
        <v>357</v>
      </c>
      <c r="B1179" s="42" t="s">
        <v>139</v>
      </c>
      <c r="C1179" s="93">
        <f>+$D$1044</f>
        <v>0.6</v>
      </c>
      <c r="D1179" s="25">
        <f>D1177</f>
        <v>13</v>
      </c>
      <c r="E1179" s="135">
        <f>+C1179*D1179</f>
        <v>7.8</v>
      </c>
      <c r="F1179" s="136">
        <f>+$D$1039</f>
        <v>0.55000000000000004</v>
      </c>
      <c r="G1179" s="12">
        <f>+G1177</f>
        <v>16</v>
      </c>
      <c r="H1179" s="91">
        <f>+F1179*G1179</f>
        <v>8.8000000000000007</v>
      </c>
      <c r="I1179" s="93">
        <f>+$D$1050</f>
        <v>0.9</v>
      </c>
      <c r="J1179" s="89">
        <f>+J1177</f>
        <v>15</v>
      </c>
      <c r="K1179" s="91">
        <f>+I1179*J1179</f>
        <v>13.5</v>
      </c>
      <c r="L1179" s="88">
        <f>+L1177</f>
        <v>0.9</v>
      </c>
      <c r="M1179" s="89">
        <f>+M1177</f>
        <v>15</v>
      </c>
      <c r="N1179" s="91">
        <f>+L1179*M1179</f>
        <v>13.5</v>
      </c>
      <c r="O1179" s="93">
        <f>O1177</f>
        <v>0.55000000000000004</v>
      </c>
      <c r="P1179" s="12">
        <f>P1177</f>
        <v>16</v>
      </c>
      <c r="Q1179" s="91">
        <f>+O1179*P1179</f>
        <v>8.8000000000000007</v>
      </c>
      <c r="R1179" s="93">
        <f>+R1177</f>
        <v>0.6</v>
      </c>
      <c r="S1179" s="12">
        <f>+S1177</f>
        <v>13</v>
      </c>
      <c r="T1179" s="91">
        <f>+R1179*S1179</f>
        <v>7.8</v>
      </c>
      <c r="U1179" s="93"/>
      <c r="V1179" s="12"/>
      <c r="W1179" s="91"/>
      <c r="X1179"/>
    </row>
    <row r="1180" spans="1:55" x14ac:dyDescent="0.25">
      <c r="A1180" s="41"/>
      <c r="B1180" s="42" t="s">
        <v>140</v>
      </c>
      <c r="C1180" s="134"/>
      <c r="D1180" s="25"/>
      <c r="E1180" s="135"/>
      <c r="F1180" s="136"/>
      <c r="G1180" s="12"/>
      <c r="H1180" s="91"/>
      <c r="I1180" s="88"/>
      <c r="J1180" s="89"/>
      <c r="K1180" s="90"/>
      <c r="L1180" s="88"/>
      <c r="M1180" s="89"/>
      <c r="N1180" s="90"/>
      <c r="O1180" s="93"/>
      <c r="P1180" s="12"/>
      <c r="Q1180" s="91"/>
      <c r="R1180" s="93"/>
      <c r="S1180" s="12"/>
      <c r="T1180" s="91"/>
      <c r="U1180" s="93">
        <f>+U1178</f>
        <v>0.7</v>
      </c>
      <c r="V1180" s="12">
        <f>V1178</f>
        <v>20</v>
      </c>
      <c r="W1180" s="91">
        <f>+U1180*V1180</f>
        <v>14</v>
      </c>
      <c r="X1180"/>
    </row>
    <row r="1181" spans="1:55" x14ac:dyDescent="0.25">
      <c r="A1181" s="45" t="s">
        <v>358</v>
      </c>
      <c r="B1181" s="42" t="s">
        <v>141</v>
      </c>
      <c r="C1181" s="93">
        <f>+$D$1044</f>
        <v>0.6</v>
      </c>
      <c r="D1181" s="25">
        <f>D1179</f>
        <v>13</v>
      </c>
      <c r="E1181" s="135">
        <f>+C1181*D1181</f>
        <v>7.8</v>
      </c>
      <c r="F1181" s="136">
        <f>+$D$1039</f>
        <v>0.55000000000000004</v>
      </c>
      <c r="G1181" s="12">
        <f>G1179</f>
        <v>16</v>
      </c>
      <c r="H1181" s="91">
        <f>+F1181*G1181</f>
        <v>8.8000000000000007</v>
      </c>
      <c r="I1181" s="93">
        <f>+$D$1050</f>
        <v>0.9</v>
      </c>
      <c r="J1181" s="12">
        <f>J1179</f>
        <v>15</v>
      </c>
      <c r="K1181" s="91">
        <f>+I1181*J1181</f>
        <v>13.5</v>
      </c>
      <c r="L1181" s="93">
        <f>L1179</f>
        <v>0.9</v>
      </c>
      <c r="M1181" s="12">
        <f>M1179</f>
        <v>15</v>
      </c>
      <c r="N1181" s="91">
        <f>+L1181*M1181</f>
        <v>13.5</v>
      </c>
      <c r="O1181" s="93">
        <f>O1179</f>
        <v>0.55000000000000004</v>
      </c>
      <c r="P1181" s="12">
        <f>P1179</f>
        <v>16</v>
      </c>
      <c r="Q1181" s="91">
        <f>+O1181*P1181</f>
        <v>8.8000000000000007</v>
      </c>
      <c r="R1181" s="93">
        <f>R1179</f>
        <v>0.6</v>
      </c>
      <c r="S1181" s="12">
        <f>S1179</f>
        <v>13</v>
      </c>
      <c r="T1181" s="91">
        <f>+R1181*S1181</f>
        <v>7.8</v>
      </c>
      <c r="U1181" s="93"/>
      <c r="V1181" s="12"/>
      <c r="W1181" s="91"/>
      <c r="X1181"/>
    </row>
    <row r="1182" spans="1:55" x14ac:dyDescent="0.25">
      <c r="A1182" s="41"/>
      <c r="B1182" s="42" t="s">
        <v>142</v>
      </c>
      <c r="C1182" s="134"/>
      <c r="D1182" s="25"/>
      <c r="E1182" s="135"/>
      <c r="F1182" s="136"/>
      <c r="G1182" s="12"/>
      <c r="H1182" s="91"/>
      <c r="I1182" s="88"/>
      <c r="J1182" s="89"/>
      <c r="K1182" s="90"/>
      <c r="L1182" s="88"/>
      <c r="M1182" s="89"/>
      <c r="N1182" s="90"/>
      <c r="O1182" s="93"/>
      <c r="P1182" s="12"/>
      <c r="Q1182" s="91"/>
      <c r="R1182" s="93"/>
      <c r="S1182" s="12"/>
      <c r="T1182" s="91"/>
      <c r="U1182" s="93">
        <f>+U1180</f>
        <v>0.7</v>
      </c>
      <c r="V1182" s="12">
        <f>V1180</f>
        <v>20</v>
      </c>
      <c r="W1182" s="91">
        <f>+U1182*V1182</f>
        <v>14</v>
      </c>
      <c r="X1182"/>
    </row>
    <row r="1183" spans="1:55" x14ac:dyDescent="0.25">
      <c r="A1183" s="45" t="s">
        <v>359</v>
      </c>
      <c r="B1183" s="42" t="s">
        <v>143</v>
      </c>
      <c r="C1183" s="93">
        <f>+$D$1044</f>
        <v>0.6</v>
      </c>
      <c r="D1183" s="25">
        <f>D1181</f>
        <v>13</v>
      </c>
      <c r="E1183" s="135">
        <f>+C1183*D1183</f>
        <v>7.8</v>
      </c>
      <c r="F1183" s="136">
        <f>+$D$1039</f>
        <v>0.55000000000000004</v>
      </c>
      <c r="G1183" s="12">
        <f>+G1181</f>
        <v>16</v>
      </c>
      <c r="H1183" s="91">
        <f>+F1183*G1183</f>
        <v>8.8000000000000007</v>
      </c>
      <c r="I1183" s="93">
        <f>+$D$1050</f>
        <v>0.9</v>
      </c>
      <c r="J1183" s="89">
        <f>+J1181</f>
        <v>15</v>
      </c>
      <c r="K1183" s="91">
        <f>+I1183*J1183</f>
        <v>13.5</v>
      </c>
      <c r="L1183" s="88">
        <f>+L1181</f>
        <v>0.9</v>
      </c>
      <c r="M1183" s="89">
        <f>+M1181</f>
        <v>15</v>
      </c>
      <c r="N1183" s="91">
        <f>+L1183*M1183</f>
        <v>13.5</v>
      </c>
      <c r="O1183" s="93">
        <f>O1181</f>
        <v>0.55000000000000004</v>
      </c>
      <c r="P1183" s="12">
        <f>P1181</f>
        <v>16</v>
      </c>
      <c r="Q1183" s="91">
        <f>+O1183*P1183</f>
        <v>8.8000000000000007</v>
      </c>
      <c r="R1183" s="93">
        <f>+R1181</f>
        <v>0.6</v>
      </c>
      <c r="S1183" s="12">
        <f>+S1181</f>
        <v>13</v>
      </c>
      <c r="T1183" s="91">
        <f>+R1183*S1183</f>
        <v>7.8</v>
      </c>
      <c r="U1183" s="93"/>
      <c r="V1183" s="12"/>
      <c r="W1183" s="91"/>
      <c r="X1183"/>
    </row>
    <row r="1184" spans="1:55" x14ac:dyDescent="0.25">
      <c r="A1184" s="41"/>
      <c r="B1184" s="42" t="s">
        <v>144</v>
      </c>
      <c r="C1184" s="134"/>
      <c r="D1184" s="25"/>
      <c r="E1184" s="135"/>
      <c r="F1184" s="136"/>
      <c r="G1184" s="12"/>
      <c r="H1184" s="91"/>
      <c r="I1184" s="88"/>
      <c r="J1184" s="89"/>
      <c r="K1184" s="90"/>
      <c r="L1184" s="88"/>
      <c r="M1184" s="89"/>
      <c r="N1184" s="90"/>
      <c r="O1184" s="93"/>
      <c r="P1184" s="12"/>
      <c r="Q1184" s="91"/>
      <c r="R1184" s="93"/>
      <c r="S1184" s="12"/>
      <c r="T1184" s="91"/>
      <c r="U1184" s="93">
        <f>+U1182</f>
        <v>0.7</v>
      </c>
      <c r="V1184" s="12">
        <f>V1182</f>
        <v>20</v>
      </c>
      <c r="W1184" s="91">
        <f>+U1184*V1184</f>
        <v>14</v>
      </c>
      <c r="X1184"/>
    </row>
    <row r="1185" spans="1:24" x14ac:dyDescent="0.25">
      <c r="A1185" s="45" t="s">
        <v>360</v>
      </c>
      <c r="B1185" s="42" t="s">
        <v>145</v>
      </c>
      <c r="C1185" s="93">
        <f>+$D$1044</f>
        <v>0.6</v>
      </c>
      <c r="D1185" s="25">
        <f>D1183</f>
        <v>13</v>
      </c>
      <c r="E1185" s="135">
        <f>+C1185*D1185</f>
        <v>7.8</v>
      </c>
      <c r="F1185" s="136">
        <f>+$D$1039</f>
        <v>0.55000000000000004</v>
      </c>
      <c r="G1185" s="12">
        <f>G1183</f>
        <v>16</v>
      </c>
      <c r="H1185" s="91">
        <f>+F1185*G1185</f>
        <v>8.8000000000000007</v>
      </c>
      <c r="I1185" s="93">
        <f>+$D$1050</f>
        <v>0.9</v>
      </c>
      <c r="J1185" s="12">
        <f>J1183</f>
        <v>15</v>
      </c>
      <c r="K1185" s="91">
        <f>+I1185*J1185</f>
        <v>13.5</v>
      </c>
      <c r="L1185" s="93">
        <f>L1183</f>
        <v>0.9</v>
      </c>
      <c r="M1185" s="12">
        <f>M1183</f>
        <v>15</v>
      </c>
      <c r="N1185" s="91">
        <f>+L1185*M1185</f>
        <v>13.5</v>
      </c>
      <c r="O1185" s="93">
        <f>O1183</f>
        <v>0.55000000000000004</v>
      </c>
      <c r="P1185" s="12">
        <f>P1183</f>
        <v>16</v>
      </c>
      <c r="Q1185" s="91">
        <f>+O1185*P1185</f>
        <v>8.8000000000000007</v>
      </c>
      <c r="R1185" s="93">
        <f>R1183</f>
        <v>0.6</v>
      </c>
      <c r="S1185" s="12">
        <f>S1183</f>
        <v>13</v>
      </c>
      <c r="T1185" s="91">
        <f>+R1185*S1185</f>
        <v>7.8</v>
      </c>
      <c r="U1185" s="93"/>
      <c r="V1185" s="12"/>
      <c r="W1185" s="91"/>
      <c r="X1185"/>
    </row>
    <row r="1186" spans="1:24" x14ac:dyDescent="0.25">
      <c r="A1186" s="41"/>
      <c r="B1186" s="42" t="s">
        <v>146</v>
      </c>
      <c r="C1186" s="134"/>
      <c r="D1186" s="25"/>
      <c r="E1186" s="135"/>
      <c r="F1186" s="136"/>
      <c r="G1186" s="12"/>
      <c r="H1186" s="91"/>
      <c r="I1186" s="88"/>
      <c r="J1186" s="89"/>
      <c r="K1186" s="90"/>
      <c r="L1186" s="88"/>
      <c r="M1186" s="89"/>
      <c r="N1186" s="90"/>
      <c r="O1186" s="93"/>
      <c r="P1186" s="12"/>
      <c r="Q1186" s="91"/>
      <c r="R1186" s="93"/>
      <c r="S1186" s="12"/>
      <c r="T1186" s="91"/>
      <c r="U1186" s="93">
        <f>+U1184</f>
        <v>0.7</v>
      </c>
      <c r="V1186" s="12">
        <f>V1184</f>
        <v>20</v>
      </c>
      <c r="W1186" s="91">
        <f>+U1186*V1186</f>
        <v>14</v>
      </c>
      <c r="X1186"/>
    </row>
    <row r="1187" spans="1:24" x14ac:dyDescent="0.25">
      <c r="A1187" s="45" t="s">
        <v>361</v>
      </c>
      <c r="B1187" s="42" t="s">
        <v>147</v>
      </c>
      <c r="C1187" s="93">
        <f>+$D$1044</f>
        <v>0.6</v>
      </c>
      <c r="D1187" s="25">
        <f>D1185</f>
        <v>13</v>
      </c>
      <c r="E1187" s="135">
        <f>+C1187*D1187</f>
        <v>7.8</v>
      </c>
      <c r="F1187" s="136">
        <f>+$D$1039</f>
        <v>0.55000000000000004</v>
      </c>
      <c r="G1187" s="12">
        <f>+G1185</f>
        <v>16</v>
      </c>
      <c r="H1187" s="91">
        <f>+F1187*G1187</f>
        <v>8.8000000000000007</v>
      </c>
      <c r="I1187" s="93">
        <f>+$D$1050</f>
        <v>0.9</v>
      </c>
      <c r="J1187" s="89">
        <f>+J1185</f>
        <v>15</v>
      </c>
      <c r="K1187" s="91">
        <f>+I1187*J1187</f>
        <v>13.5</v>
      </c>
      <c r="L1187" s="88">
        <f>+L1185</f>
        <v>0.9</v>
      </c>
      <c r="M1187" s="89">
        <f>+M1185</f>
        <v>15</v>
      </c>
      <c r="N1187" s="91">
        <f>+L1187*M1187</f>
        <v>13.5</v>
      </c>
      <c r="O1187" s="93">
        <f>O1185</f>
        <v>0.55000000000000004</v>
      </c>
      <c r="P1187" s="12">
        <f>P1185</f>
        <v>16</v>
      </c>
      <c r="Q1187" s="91">
        <f>+O1187*P1187</f>
        <v>8.8000000000000007</v>
      </c>
      <c r="R1187" s="93">
        <f>+R1185</f>
        <v>0.6</v>
      </c>
      <c r="S1187" s="12">
        <f>+S1185</f>
        <v>13</v>
      </c>
      <c r="T1187" s="91">
        <f>+R1187*S1187</f>
        <v>7.8</v>
      </c>
      <c r="U1187" s="93"/>
      <c r="V1187" s="12"/>
      <c r="W1187" s="91"/>
      <c r="X1187"/>
    </row>
    <row r="1188" spans="1:24" x14ac:dyDescent="0.25">
      <c r="A1188" s="41"/>
      <c r="B1188" s="42" t="s">
        <v>148</v>
      </c>
      <c r="C1188" s="134"/>
      <c r="D1188" s="25"/>
      <c r="E1188" s="135"/>
      <c r="F1188" s="136"/>
      <c r="G1188" s="12"/>
      <c r="H1188" s="91"/>
      <c r="I1188" s="88"/>
      <c r="J1188" s="89"/>
      <c r="K1188" s="90"/>
      <c r="L1188" s="88"/>
      <c r="M1188" s="89"/>
      <c r="N1188" s="90"/>
      <c r="O1188" s="93"/>
      <c r="P1188" s="12"/>
      <c r="Q1188" s="91"/>
      <c r="R1188" s="93"/>
      <c r="S1188" s="12"/>
      <c r="T1188" s="91"/>
      <c r="U1188" s="93">
        <f>+U1186</f>
        <v>0.7</v>
      </c>
      <c r="V1188" s="12">
        <f>V1186</f>
        <v>20</v>
      </c>
      <c r="W1188" s="91">
        <f>+U1188*V1188</f>
        <v>14</v>
      </c>
      <c r="X1188"/>
    </row>
    <row r="1189" spans="1:24" x14ac:dyDescent="0.25">
      <c r="A1189" s="45" t="s">
        <v>362</v>
      </c>
      <c r="B1189" s="42" t="s">
        <v>149</v>
      </c>
      <c r="C1189" s="93">
        <f>+$D$1044</f>
        <v>0.6</v>
      </c>
      <c r="D1189" s="25">
        <f>D1187</f>
        <v>13</v>
      </c>
      <c r="E1189" s="135">
        <f>+C1189*D1189</f>
        <v>7.8</v>
      </c>
      <c r="F1189" s="136">
        <f>+$D$1039</f>
        <v>0.55000000000000004</v>
      </c>
      <c r="G1189" s="12">
        <f>G1187</f>
        <v>16</v>
      </c>
      <c r="H1189" s="91">
        <f>+F1189*G1189</f>
        <v>8.8000000000000007</v>
      </c>
      <c r="I1189" s="93">
        <f>+$D$1050</f>
        <v>0.9</v>
      </c>
      <c r="J1189" s="12">
        <f>J1187</f>
        <v>15</v>
      </c>
      <c r="K1189" s="91">
        <f>+I1189*J1189</f>
        <v>13.5</v>
      </c>
      <c r="L1189" s="93">
        <f>L1187</f>
        <v>0.9</v>
      </c>
      <c r="M1189" s="12">
        <f>M1187</f>
        <v>15</v>
      </c>
      <c r="N1189" s="91">
        <f>+L1189*M1189</f>
        <v>13.5</v>
      </c>
      <c r="O1189" s="93">
        <f>O1187</f>
        <v>0.55000000000000004</v>
      </c>
      <c r="P1189" s="12">
        <f>P1187</f>
        <v>16</v>
      </c>
      <c r="Q1189" s="91">
        <f>+O1189*P1189</f>
        <v>8.8000000000000007</v>
      </c>
      <c r="R1189" s="93">
        <f>R1187</f>
        <v>0.6</v>
      </c>
      <c r="S1189" s="12">
        <f>S1187</f>
        <v>13</v>
      </c>
      <c r="T1189" s="91">
        <f>+R1189*S1189</f>
        <v>7.8</v>
      </c>
      <c r="U1189" s="93"/>
      <c r="V1189" s="12"/>
      <c r="W1189" s="91"/>
      <c r="X1189"/>
    </row>
    <row r="1190" spans="1:24" x14ac:dyDescent="0.25">
      <c r="A1190" s="41"/>
      <c r="B1190" s="42" t="s">
        <v>150</v>
      </c>
      <c r="C1190" s="134"/>
      <c r="D1190" s="25"/>
      <c r="E1190" s="135"/>
      <c r="F1190" s="136"/>
      <c r="G1190" s="12"/>
      <c r="H1190" s="91"/>
      <c r="I1190" s="88"/>
      <c r="J1190" s="89"/>
      <c r="K1190" s="90"/>
      <c r="L1190" s="88"/>
      <c r="M1190" s="89"/>
      <c r="N1190" s="90"/>
      <c r="O1190" s="93"/>
      <c r="P1190" s="12"/>
      <c r="Q1190" s="91"/>
      <c r="R1190" s="93"/>
      <c r="S1190" s="12"/>
      <c r="T1190" s="91"/>
      <c r="U1190" s="93">
        <f>+U1188</f>
        <v>0.7</v>
      </c>
      <c r="V1190" s="12">
        <f>V1188</f>
        <v>20</v>
      </c>
      <c r="W1190" s="91">
        <f>+U1190*V1190</f>
        <v>14</v>
      </c>
      <c r="X1190"/>
    </row>
    <row r="1191" spans="1:24" x14ac:dyDescent="0.25">
      <c r="A1191" s="45" t="s">
        <v>363</v>
      </c>
      <c r="B1191" s="42" t="s">
        <v>151</v>
      </c>
      <c r="C1191" s="93">
        <f>+$D$1044</f>
        <v>0.6</v>
      </c>
      <c r="D1191" s="25">
        <f>D1189</f>
        <v>13</v>
      </c>
      <c r="E1191" s="135">
        <f>+C1191*D1191</f>
        <v>7.8</v>
      </c>
      <c r="F1191" s="136">
        <f>+$D$1039</f>
        <v>0.55000000000000004</v>
      </c>
      <c r="G1191" s="12">
        <f>+G1189</f>
        <v>16</v>
      </c>
      <c r="H1191" s="91">
        <f>+F1191*G1191</f>
        <v>8.8000000000000007</v>
      </c>
      <c r="I1191" s="93">
        <f>+$D$1050</f>
        <v>0.9</v>
      </c>
      <c r="J1191" s="89">
        <f>+J1189</f>
        <v>15</v>
      </c>
      <c r="K1191" s="91">
        <f>+I1191*J1191</f>
        <v>13.5</v>
      </c>
      <c r="L1191" s="88">
        <f>+L1189</f>
        <v>0.9</v>
      </c>
      <c r="M1191" s="89">
        <f>+M1189</f>
        <v>15</v>
      </c>
      <c r="N1191" s="91">
        <f>+L1191*M1191</f>
        <v>13.5</v>
      </c>
      <c r="O1191" s="93">
        <f>O1189</f>
        <v>0.55000000000000004</v>
      </c>
      <c r="P1191" s="12">
        <f>P1189</f>
        <v>16</v>
      </c>
      <c r="Q1191" s="91">
        <f>+O1191*P1191</f>
        <v>8.8000000000000007</v>
      </c>
      <c r="R1191" s="93">
        <f>+R1189</f>
        <v>0.6</v>
      </c>
      <c r="S1191" s="12">
        <f>+S1189</f>
        <v>13</v>
      </c>
      <c r="T1191" s="91">
        <f>+R1191*S1191</f>
        <v>7.8</v>
      </c>
      <c r="U1191" s="93"/>
      <c r="V1191" s="12"/>
      <c r="W1191" s="91"/>
      <c r="X1191"/>
    </row>
    <row r="1192" spans="1:24" x14ac:dyDescent="0.25">
      <c r="A1192" s="41"/>
      <c r="B1192" s="42" t="s">
        <v>152</v>
      </c>
      <c r="C1192" s="134"/>
      <c r="D1192" s="25"/>
      <c r="E1192" s="135"/>
      <c r="F1192" s="136"/>
      <c r="G1192" s="12"/>
      <c r="H1192" s="91"/>
      <c r="I1192" s="88"/>
      <c r="J1192" s="89"/>
      <c r="K1192" s="90"/>
      <c r="L1192" s="88"/>
      <c r="M1192" s="89"/>
      <c r="N1192" s="90"/>
      <c r="O1192" s="93"/>
      <c r="P1192" s="12"/>
      <c r="Q1192" s="91"/>
      <c r="R1192" s="93"/>
      <c r="S1192" s="12"/>
      <c r="T1192" s="91"/>
      <c r="U1192" s="93">
        <f>+U1190</f>
        <v>0.7</v>
      </c>
      <c r="V1192" s="12">
        <f>V1190</f>
        <v>20</v>
      </c>
      <c r="W1192" s="91">
        <f>+U1192*V1192</f>
        <v>14</v>
      </c>
      <c r="X1192"/>
    </row>
    <row r="1193" spans="1:24" x14ac:dyDescent="0.25">
      <c r="A1193" s="45" t="s">
        <v>364</v>
      </c>
      <c r="B1193" s="42" t="s">
        <v>153</v>
      </c>
      <c r="C1193" s="93">
        <f>+$D$1044</f>
        <v>0.6</v>
      </c>
      <c r="D1193" s="25">
        <f>D1191</f>
        <v>13</v>
      </c>
      <c r="E1193" s="135">
        <f>+C1193*D1193</f>
        <v>7.8</v>
      </c>
      <c r="F1193" s="136">
        <f>+$D$1039</f>
        <v>0.55000000000000004</v>
      </c>
      <c r="G1193" s="12">
        <f>G1191</f>
        <v>16</v>
      </c>
      <c r="H1193" s="91">
        <f>+F1193*G1193</f>
        <v>8.8000000000000007</v>
      </c>
      <c r="I1193" s="93">
        <f>+$D$1050</f>
        <v>0.9</v>
      </c>
      <c r="J1193" s="12">
        <f>J1191</f>
        <v>15</v>
      </c>
      <c r="K1193" s="91">
        <f>+I1193*J1193</f>
        <v>13.5</v>
      </c>
      <c r="L1193" s="93">
        <f>L1191</f>
        <v>0.9</v>
      </c>
      <c r="M1193" s="12">
        <f>M1191</f>
        <v>15</v>
      </c>
      <c r="N1193" s="91">
        <f>+L1193*M1193</f>
        <v>13.5</v>
      </c>
      <c r="O1193" s="93">
        <f>O1191</f>
        <v>0.55000000000000004</v>
      </c>
      <c r="P1193" s="12">
        <f>P1191</f>
        <v>16</v>
      </c>
      <c r="Q1193" s="91">
        <f>+O1193*P1193</f>
        <v>8.8000000000000007</v>
      </c>
      <c r="R1193" s="93">
        <f>R1191</f>
        <v>0.6</v>
      </c>
      <c r="S1193" s="12">
        <f>S1191</f>
        <v>13</v>
      </c>
      <c r="T1193" s="91">
        <f>+R1193*S1193</f>
        <v>7.8</v>
      </c>
      <c r="U1193" s="93"/>
      <c r="V1193" s="12"/>
      <c r="W1193" s="91"/>
      <c r="X1193"/>
    </row>
    <row r="1194" spans="1:24" x14ac:dyDescent="0.25">
      <c r="A1194" s="41"/>
      <c r="B1194" s="42" t="s">
        <v>154</v>
      </c>
      <c r="C1194" s="134"/>
      <c r="D1194" s="25"/>
      <c r="E1194" s="135"/>
      <c r="F1194" s="136"/>
      <c r="G1194" s="12"/>
      <c r="H1194" s="91"/>
      <c r="I1194" s="88"/>
      <c r="J1194" s="89"/>
      <c r="K1194" s="90"/>
      <c r="L1194" s="88"/>
      <c r="M1194" s="89"/>
      <c r="N1194" s="90"/>
      <c r="O1194" s="93"/>
      <c r="P1194" s="12"/>
      <c r="Q1194" s="91"/>
      <c r="R1194" s="93"/>
      <c r="S1194" s="12"/>
      <c r="T1194" s="91"/>
      <c r="U1194" s="93">
        <f>+U1192</f>
        <v>0.7</v>
      </c>
      <c r="V1194" s="12">
        <f>V1192</f>
        <v>20</v>
      </c>
      <c r="W1194" s="91">
        <f>+U1194*V1194</f>
        <v>14</v>
      </c>
      <c r="X1194"/>
    </row>
    <row r="1195" spans="1:24" x14ac:dyDescent="0.25">
      <c r="A1195" s="45" t="s">
        <v>365</v>
      </c>
      <c r="B1195" s="42" t="s">
        <v>155</v>
      </c>
      <c r="C1195" s="93">
        <f>+$D$1044</f>
        <v>0.6</v>
      </c>
      <c r="D1195" s="25">
        <f>D1193</f>
        <v>13</v>
      </c>
      <c r="E1195" s="135">
        <f>+C1195*D1195</f>
        <v>7.8</v>
      </c>
      <c r="F1195" s="136">
        <f>+$D$1039</f>
        <v>0.55000000000000004</v>
      </c>
      <c r="G1195" s="12">
        <f>+G1193</f>
        <v>16</v>
      </c>
      <c r="H1195" s="91">
        <f>+F1195*G1195</f>
        <v>8.8000000000000007</v>
      </c>
      <c r="I1195" s="93">
        <f>+$D$1050</f>
        <v>0.9</v>
      </c>
      <c r="J1195" s="89">
        <f>+J1193</f>
        <v>15</v>
      </c>
      <c r="K1195" s="91">
        <f>+I1195*J1195</f>
        <v>13.5</v>
      </c>
      <c r="L1195" s="88">
        <f>+L1193</f>
        <v>0.9</v>
      </c>
      <c r="M1195" s="89">
        <f>+M1193</f>
        <v>15</v>
      </c>
      <c r="N1195" s="91">
        <f>+L1195*M1195</f>
        <v>13.5</v>
      </c>
      <c r="O1195" s="93">
        <f>O1193</f>
        <v>0.55000000000000004</v>
      </c>
      <c r="P1195" s="12">
        <f>P1193</f>
        <v>16</v>
      </c>
      <c r="Q1195" s="91">
        <f>+O1195*P1195</f>
        <v>8.8000000000000007</v>
      </c>
      <c r="R1195" s="93">
        <f>+R1193</f>
        <v>0.6</v>
      </c>
      <c r="S1195" s="12">
        <f>+S1193</f>
        <v>13</v>
      </c>
      <c r="T1195" s="91">
        <f>+R1195*S1195</f>
        <v>7.8</v>
      </c>
      <c r="U1195" s="93"/>
      <c r="V1195" s="12"/>
      <c r="W1195" s="91"/>
      <c r="X1195"/>
    </row>
    <row r="1196" spans="1:24" x14ac:dyDescent="0.25">
      <c r="A1196" s="41"/>
      <c r="B1196" s="42" t="s">
        <v>156</v>
      </c>
      <c r="C1196" s="134"/>
      <c r="D1196" s="25"/>
      <c r="E1196" s="135"/>
      <c r="F1196" s="136"/>
      <c r="G1196" s="12"/>
      <c r="H1196" s="91"/>
      <c r="I1196" s="88"/>
      <c r="J1196" s="89"/>
      <c r="K1196" s="90"/>
      <c r="L1196" s="88"/>
      <c r="M1196" s="89"/>
      <c r="N1196" s="90"/>
      <c r="O1196" s="93"/>
      <c r="P1196" s="12"/>
      <c r="Q1196" s="91"/>
      <c r="R1196" s="93"/>
      <c r="S1196" s="12"/>
      <c r="T1196" s="91"/>
      <c r="U1196" s="93">
        <f>+U1194</f>
        <v>0.7</v>
      </c>
      <c r="V1196" s="12">
        <f>V1194</f>
        <v>20</v>
      </c>
      <c r="W1196" s="91">
        <f>+U1196*V1196</f>
        <v>14</v>
      </c>
      <c r="X1196"/>
    </row>
    <row r="1197" spans="1:24" x14ac:dyDescent="0.25">
      <c r="A1197" s="45" t="s">
        <v>366</v>
      </c>
      <c r="B1197" s="42" t="s">
        <v>157</v>
      </c>
      <c r="C1197" s="93">
        <f>+$D$1044</f>
        <v>0.6</v>
      </c>
      <c r="D1197" s="25">
        <f>D1195</f>
        <v>13</v>
      </c>
      <c r="E1197" s="135">
        <f>+C1197*D1197</f>
        <v>7.8</v>
      </c>
      <c r="F1197" s="136">
        <f>+$D$1039</f>
        <v>0.55000000000000004</v>
      </c>
      <c r="G1197" s="12">
        <f>G1195</f>
        <v>16</v>
      </c>
      <c r="H1197" s="91">
        <f>+F1197*G1197</f>
        <v>8.8000000000000007</v>
      </c>
      <c r="I1197" s="93">
        <f>+$D$1050</f>
        <v>0.9</v>
      </c>
      <c r="J1197" s="12">
        <f>J1195</f>
        <v>15</v>
      </c>
      <c r="K1197" s="91">
        <f>+I1197*J1197</f>
        <v>13.5</v>
      </c>
      <c r="L1197" s="93">
        <f>L1195</f>
        <v>0.9</v>
      </c>
      <c r="M1197" s="12">
        <f>M1195</f>
        <v>15</v>
      </c>
      <c r="N1197" s="91">
        <f>+L1197*M1197</f>
        <v>13.5</v>
      </c>
      <c r="O1197" s="93">
        <f>O1195</f>
        <v>0.55000000000000004</v>
      </c>
      <c r="P1197" s="12">
        <f>P1195</f>
        <v>16</v>
      </c>
      <c r="Q1197" s="91">
        <f>+O1197*P1197</f>
        <v>8.8000000000000007</v>
      </c>
      <c r="R1197" s="93">
        <f>R1195</f>
        <v>0.6</v>
      </c>
      <c r="S1197" s="12">
        <f>S1195</f>
        <v>13</v>
      </c>
      <c r="T1197" s="91">
        <f>+R1197*S1197</f>
        <v>7.8</v>
      </c>
      <c r="U1197" s="93"/>
      <c r="V1197" s="12"/>
      <c r="W1197" s="91"/>
      <c r="X1197"/>
    </row>
    <row r="1198" spans="1:24" x14ac:dyDescent="0.25">
      <c r="A1198" s="41"/>
      <c r="B1198" s="42" t="s">
        <v>158</v>
      </c>
      <c r="C1198" s="134"/>
      <c r="D1198" s="25"/>
      <c r="E1198" s="135"/>
      <c r="F1198" s="136"/>
      <c r="G1198" s="12"/>
      <c r="H1198" s="91"/>
      <c r="I1198" s="88"/>
      <c r="J1198" s="89"/>
      <c r="K1198" s="90"/>
      <c r="L1198" s="88"/>
      <c r="M1198" s="89"/>
      <c r="N1198" s="90"/>
      <c r="O1198" s="93"/>
      <c r="P1198" s="12"/>
      <c r="Q1198" s="91"/>
      <c r="R1198" s="93"/>
      <c r="S1198" s="12"/>
      <c r="T1198" s="91"/>
      <c r="U1198" s="93">
        <f>+U1196</f>
        <v>0.7</v>
      </c>
      <c r="V1198" s="12">
        <f>V1196</f>
        <v>20</v>
      </c>
      <c r="W1198" s="91">
        <f>+U1198*V1198</f>
        <v>14</v>
      </c>
      <c r="X1198"/>
    </row>
    <row r="1199" spans="1:24" x14ac:dyDescent="0.25">
      <c r="A1199" s="45" t="s">
        <v>367</v>
      </c>
      <c r="B1199" s="42" t="s">
        <v>159</v>
      </c>
      <c r="C1199" s="93">
        <f>+$D$1044</f>
        <v>0.6</v>
      </c>
      <c r="D1199" s="25">
        <f>D1197</f>
        <v>13</v>
      </c>
      <c r="E1199" s="135">
        <f>+C1199*D1199</f>
        <v>7.8</v>
      </c>
      <c r="F1199" s="136">
        <f>+$D$1039</f>
        <v>0.55000000000000004</v>
      </c>
      <c r="G1199" s="12">
        <f>+G1197</f>
        <v>16</v>
      </c>
      <c r="H1199" s="91">
        <f>+F1199*G1199</f>
        <v>8.8000000000000007</v>
      </c>
      <c r="I1199" s="93">
        <f>+$D$1050</f>
        <v>0.9</v>
      </c>
      <c r="J1199" s="89">
        <f>+J1197</f>
        <v>15</v>
      </c>
      <c r="K1199" s="91">
        <f>+I1199*J1199</f>
        <v>13.5</v>
      </c>
      <c r="L1199" s="88">
        <f>+L1197</f>
        <v>0.9</v>
      </c>
      <c r="M1199" s="89">
        <f>+M1197</f>
        <v>15</v>
      </c>
      <c r="N1199" s="91">
        <f>+L1199*M1199</f>
        <v>13.5</v>
      </c>
      <c r="O1199" s="93">
        <f>O1197</f>
        <v>0.55000000000000004</v>
      </c>
      <c r="P1199" s="12">
        <f>P1197</f>
        <v>16</v>
      </c>
      <c r="Q1199" s="91">
        <f>+O1199*P1199</f>
        <v>8.8000000000000007</v>
      </c>
      <c r="R1199" s="93">
        <f>+R1197</f>
        <v>0.6</v>
      </c>
      <c r="S1199" s="12">
        <f>+S1197</f>
        <v>13</v>
      </c>
      <c r="T1199" s="91">
        <f>+R1199*S1199</f>
        <v>7.8</v>
      </c>
      <c r="U1199" s="93"/>
      <c r="V1199" s="12"/>
      <c r="W1199" s="91"/>
      <c r="X1199"/>
    </row>
    <row r="1200" spans="1:24" x14ac:dyDescent="0.25">
      <c r="A1200" s="41"/>
      <c r="B1200" s="42" t="s">
        <v>160</v>
      </c>
      <c r="C1200" s="134"/>
      <c r="D1200" s="25"/>
      <c r="E1200" s="135"/>
      <c r="F1200" s="136"/>
      <c r="G1200" s="12"/>
      <c r="H1200" s="91"/>
      <c r="I1200" s="88"/>
      <c r="J1200" s="89"/>
      <c r="K1200" s="90"/>
      <c r="L1200" s="88"/>
      <c r="M1200" s="89"/>
      <c r="N1200" s="90"/>
      <c r="O1200" s="93"/>
      <c r="P1200" s="12"/>
      <c r="Q1200" s="91"/>
      <c r="R1200" s="93"/>
      <c r="S1200" s="12"/>
      <c r="T1200" s="91"/>
      <c r="U1200" s="93">
        <f>+U1198</f>
        <v>0.7</v>
      </c>
      <c r="V1200" s="12">
        <f>V1198</f>
        <v>20</v>
      </c>
      <c r="W1200" s="91">
        <f>+U1200*V1200</f>
        <v>14</v>
      </c>
      <c r="X1200"/>
    </row>
    <row r="1201" spans="1:24" x14ac:dyDescent="0.25">
      <c r="A1201" s="45" t="s">
        <v>368</v>
      </c>
      <c r="B1201" s="42" t="s">
        <v>161</v>
      </c>
      <c r="C1201" s="93">
        <f>+$D$1044</f>
        <v>0.6</v>
      </c>
      <c r="D1201" s="25">
        <f>D1199</f>
        <v>13</v>
      </c>
      <c r="E1201" s="135">
        <f>+C1201*D1201</f>
        <v>7.8</v>
      </c>
      <c r="F1201" s="136">
        <f>+$D$1039</f>
        <v>0.55000000000000004</v>
      </c>
      <c r="G1201" s="12">
        <f>G1199</f>
        <v>16</v>
      </c>
      <c r="H1201" s="91">
        <f>+F1201*G1201</f>
        <v>8.8000000000000007</v>
      </c>
      <c r="I1201" s="93">
        <f>+$D$1050</f>
        <v>0.9</v>
      </c>
      <c r="J1201" s="12">
        <f>J1199</f>
        <v>15</v>
      </c>
      <c r="K1201" s="91">
        <f>+I1201*J1201</f>
        <v>13.5</v>
      </c>
      <c r="L1201" s="93">
        <f>L1199</f>
        <v>0.9</v>
      </c>
      <c r="M1201" s="12">
        <f>M1199</f>
        <v>15</v>
      </c>
      <c r="N1201" s="91">
        <f>+L1201*M1201</f>
        <v>13.5</v>
      </c>
      <c r="O1201" s="93">
        <f>O1199</f>
        <v>0.55000000000000004</v>
      </c>
      <c r="P1201" s="12">
        <f>P1199</f>
        <v>16</v>
      </c>
      <c r="Q1201" s="91">
        <f>+O1201*P1201</f>
        <v>8.8000000000000007</v>
      </c>
      <c r="R1201" s="93">
        <f>R1199</f>
        <v>0.6</v>
      </c>
      <c r="S1201" s="12">
        <f>S1199</f>
        <v>13</v>
      </c>
      <c r="T1201" s="91">
        <f>+R1201*S1201</f>
        <v>7.8</v>
      </c>
      <c r="U1201" s="93"/>
      <c r="V1201" s="12"/>
      <c r="W1201" s="91"/>
      <c r="X1201"/>
    </row>
    <row r="1202" spans="1:24" x14ac:dyDescent="0.25">
      <c r="A1202" s="41"/>
      <c r="B1202" s="42" t="s">
        <v>162</v>
      </c>
      <c r="C1202" s="134"/>
      <c r="D1202" s="25"/>
      <c r="E1202" s="135"/>
      <c r="F1202" s="136"/>
      <c r="G1202" s="12"/>
      <c r="H1202" s="91"/>
      <c r="I1202" s="88"/>
      <c r="J1202" s="89"/>
      <c r="K1202" s="90"/>
      <c r="L1202" s="88"/>
      <c r="M1202" s="89"/>
      <c r="N1202" s="90"/>
      <c r="O1202" s="93"/>
      <c r="P1202" s="12"/>
      <c r="Q1202" s="91"/>
      <c r="R1202" s="93"/>
      <c r="S1202" s="12"/>
      <c r="T1202" s="91"/>
      <c r="U1202" s="93">
        <f>+U1200</f>
        <v>0.7</v>
      </c>
      <c r="V1202" s="12">
        <f>V1200</f>
        <v>20</v>
      </c>
      <c r="W1202" s="91">
        <f>+U1202*V1202</f>
        <v>14</v>
      </c>
      <c r="X1202"/>
    </row>
    <row r="1203" spans="1:24" x14ac:dyDescent="0.25">
      <c r="A1203" s="45" t="s">
        <v>369</v>
      </c>
      <c r="B1203" s="42" t="s">
        <v>163</v>
      </c>
      <c r="C1203" s="93">
        <f>+$D$1044</f>
        <v>0.6</v>
      </c>
      <c r="D1203" s="25">
        <f>D1201</f>
        <v>13</v>
      </c>
      <c r="E1203" s="135">
        <f>+C1203*D1203</f>
        <v>7.8</v>
      </c>
      <c r="F1203" s="136">
        <f>+$D$1039</f>
        <v>0.55000000000000004</v>
      </c>
      <c r="G1203" s="12">
        <f>+G1201</f>
        <v>16</v>
      </c>
      <c r="H1203" s="91">
        <f>+F1203*G1203</f>
        <v>8.8000000000000007</v>
      </c>
      <c r="I1203" s="93">
        <f>+$D$1050</f>
        <v>0.9</v>
      </c>
      <c r="J1203" s="89">
        <f>+J1201</f>
        <v>15</v>
      </c>
      <c r="K1203" s="91">
        <f>+I1203*J1203</f>
        <v>13.5</v>
      </c>
      <c r="L1203" s="88">
        <f>+L1201</f>
        <v>0.9</v>
      </c>
      <c r="M1203" s="89">
        <f>+M1201</f>
        <v>15</v>
      </c>
      <c r="N1203" s="91">
        <f>+L1203*M1203</f>
        <v>13.5</v>
      </c>
      <c r="O1203" s="93">
        <f>O1201</f>
        <v>0.55000000000000004</v>
      </c>
      <c r="P1203" s="12">
        <f>P1201</f>
        <v>16</v>
      </c>
      <c r="Q1203" s="91">
        <f>+O1203*P1203</f>
        <v>8.8000000000000007</v>
      </c>
      <c r="R1203" s="93">
        <f>+R1201</f>
        <v>0.6</v>
      </c>
      <c r="S1203" s="12">
        <f>+S1201</f>
        <v>13</v>
      </c>
      <c r="T1203" s="91">
        <f>+R1203*S1203</f>
        <v>7.8</v>
      </c>
      <c r="U1203" s="93"/>
      <c r="V1203" s="12"/>
      <c r="W1203" s="91"/>
      <c r="X1203"/>
    </row>
    <row r="1204" spans="1:24" x14ac:dyDescent="0.25">
      <c r="A1204" s="41"/>
      <c r="B1204" s="42" t="s">
        <v>164</v>
      </c>
      <c r="C1204" s="134"/>
      <c r="D1204" s="25"/>
      <c r="E1204" s="135"/>
      <c r="F1204" s="136"/>
      <c r="G1204" s="12"/>
      <c r="H1204" s="91"/>
      <c r="I1204" s="88"/>
      <c r="J1204" s="89"/>
      <c r="K1204" s="90"/>
      <c r="L1204" s="88"/>
      <c r="M1204" s="89"/>
      <c r="N1204" s="90"/>
      <c r="O1204" s="93"/>
      <c r="P1204" s="12"/>
      <c r="Q1204" s="91"/>
      <c r="R1204" s="93"/>
      <c r="S1204" s="12"/>
      <c r="T1204" s="91"/>
      <c r="U1204" s="93">
        <f>+U1202</f>
        <v>0.7</v>
      </c>
      <c r="V1204" s="12">
        <f>V1202</f>
        <v>20</v>
      </c>
      <c r="W1204" s="91">
        <f>+U1204*V1204</f>
        <v>14</v>
      </c>
      <c r="X1204"/>
    </row>
    <row r="1205" spans="1:24" x14ac:dyDescent="0.25">
      <c r="A1205" s="45" t="s">
        <v>370</v>
      </c>
      <c r="B1205" s="42" t="s">
        <v>165</v>
      </c>
      <c r="C1205" s="93">
        <f>+$D$1044</f>
        <v>0.6</v>
      </c>
      <c r="D1205" s="25">
        <f>D1203</f>
        <v>13</v>
      </c>
      <c r="E1205" s="135">
        <f>+C1205*D1205</f>
        <v>7.8</v>
      </c>
      <c r="F1205" s="136">
        <f>+$D$1039</f>
        <v>0.55000000000000004</v>
      </c>
      <c r="G1205" s="12">
        <f>G1203</f>
        <v>16</v>
      </c>
      <c r="H1205" s="91">
        <f>+F1205*G1205</f>
        <v>8.8000000000000007</v>
      </c>
      <c r="I1205" s="93">
        <f>+$D$1050</f>
        <v>0.9</v>
      </c>
      <c r="J1205" s="12">
        <f>J1203</f>
        <v>15</v>
      </c>
      <c r="K1205" s="91">
        <f>+I1205*J1205</f>
        <v>13.5</v>
      </c>
      <c r="L1205" s="93">
        <f>L1203</f>
        <v>0.9</v>
      </c>
      <c r="M1205" s="12">
        <f>M1203</f>
        <v>15</v>
      </c>
      <c r="N1205" s="91">
        <f>+L1205*M1205</f>
        <v>13.5</v>
      </c>
      <c r="O1205" s="93">
        <f>O1203</f>
        <v>0.55000000000000004</v>
      </c>
      <c r="P1205" s="12">
        <f>P1203</f>
        <v>16</v>
      </c>
      <c r="Q1205" s="91">
        <f>+O1205*P1205</f>
        <v>8.8000000000000007</v>
      </c>
      <c r="R1205" s="93">
        <f>R1203</f>
        <v>0.6</v>
      </c>
      <c r="S1205" s="12">
        <f>S1203</f>
        <v>13</v>
      </c>
      <c r="T1205" s="91">
        <f>+R1205*S1205</f>
        <v>7.8</v>
      </c>
      <c r="U1205" s="93"/>
      <c r="V1205" s="12"/>
      <c r="W1205" s="91"/>
      <c r="X1205"/>
    </row>
    <row r="1206" spans="1:24" x14ac:dyDescent="0.25">
      <c r="A1206" s="41"/>
      <c r="B1206" s="42" t="s">
        <v>166</v>
      </c>
      <c r="C1206" s="134"/>
      <c r="D1206" s="25"/>
      <c r="E1206" s="135"/>
      <c r="F1206" s="136"/>
      <c r="G1206" s="12"/>
      <c r="H1206" s="91"/>
      <c r="I1206" s="88"/>
      <c r="J1206" s="89"/>
      <c r="K1206" s="90"/>
      <c r="L1206" s="88"/>
      <c r="M1206" s="89"/>
      <c r="N1206" s="90"/>
      <c r="O1206" s="93"/>
      <c r="P1206" s="12"/>
      <c r="Q1206" s="91"/>
      <c r="R1206" s="93"/>
      <c r="S1206" s="12"/>
      <c r="T1206" s="91"/>
      <c r="U1206" s="93">
        <f>+U1204</f>
        <v>0.7</v>
      </c>
      <c r="V1206" s="12">
        <f>V1204</f>
        <v>20</v>
      </c>
      <c r="W1206" s="91">
        <f>+U1206*V1206</f>
        <v>14</v>
      </c>
      <c r="X1206"/>
    </row>
    <row r="1207" spans="1:24" x14ac:dyDescent="0.25">
      <c r="A1207" s="45" t="s">
        <v>371</v>
      </c>
      <c r="B1207" s="42" t="s">
        <v>167</v>
      </c>
      <c r="C1207" s="93">
        <f>+$D$1044</f>
        <v>0.6</v>
      </c>
      <c r="D1207" s="25">
        <f>D1205</f>
        <v>13</v>
      </c>
      <c r="E1207" s="135">
        <f>+C1207*D1207</f>
        <v>7.8</v>
      </c>
      <c r="F1207" s="136">
        <f>+$D$1039</f>
        <v>0.55000000000000004</v>
      </c>
      <c r="G1207" s="12">
        <f>+G1205</f>
        <v>16</v>
      </c>
      <c r="H1207" s="91">
        <f>+F1207*G1207</f>
        <v>8.8000000000000007</v>
      </c>
      <c r="I1207" s="93">
        <f>+$D$1050</f>
        <v>0.9</v>
      </c>
      <c r="J1207" s="89">
        <f>+J1205</f>
        <v>15</v>
      </c>
      <c r="K1207" s="91">
        <f>+I1207*J1207</f>
        <v>13.5</v>
      </c>
      <c r="L1207" s="88">
        <f>+L1205</f>
        <v>0.9</v>
      </c>
      <c r="M1207" s="89">
        <f>+M1205</f>
        <v>15</v>
      </c>
      <c r="N1207" s="91">
        <f>+L1207*M1207</f>
        <v>13.5</v>
      </c>
      <c r="O1207" s="93">
        <f>O1205</f>
        <v>0.55000000000000004</v>
      </c>
      <c r="P1207" s="12">
        <f>P1205</f>
        <v>16</v>
      </c>
      <c r="Q1207" s="91">
        <f>+O1207*P1207</f>
        <v>8.8000000000000007</v>
      </c>
      <c r="R1207" s="93">
        <f>+R1205</f>
        <v>0.6</v>
      </c>
      <c r="S1207" s="12">
        <f>+S1205</f>
        <v>13</v>
      </c>
      <c r="T1207" s="91">
        <f>+R1207*S1207</f>
        <v>7.8</v>
      </c>
      <c r="U1207" s="93"/>
      <c r="V1207" s="12"/>
      <c r="W1207" s="91"/>
      <c r="X1207"/>
    </row>
    <row r="1208" spans="1:24" x14ac:dyDescent="0.25">
      <c r="A1208" s="41"/>
      <c r="B1208" s="42" t="s">
        <v>168</v>
      </c>
      <c r="C1208" s="134"/>
      <c r="D1208" s="25"/>
      <c r="E1208" s="135"/>
      <c r="F1208" s="136"/>
      <c r="G1208" s="12"/>
      <c r="H1208" s="91"/>
      <c r="I1208" s="88"/>
      <c r="J1208" s="89"/>
      <c r="K1208" s="90"/>
      <c r="L1208" s="88"/>
      <c r="M1208" s="89"/>
      <c r="N1208" s="90"/>
      <c r="O1208" s="93"/>
      <c r="P1208" s="12"/>
      <c r="Q1208" s="91"/>
      <c r="R1208" s="93"/>
      <c r="S1208" s="12"/>
      <c r="T1208" s="91"/>
      <c r="U1208" s="93">
        <f>+U1206</f>
        <v>0.7</v>
      </c>
      <c r="V1208" s="12">
        <f>V1206</f>
        <v>20</v>
      </c>
      <c r="W1208" s="91">
        <f>+U1208*V1208</f>
        <v>14</v>
      </c>
      <c r="X1208"/>
    </row>
    <row r="1209" spans="1:24" x14ac:dyDescent="0.25">
      <c r="A1209" s="45" t="s">
        <v>372</v>
      </c>
      <c r="B1209" s="42" t="s">
        <v>169</v>
      </c>
      <c r="C1209" s="93">
        <f>+$D$1044</f>
        <v>0.6</v>
      </c>
      <c r="D1209" s="25">
        <f>D1207</f>
        <v>13</v>
      </c>
      <c r="E1209" s="135">
        <f>+C1209*D1209</f>
        <v>7.8</v>
      </c>
      <c r="F1209" s="136">
        <f>+$D$1039</f>
        <v>0.55000000000000004</v>
      </c>
      <c r="G1209" s="12">
        <f>G1207</f>
        <v>16</v>
      </c>
      <c r="H1209" s="91">
        <f>+F1209*G1209</f>
        <v>8.8000000000000007</v>
      </c>
      <c r="I1209" s="93">
        <f>+$D$1050</f>
        <v>0.9</v>
      </c>
      <c r="J1209" s="12">
        <f>J1207</f>
        <v>15</v>
      </c>
      <c r="K1209" s="91">
        <f>+I1209*J1209</f>
        <v>13.5</v>
      </c>
      <c r="L1209" s="93">
        <f>L1207</f>
        <v>0.9</v>
      </c>
      <c r="M1209" s="12">
        <f>M1207</f>
        <v>15</v>
      </c>
      <c r="N1209" s="91">
        <f>+L1209*M1209</f>
        <v>13.5</v>
      </c>
      <c r="O1209" s="93">
        <f>O1207</f>
        <v>0.55000000000000004</v>
      </c>
      <c r="P1209" s="12">
        <f>P1207</f>
        <v>16</v>
      </c>
      <c r="Q1209" s="91">
        <f>+O1209*P1209</f>
        <v>8.8000000000000007</v>
      </c>
      <c r="R1209" s="93">
        <f>R1207</f>
        <v>0.6</v>
      </c>
      <c r="S1209" s="12">
        <f>S1207</f>
        <v>13</v>
      </c>
      <c r="T1209" s="91">
        <f>+R1209*S1209</f>
        <v>7.8</v>
      </c>
      <c r="U1209" s="93"/>
      <c r="V1209" s="12"/>
      <c r="W1209" s="91"/>
      <c r="X1209"/>
    </row>
    <row r="1210" spans="1:24" x14ac:dyDescent="0.25">
      <c r="A1210" s="41"/>
      <c r="B1210" s="42" t="s">
        <v>170</v>
      </c>
      <c r="C1210" s="134"/>
      <c r="D1210" s="25"/>
      <c r="E1210" s="135"/>
      <c r="F1210" s="136"/>
      <c r="G1210" s="12"/>
      <c r="H1210" s="91"/>
      <c r="I1210" s="88"/>
      <c r="J1210" s="89"/>
      <c r="K1210" s="90"/>
      <c r="L1210" s="88"/>
      <c r="M1210" s="89"/>
      <c r="N1210" s="90"/>
      <c r="O1210" s="93"/>
      <c r="P1210" s="12"/>
      <c r="Q1210" s="91"/>
      <c r="R1210" s="93"/>
      <c r="S1210" s="12"/>
      <c r="T1210" s="91"/>
      <c r="U1210" s="93">
        <f>+U1208</f>
        <v>0.7</v>
      </c>
      <c r="V1210" s="12">
        <f>V1208</f>
        <v>20</v>
      </c>
      <c r="W1210" s="91">
        <f>+U1210*V1210</f>
        <v>14</v>
      </c>
      <c r="X1210"/>
    </row>
    <row r="1211" spans="1:24" x14ac:dyDescent="0.25">
      <c r="A1211" s="45" t="s">
        <v>373</v>
      </c>
      <c r="B1211" s="42" t="s">
        <v>171</v>
      </c>
      <c r="C1211" s="93">
        <f>+$D$1044</f>
        <v>0.6</v>
      </c>
      <c r="D1211" s="25">
        <f>D1209</f>
        <v>13</v>
      </c>
      <c r="E1211" s="135">
        <f>+C1211*D1211</f>
        <v>7.8</v>
      </c>
      <c r="F1211" s="136">
        <f>+$D$1039</f>
        <v>0.55000000000000004</v>
      </c>
      <c r="G1211" s="12">
        <f>+G1209</f>
        <v>16</v>
      </c>
      <c r="H1211" s="91">
        <f>+F1211*G1211</f>
        <v>8.8000000000000007</v>
      </c>
      <c r="I1211" s="93">
        <f>+$D$1050</f>
        <v>0.9</v>
      </c>
      <c r="J1211" s="89">
        <f>+J1209</f>
        <v>15</v>
      </c>
      <c r="K1211" s="91">
        <f>+I1211*J1211</f>
        <v>13.5</v>
      </c>
      <c r="L1211" s="88">
        <f>+L1209</f>
        <v>0.9</v>
      </c>
      <c r="M1211" s="89">
        <f>+M1209</f>
        <v>15</v>
      </c>
      <c r="N1211" s="91">
        <f>+L1211*M1211</f>
        <v>13.5</v>
      </c>
      <c r="O1211" s="93">
        <f>O1209</f>
        <v>0.55000000000000004</v>
      </c>
      <c r="P1211" s="12">
        <f>P1209</f>
        <v>16</v>
      </c>
      <c r="Q1211" s="91">
        <f>+O1211*P1211</f>
        <v>8.8000000000000007</v>
      </c>
      <c r="R1211" s="93">
        <f>+R1209</f>
        <v>0.6</v>
      </c>
      <c r="S1211" s="12">
        <f>+S1209</f>
        <v>13</v>
      </c>
      <c r="T1211" s="91">
        <f>+R1211*S1211</f>
        <v>7.8</v>
      </c>
      <c r="U1211" s="93"/>
      <c r="V1211" s="12"/>
      <c r="W1211" s="91"/>
      <c r="X1211"/>
    </row>
    <row r="1212" spans="1:24" x14ac:dyDescent="0.25">
      <c r="A1212" s="41"/>
      <c r="B1212" s="42" t="s">
        <v>172</v>
      </c>
      <c r="C1212" s="134"/>
      <c r="D1212" s="25"/>
      <c r="E1212" s="135"/>
      <c r="F1212" s="136"/>
      <c r="G1212" s="12"/>
      <c r="H1212" s="91"/>
      <c r="I1212" s="88"/>
      <c r="J1212" s="89"/>
      <c r="K1212" s="90"/>
      <c r="L1212" s="88"/>
      <c r="M1212" s="89"/>
      <c r="N1212" s="90"/>
      <c r="O1212" s="93"/>
      <c r="P1212" s="12"/>
      <c r="Q1212" s="91"/>
      <c r="R1212" s="93"/>
      <c r="S1212" s="12"/>
      <c r="T1212" s="91"/>
      <c r="U1212" s="93">
        <f>+U1210</f>
        <v>0.7</v>
      </c>
      <c r="V1212" s="12">
        <f>V1210</f>
        <v>20</v>
      </c>
      <c r="W1212" s="91">
        <f>+U1212*V1212</f>
        <v>14</v>
      </c>
      <c r="X1212"/>
    </row>
    <row r="1213" spans="1:24" x14ac:dyDescent="0.25">
      <c r="A1213" s="45" t="s">
        <v>374</v>
      </c>
      <c r="B1213" s="42" t="s">
        <v>173</v>
      </c>
      <c r="C1213" s="93">
        <f>+$D$1044</f>
        <v>0.6</v>
      </c>
      <c r="D1213" s="25">
        <f>D1211</f>
        <v>13</v>
      </c>
      <c r="E1213" s="135">
        <f>+C1213*D1213</f>
        <v>7.8</v>
      </c>
      <c r="F1213" s="136">
        <f>+$D$1039</f>
        <v>0.55000000000000004</v>
      </c>
      <c r="G1213" s="12">
        <f>G1211</f>
        <v>16</v>
      </c>
      <c r="H1213" s="91">
        <f>+F1213*G1213</f>
        <v>8.8000000000000007</v>
      </c>
      <c r="I1213" s="93">
        <f>+$D$1050</f>
        <v>0.9</v>
      </c>
      <c r="J1213" s="12">
        <f>J1211</f>
        <v>15</v>
      </c>
      <c r="K1213" s="91">
        <f>+I1213*J1213</f>
        <v>13.5</v>
      </c>
      <c r="L1213" s="93">
        <f>L1211</f>
        <v>0.9</v>
      </c>
      <c r="M1213" s="12">
        <f>M1211</f>
        <v>15</v>
      </c>
      <c r="N1213" s="91">
        <f>+L1213*M1213</f>
        <v>13.5</v>
      </c>
      <c r="O1213" s="93">
        <f>O1211</f>
        <v>0.55000000000000004</v>
      </c>
      <c r="P1213" s="12">
        <f>P1211</f>
        <v>16</v>
      </c>
      <c r="Q1213" s="91">
        <f>+O1213*P1213</f>
        <v>8.8000000000000007</v>
      </c>
      <c r="R1213" s="93">
        <f>R1211</f>
        <v>0.6</v>
      </c>
      <c r="S1213" s="12">
        <f>S1211</f>
        <v>13</v>
      </c>
      <c r="T1213" s="91">
        <f>+R1213*S1213</f>
        <v>7.8</v>
      </c>
      <c r="U1213" s="93"/>
      <c r="V1213" s="12"/>
      <c r="W1213" s="91"/>
      <c r="X1213"/>
    </row>
    <row r="1214" spans="1:24" x14ac:dyDescent="0.25">
      <c r="A1214" s="41"/>
      <c r="B1214" s="42" t="s">
        <v>174</v>
      </c>
      <c r="C1214" s="134"/>
      <c r="D1214" s="25"/>
      <c r="E1214" s="135"/>
      <c r="F1214" s="136"/>
      <c r="G1214" s="12"/>
      <c r="H1214" s="91"/>
      <c r="I1214" s="88"/>
      <c r="J1214" s="89"/>
      <c r="K1214" s="90"/>
      <c r="L1214" s="88"/>
      <c r="M1214" s="89"/>
      <c r="N1214" s="90"/>
      <c r="O1214" s="93"/>
      <c r="P1214" s="12"/>
      <c r="Q1214" s="91"/>
      <c r="R1214" s="93"/>
      <c r="S1214" s="12"/>
      <c r="T1214" s="91"/>
      <c r="U1214" s="93">
        <f>+U1212</f>
        <v>0.7</v>
      </c>
      <c r="V1214" s="12">
        <f>V1212</f>
        <v>20</v>
      </c>
      <c r="W1214" s="91">
        <f>+U1214*V1214</f>
        <v>14</v>
      </c>
      <c r="X1214"/>
    </row>
    <row r="1215" spans="1:24" x14ac:dyDescent="0.25">
      <c r="A1215" s="45" t="s">
        <v>375</v>
      </c>
      <c r="B1215" s="42" t="s">
        <v>175</v>
      </c>
      <c r="C1215" s="93">
        <f>+$D$1044</f>
        <v>0.6</v>
      </c>
      <c r="D1215" s="25">
        <f>D1213</f>
        <v>13</v>
      </c>
      <c r="E1215" s="135">
        <f>+C1215*D1215</f>
        <v>7.8</v>
      </c>
      <c r="F1215" s="136">
        <f>+$D$1039</f>
        <v>0.55000000000000004</v>
      </c>
      <c r="G1215" s="12">
        <f>+G1213</f>
        <v>16</v>
      </c>
      <c r="H1215" s="91">
        <f>+F1215*G1215</f>
        <v>8.8000000000000007</v>
      </c>
      <c r="I1215" s="93">
        <f>+$D$1050</f>
        <v>0.9</v>
      </c>
      <c r="J1215" s="89">
        <f>+J1213</f>
        <v>15</v>
      </c>
      <c r="K1215" s="91">
        <f>+I1215*J1215</f>
        <v>13.5</v>
      </c>
      <c r="L1215" s="88">
        <f>+L1213</f>
        <v>0.9</v>
      </c>
      <c r="M1215" s="89">
        <f>+M1213</f>
        <v>15</v>
      </c>
      <c r="N1215" s="91">
        <f>+L1215*M1215</f>
        <v>13.5</v>
      </c>
      <c r="O1215" s="93">
        <f>O1213</f>
        <v>0.55000000000000004</v>
      </c>
      <c r="P1215" s="12">
        <f>P1213</f>
        <v>16</v>
      </c>
      <c r="Q1215" s="91">
        <f>+O1215*P1215</f>
        <v>8.8000000000000007</v>
      </c>
      <c r="R1215" s="93">
        <f>+R1213</f>
        <v>0.6</v>
      </c>
      <c r="S1215" s="12">
        <f>+S1213</f>
        <v>13</v>
      </c>
      <c r="T1215" s="91">
        <f>+R1215*S1215</f>
        <v>7.8</v>
      </c>
      <c r="U1215" s="93"/>
      <c r="V1215" s="12"/>
      <c r="W1215" s="91"/>
      <c r="X1215"/>
    </row>
    <row r="1216" spans="1:24" x14ac:dyDescent="0.25">
      <c r="A1216" s="41"/>
      <c r="B1216" s="42" t="s">
        <v>176</v>
      </c>
      <c r="C1216" s="134"/>
      <c r="D1216" s="25"/>
      <c r="E1216" s="135"/>
      <c r="F1216" s="136"/>
      <c r="G1216" s="12"/>
      <c r="H1216" s="91"/>
      <c r="I1216" s="88"/>
      <c r="J1216" s="89"/>
      <c r="K1216" s="90"/>
      <c r="L1216" s="88"/>
      <c r="M1216" s="89"/>
      <c r="N1216" s="90"/>
      <c r="O1216" s="93"/>
      <c r="P1216" s="12"/>
      <c r="Q1216" s="91"/>
      <c r="R1216" s="93"/>
      <c r="S1216" s="12"/>
      <c r="T1216" s="91"/>
      <c r="U1216" s="93">
        <f>+U1214</f>
        <v>0.7</v>
      </c>
      <c r="V1216" s="12">
        <f>V1214</f>
        <v>20</v>
      </c>
      <c r="W1216" s="91">
        <f>+U1216*V1216</f>
        <v>14</v>
      </c>
      <c r="X1216"/>
    </row>
    <row r="1217" spans="1:24" x14ac:dyDescent="0.25">
      <c r="A1217" s="45" t="s">
        <v>376</v>
      </c>
      <c r="B1217" s="42" t="s">
        <v>177</v>
      </c>
      <c r="C1217" s="93">
        <f>+$D$1044</f>
        <v>0.6</v>
      </c>
      <c r="D1217" s="25">
        <f>D1215</f>
        <v>13</v>
      </c>
      <c r="E1217" s="135">
        <f>+C1217*D1217</f>
        <v>7.8</v>
      </c>
      <c r="F1217" s="136">
        <f>+$D$1039</f>
        <v>0.55000000000000004</v>
      </c>
      <c r="G1217" s="12">
        <f>G1215</f>
        <v>16</v>
      </c>
      <c r="H1217" s="91">
        <f>+F1217*G1217</f>
        <v>8.8000000000000007</v>
      </c>
      <c r="I1217" s="93">
        <f>+$D$1050</f>
        <v>0.9</v>
      </c>
      <c r="J1217" s="12">
        <f>J1215</f>
        <v>15</v>
      </c>
      <c r="K1217" s="91">
        <f>+I1217*J1217</f>
        <v>13.5</v>
      </c>
      <c r="L1217" s="93">
        <f>L1215</f>
        <v>0.9</v>
      </c>
      <c r="M1217" s="12">
        <f>M1215</f>
        <v>15</v>
      </c>
      <c r="N1217" s="91">
        <f>+L1217*M1217</f>
        <v>13.5</v>
      </c>
      <c r="O1217" s="93">
        <f>O1215</f>
        <v>0.55000000000000004</v>
      </c>
      <c r="P1217" s="12">
        <f>P1215</f>
        <v>16</v>
      </c>
      <c r="Q1217" s="91">
        <f>+O1217*P1217</f>
        <v>8.8000000000000007</v>
      </c>
      <c r="R1217" s="93">
        <f>R1215</f>
        <v>0.6</v>
      </c>
      <c r="S1217" s="12">
        <f>S1215</f>
        <v>13</v>
      </c>
      <c r="T1217" s="91">
        <f>+R1217*S1217</f>
        <v>7.8</v>
      </c>
      <c r="U1217" s="93"/>
      <c r="V1217" s="12"/>
      <c r="W1217" s="91"/>
      <c r="X1217"/>
    </row>
    <row r="1218" spans="1:24" x14ac:dyDescent="0.25">
      <c r="A1218" s="41"/>
      <c r="B1218" s="42" t="s">
        <v>178</v>
      </c>
      <c r="C1218" s="134"/>
      <c r="D1218" s="25"/>
      <c r="E1218" s="135"/>
      <c r="F1218" s="136"/>
      <c r="G1218" s="12"/>
      <c r="H1218" s="91"/>
      <c r="I1218" s="88"/>
      <c r="J1218" s="89"/>
      <c r="K1218" s="90"/>
      <c r="L1218" s="88"/>
      <c r="M1218" s="89"/>
      <c r="N1218" s="90"/>
      <c r="O1218" s="93"/>
      <c r="P1218" s="12"/>
      <c r="Q1218" s="91"/>
      <c r="R1218" s="93"/>
      <c r="S1218" s="12"/>
      <c r="T1218" s="91"/>
      <c r="U1218" s="93">
        <f>+U1216</f>
        <v>0.7</v>
      </c>
      <c r="V1218" s="12">
        <f>V1216</f>
        <v>20</v>
      </c>
      <c r="W1218" s="91">
        <f>+U1218*V1218</f>
        <v>14</v>
      </c>
      <c r="X1218"/>
    </row>
    <row r="1219" spans="1:24" x14ac:dyDescent="0.25">
      <c r="A1219" s="45" t="s">
        <v>377</v>
      </c>
      <c r="B1219" s="42" t="s">
        <v>179</v>
      </c>
      <c r="C1219" s="93">
        <f>+$D$1044</f>
        <v>0.6</v>
      </c>
      <c r="D1219" s="25">
        <f>D1217</f>
        <v>13</v>
      </c>
      <c r="E1219" s="135">
        <f>+C1219*D1219</f>
        <v>7.8</v>
      </c>
      <c r="F1219" s="136">
        <f>+$D$1039</f>
        <v>0.55000000000000004</v>
      </c>
      <c r="G1219" s="12">
        <f>+G1217</f>
        <v>16</v>
      </c>
      <c r="H1219" s="91">
        <f>+F1219*G1219</f>
        <v>8.8000000000000007</v>
      </c>
      <c r="I1219" s="93">
        <f>+$D$1050</f>
        <v>0.9</v>
      </c>
      <c r="J1219" s="89">
        <f>+J1217</f>
        <v>15</v>
      </c>
      <c r="K1219" s="91">
        <f>+I1219*J1219</f>
        <v>13.5</v>
      </c>
      <c r="L1219" s="88">
        <f>+L1217</f>
        <v>0.9</v>
      </c>
      <c r="M1219" s="89">
        <f>+M1217</f>
        <v>15</v>
      </c>
      <c r="N1219" s="91">
        <f>+L1219*M1219</f>
        <v>13.5</v>
      </c>
      <c r="O1219" s="93">
        <f>O1217</f>
        <v>0.55000000000000004</v>
      </c>
      <c r="P1219" s="12">
        <f>P1217</f>
        <v>16</v>
      </c>
      <c r="Q1219" s="91">
        <f>+O1219*P1219</f>
        <v>8.8000000000000007</v>
      </c>
      <c r="R1219" s="93">
        <f>+R1217</f>
        <v>0.6</v>
      </c>
      <c r="S1219" s="12">
        <f>+S1217</f>
        <v>13</v>
      </c>
      <c r="T1219" s="91">
        <f>+R1219*S1219</f>
        <v>7.8</v>
      </c>
      <c r="U1219" s="93"/>
      <c r="V1219" s="12"/>
      <c r="W1219" s="91"/>
      <c r="X1219"/>
    </row>
    <row r="1220" spans="1:24" x14ac:dyDescent="0.25">
      <c r="A1220" s="41"/>
      <c r="B1220" s="42" t="s">
        <v>180</v>
      </c>
      <c r="C1220" s="134"/>
      <c r="D1220" s="25"/>
      <c r="E1220" s="135"/>
      <c r="F1220" s="136"/>
      <c r="G1220" s="12"/>
      <c r="H1220" s="91"/>
      <c r="I1220" s="88"/>
      <c r="J1220" s="89"/>
      <c r="K1220" s="90"/>
      <c r="L1220" s="88"/>
      <c r="M1220" s="89"/>
      <c r="N1220" s="90"/>
      <c r="O1220" s="93"/>
      <c r="P1220" s="12"/>
      <c r="Q1220" s="91"/>
      <c r="R1220" s="93"/>
      <c r="S1220" s="12"/>
      <c r="T1220" s="91"/>
      <c r="U1220" s="93">
        <f>+U1218</f>
        <v>0.7</v>
      </c>
      <c r="V1220" s="12">
        <f>V1218</f>
        <v>20</v>
      </c>
      <c r="W1220" s="91">
        <f>+U1220*V1220</f>
        <v>14</v>
      </c>
      <c r="X1220"/>
    </row>
    <row r="1221" spans="1:24" x14ac:dyDescent="0.25">
      <c r="A1221" s="45" t="s">
        <v>378</v>
      </c>
      <c r="B1221" s="42" t="s">
        <v>181</v>
      </c>
      <c r="C1221" s="93">
        <f>+$D$1044</f>
        <v>0.6</v>
      </c>
      <c r="D1221" s="25">
        <f>D1219</f>
        <v>13</v>
      </c>
      <c r="E1221" s="135">
        <f>+C1221*D1221</f>
        <v>7.8</v>
      </c>
      <c r="F1221" s="136">
        <f>+$D$1039</f>
        <v>0.55000000000000004</v>
      </c>
      <c r="G1221" s="12">
        <f>G1219</f>
        <v>16</v>
      </c>
      <c r="H1221" s="91">
        <f>+F1221*G1221</f>
        <v>8.8000000000000007</v>
      </c>
      <c r="I1221" s="93">
        <f>+$D$1050</f>
        <v>0.9</v>
      </c>
      <c r="J1221" s="12">
        <f>J1219</f>
        <v>15</v>
      </c>
      <c r="K1221" s="91">
        <f>+I1221*J1221</f>
        <v>13.5</v>
      </c>
      <c r="L1221" s="93">
        <f>L1219</f>
        <v>0.9</v>
      </c>
      <c r="M1221" s="12">
        <f>M1219</f>
        <v>15</v>
      </c>
      <c r="N1221" s="91">
        <f>+L1221*M1221</f>
        <v>13.5</v>
      </c>
      <c r="O1221" s="93">
        <f>O1219</f>
        <v>0.55000000000000004</v>
      </c>
      <c r="P1221" s="12">
        <f>P1219</f>
        <v>16</v>
      </c>
      <c r="Q1221" s="91">
        <f>+O1221*P1221</f>
        <v>8.8000000000000007</v>
      </c>
      <c r="R1221" s="93">
        <f>R1219</f>
        <v>0.6</v>
      </c>
      <c r="S1221" s="12">
        <f>S1219</f>
        <v>13</v>
      </c>
      <c r="T1221" s="91">
        <f>+R1221*S1221</f>
        <v>7.8</v>
      </c>
      <c r="U1221" s="93"/>
      <c r="V1221" s="12"/>
      <c r="W1221" s="91"/>
      <c r="X1221"/>
    </row>
    <row r="1222" spans="1:24" x14ac:dyDescent="0.25">
      <c r="A1222" s="41"/>
      <c r="B1222" s="42" t="s">
        <v>182</v>
      </c>
      <c r="C1222" s="134"/>
      <c r="D1222" s="25"/>
      <c r="E1222" s="135"/>
      <c r="F1222" s="136"/>
      <c r="G1222" s="12"/>
      <c r="H1222" s="91"/>
      <c r="I1222" s="88"/>
      <c r="J1222" s="89"/>
      <c r="K1222" s="90"/>
      <c r="L1222" s="88"/>
      <c r="M1222" s="89"/>
      <c r="N1222" s="90"/>
      <c r="O1222" s="93"/>
      <c r="P1222" s="12"/>
      <c r="Q1222" s="91"/>
      <c r="R1222" s="93"/>
      <c r="S1222" s="12"/>
      <c r="T1222" s="91"/>
      <c r="U1222" s="93">
        <f>+U1220</f>
        <v>0.7</v>
      </c>
      <c r="V1222" s="12">
        <f>V1220</f>
        <v>20</v>
      </c>
      <c r="W1222" s="91">
        <f>+U1222*V1222</f>
        <v>14</v>
      </c>
      <c r="X1222"/>
    </row>
    <row r="1223" spans="1:24" x14ac:dyDescent="0.25">
      <c r="A1223" s="45" t="s">
        <v>379</v>
      </c>
      <c r="B1223" s="42" t="s">
        <v>183</v>
      </c>
      <c r="C1223" s="93">
        <f>+$D$1044</f>
        <v>0.6</v>
      </c>
      <c r="D1223" s="25">
        <f>D1221</f>
        <v>13</v>
      </c>
      <c r="E1223" s="135">
        <f>+C1223*D1223</f>
        <v>7.8</v>
      </c>
      <c r="F1223" s="136">
        <f>+$D$1039</f>
        <v>0.55000000000000004</v>
      </c>
      <c r="G1223" s="12">
        <f>+G1221</f>
        <v>16</v>
      </c>
      <c r="H1223" s="91">
        <f>+F1223*G1223</f>
        <v>8.8000000000000007</v>
      </c>
      <c r="I1223" s="93">
        <f>+$D$1050</f>
        <v>0.9</v>
      </c>
      <c r="J1223" s="89">
        <f>+J1221</f>
        <v>15</v>
      </c>
      <c r="K1223" s="91">
        <f>+I1223*J1223</f>
        <v>13.5</v>
      </c>
      <c r="L1223" s="88">
        <f>+L1221</f>
        <v>0.9</v>
      </c>
      <c r="M1223" s="89">
        <f>+M1221</f>
        <v>15</v>
      </c>
      <c r="N1223" s="91">
        <f>+L1223*M1223</f>
        <v>13.5</v>
      </c>
      <c r="O1223" s="93">
        <f>O1221</f>
        <v>0.55000000000000004</v>
      </c>
      <c r="P1223" s="12">
        <f>P1221</f>
        <v>16</v>
      </c>
      <c r="Q1223" s="91">
        <f>+O1223*P1223</f>
        <v>8.8000000000000007</v>
      </c>
      <c r="R1223" s="93">
        <f>+R1221</f>
        <v>0.6</v>
      </c>
      <c r="S1223" s="12">
        <f>+S1221</f>
        <v>13</v>
      </c>
      <c r="T1223" s="91">
        <f>+R1223*S1223</f>
        <v>7.8</v>
      </c>
      <c r="U1223" s="93"/>
      <c r="V1223" s="12"/>
      <c r="W1223" s="91"/>
      <c r="X1223"/>
    </row>
    <row r="1224" spans="1:24" x14ac:dyDescent="0.25">
      <c r="A1224" s="41"/>
      <c r="B1224" s="42" t="s">
        <v>184</v>
      </c>
      <c r="C1224" s="134"/>
      <c r="D1224" s="25"/>
      <c r="E1224" s="135"/>
      <c r="F1224" s="136"/>
      <c r="G1224" s="12"/>
      <c r="H1224" s="91"/>
      <c r="I1224" s="88"/>
      <c r="J1224" s="89"/>
      <c r="K1224" s="90"/>
      <c r="L1224" s="88"/>
      <c r="M1224" s="89"/>
      <c r="N1224" s="90"/>
      <c r="O1224" s="93"/>
      <c r="P1224" s="12"/>
      <c r="Q1224" s="91"/>
      <c r="R1224" s="93"/>
      <c r="S1224" s="12"/>
      <c r="T1224" s="91"/>
      <c r="U1224" s="93">
        <f>+U1222</f>
        <v>0.7</v>
      </c>
      <c r="V1224" s="12">
        <f>V1222</f>
        <v>20</v>
      </c>
      <c r="W1224" s="91">
        <f>+U1224*V1224</f>
        <v>14</v>
      </c>
      <c r="X1224"/>
    </row>
    <row r="1225" spans="1:24" x14ac:dyDescent="0.25">
      <c r="A1225" s="45" t="s">
        <v>380</v>
      </c>
      <c r="B1225" s="42" t="s">
        <v>185</v>
      </c>
      <c r="C1225" s="93">
        <f>+$D$1044</f>
        <v>0.6</v>
      </c>
      <c r="D1225" s="25">
        <f>D1223</f>
        <v>13</v>
      </c>
      <c r="E1225" s="135">
        <f>+C1225*D1225</f>
        <v>7.8</v>
      </c>
      <c r="F1225" s="136">
        <f>+$D$1039</f>
        <v>0.55000000000000004</v>
      </c>
      <c r="G1225" s="12">
        <f>G1223</f>
        <v>16</v>
      </c>
      <c r="H1225" s="91">
        <f>+F1225*G1225</f>
        <v>8.8000000000000007</v>
      </c>
      <c r="I1225" s="93">
        <f>+$D$1050</f>
        <v>0.9</v>
      </c>
      <c r="J1225" s="12">
        <f>J1223</f>
        <v>15</v>
      </c>
      <c r="K1225" s="91">
        <f>+I1225*J1225</f>
        <v>13.5</v>
      </c>
      <c r="L1225" s="93">
        <f>L1223</f>
        <v>0.9</v>
      </c>
      <c r="M1225" s="12">
        <f>M1223</f>
        <v>15</v>
      </c>
      <c r="N1225" s="91">
        <f>+L1225*M1225</f>
        <v>13.5</v>
      </c>
      <c r="O1225" s="93">
        <f>O1223</f>
        <v>0.55000000000000004</v>
      </c>
      <c r="P1225" s="12">
        <f>P1223</f>
        <v>16</v>
      </c>
      <c r="Q1225" s="91">
        <f>+O1225*P1225</f>
        <v>8.8000000000000007</v>
      </c>
      <c r="R1225" s="93">
        <f>R1223</f>
        <v>0.6</v>
      </c>
      <c r="S1225" s="12">
        <f>S1223</f>
        <v>13</v>
      </c>
      <c r="T1225" s="91">
        <f>+R1225*S1225</f>
        <v>7.8</v>
      </c>
      <c r="U1225" s="93"/>
      <c r="V1225" s="12"/>
      <c r="W1225" s="91"/>
      <c r="X1225"/>
    </row>
    <row r="1226" spans="1:24" x14ac:dyDescent="0.25">
      <c r="A1226" s="41"/>
      <c r="B1226" s="42" t="s">
        <v>186</v>
      </c>
      <c r="C1226" s="134"/>
      <c r="D1226" s="25"/>
      <c r="E1226" s="135"/>
      <c r="F1226" s="136"/>
      <c r="G1226" s="12"/>
      <c r="H1226" s="91"/>
      <c r="I1226" s="88"/>
      <c r="J1226" s="89"/>
      <c r="K1226" s="90"/>
      <c r="L1226" s="88"/>
      <c r="M1226" s="89"/>
      <c r="N1226" s="90"/>
      <c r="O1226" s="93"/>
      <c r="P1226" s="12"/>
      <c r="Q1226" s="91"/>
      <c r="R1226" s="93"/>
      <c r="S1226" s="12"/>
      <c r="T1226" s="91"/>
      <c r="U1226" s="93">
        <f>+U1224</f>
        <v>0.7</v>
      </c>
      <c r="V1226" s="12">
        <f>V1224</f>
        <v>20</v>
      </c>
      <c r="W1226" s="91">
        <f>+U1226*V1226</f>
        <v>14</v>
      </c>
      <c r="X1226"/>
    </row>
    <row r="1227" spans="1:24" x14ac:dyDescent="0.25">
      <c r="A1227" s="45" t="s">
        <v>381</v>
      </c>
      <c r="B1227" s="42" t="s">
        <v>187</v>
      </c>
      <c r="C1227" s="93">
        <f>+$D$1044</f>
        <v>0.6</v>
      </c>
      <c r="D1227" s="25">
        <f>D1225</f>
        <v>13</v>
      </c>
      <c r="E1227" s="135">
        <f>+C1227*D1227</f>
        <v>7.8</v>
      </c>
      <c r="F1227" s="136">
        <f>+$D$1039</f>
        <v>0.55000000000000004</v>
      </c>
      <c r="G1227" s="12">
        <f>+G1225</f>
        <v>16</v>
      </c>
      <c r="H1227" s="91">
        <f>+F1227*G1227</f>
        <v>8.8000000000000007</v>
      </c>
      <c r="I1227" s="93">
        <f>+$D$1050</f>
        <v>0.9</v>
      </c>
      <c r="J1227" s="89">
        <f>+J1225</f>
        <v>15</v>
      </c>
      <c r="K1227" s="91">
        <f>+I1227*J1227</f>
        <v>13.5</v>
      </c>
      <c r="L1227" s="88">
        <f>+L1225</f>
        <v>0.9</v>
      </c>
      <c r="M1227" s="89">
        <f>+M1225</f>
        <v>15</v>
      </c>
      <c r="N1227" s="91">
        <f>+L1227*M1227</f>
        <v>13.5</v>
      </c>
      <c r="O1227" s="93">
        <f>O1225</f>
        <v>0.55000000000000004</v>
      </c>
      <c r="P1227" s="12">
        <f>P1225</f>
        <v>16</v>
      </c>
      <c r="Q1227" s="91">
        <f>+O1227*P1227</f>
        <v>8.8000000000000007</v>
      </c>
      <c r="R1227" s="93">
        <f>+R1225</f>
        <v>0.6</v>
      </c>
      <c r="S1227" s="12">
        <f>+S1225</f>
        <v>13</v>
      </c>
      <c r="T1227" s="91">
        <f>+R1227*S1227</f>
        <v>7.8</v>
      </c>
      <c r="U1227" s="93"/>
      <c r="V1227" s="12"/>
      <c r="W1227" s="91"/>
      <c r="X1227"/>
    </row>
    <row r="1228" spans="1:24" x14ac:dyDescent="0.25">
      <c r="A1228" s="41"/>
      <c r="B1228" s="42" t="s">
        <v>188</v>
      </c>
      <c r="C1228" s="134"/>
      <c r="D1228" s="25"/>
      <c r="E1228" s="135"/>
      <c r="F1228" s="136"/>
      <c r="G1228" s="12"/>
      <c r="H1228" s="91"/>
      <c r="I1228" s="88"/>
      <c r="J1228" s="89"/>
      <c r="K1228" s="90"/>
      <c r="L1228" s="88"/>
      <c r="M1228" s="89"/>
      <c r="N1228" s="90"/>
      <c r="O1228" s="93"/>
      <c r="P1228" s="12"/>
      <c r="Q1228" s="91"/>
      <c r="R1228" s="93"/>
      <c r="S1228" s="12"/>
      <c r="T1228" s="91"/>
      <c r="U1228" s="93">
        <f>+U1226</f>
        <v>0.7</v>
      </c>
      <c r="V1228" s="12">
        <f>V1226</f>
        <v>20</v>
      </c>
      <c r="W1228" s="91">
        <f>+U1228*V1228</f>
        <v>14</v>
      </c>
      <c r="X1228"/>
    </row>
    <row r="1229" spans="1:24" x14ac:dyDescent="0.25">
      <c r="A1229" s="45" t="s">
        <v>382</v>
      </c>
      <c r="B1229" s="42" t="s">
        <v>189</v>
      </c>
      <c r="C1229" s="93">
        <f>+$D$1044</f>
        <v>0.6</v>
      </c>
      <c r="D1229" s="25">
        <f>D1227</f>
        <v>13</v>
      </c>
      <c r="E1229" s="135">
        <f>+C1229*D1229</f>
        <v>7.8</v>
      </c>
      <c r="F1229" s="136">
        <f>+$D$1039</f>
        <v>0.55000000000000004</v>
      </c>
      <c r="G1229" s="12">
        <f>G1227</f>
        <v>16</v>
      </c>
      <c r="H1229" s="91">
        <f>+F1229*G1229</f>
        <v>8.8000000000000007</v>
      </c>
      <c r="I1229" s="93">
        <f>+$D$1050</f>
        <v>0.9</v>
      </c>
      <c r="J1229" s="12">
        <f>J1227</f>
        <v>15</v>
      </c>
      <c r="K1229" s="91">
        <f>+I1229*J1229</f>
        <v>13.5</v>
      </c>
      <c r="L1229" s="93">
        <f>L1227</f>
        <v>0.9</v>
      </c>
      <c r="M1229" s="12">
        <f>M1227</f>
        <v>15</v>
      </c>
      <c r="N1229" s="91">
        <f>+L1229*M1229</f>
        <v>13.5</v>
      </c>
      <c r="O1229" s="93">
        <f>O1227</f>
        <v>0.55000000000000004</v>
      </c>
      <c r="P1229" s="12">
        <f>P1227</f>
        <v>16</v>
      </c>
      <c r="Q1229" s="91">
        <f>+O1229*P1229</f>
        <v>8.8000000000000007</v>
      </c>
      <c r="R1229" s="93">
        <f>R1227</f>
        <v>0.6</v>
      </c>
      <c r="S1229" s="12">
        <f>S1227</f>
        <v>13</v>
      </c>
      <c r="T1229" s="91">
        <f>+R1229*S1229</f>
        <v>7.8</v>
      </c>
      <c r="U1229" s="93"/>
      <c r="V1229" s="12"/>
      <c r="W1229" s="91"/>
      <c r="X1229"/>
    </row>
    <row r="1230" spans="1:24" x14ac:dyDescent="0.25">
      <c r="A1230" s="41"/>
      <c r="B1230" s="42" t="s">
        <v>190</v>
      </c>
      <c r="C1230" s="134"/>
      <c r="D1230" s="25"/>
      <c r="E1230" s="135"/>
      <c r="F1230" s="136"/>
      <c r="G1230" s="12"/>
      <c r="H1230" s="91"/>
      <c r="I1230" s="88"/>
      <c r="J1230" s="89"/>
      <c r="K1230" s="90"/>
      <c r="L1230" s="88"/>
      <c r="M1230" s="89"/>
      <c r="N1230" s="90"/>
      <c r="O1230" s="93"/>
      <c r="P1230" s="12"/>
      <c r="Q1230" s="91"/>
      <c r="R1230" s="93"/>
      <c r="S1230" s="12"/>
      <c r="T1230" s="91"/>
      <c r="U1230" s="93">
        <f>+U1228</f>
        <v>0.7</v>
      </c>
      <c r="V1230" s="12">
        <f>V1228</f>
        <v>20</v>
      </c>
      <c r="W1230" s="91">
        <f>+U1230*V1230</f>
        <v>14</v>
      </c>
      <c r="X1230"/>
    </row>
    <row r="1231" spans="1:24" x14ac:dyDescent="0.25">
      <c r="A1231" s="45" t="s">
        <v>383</v>
      </c>
      <c r="B1231" s="42" t="s">
        <v>191</v>
      </c>
      <c r="C1231" s="93">
        <f>+$D$1044</f>
        <v>0.6</v>
      </c>
      <c r="D1231" s="25">
        <f>D1229</f>
        <v>13</v>
      </c>
      <c r="E1231" s="135">
        <f>+C1231*D1231</f>
        <v>7.8</v>
      </c>
      <c r="F1231" s="136">
        <f>+$D$1039</f>
        <v>0.55000000000000004</v>
      </c>
      <c r="G1231" s="12">
        <f>+G1229</f>
        <v>16</v>
      </c>
      <c r="H1231" s="91">
        <f>+F1231*G1231</f>
        <v>8.8000000000000007</v>
      </c>
      <c r="I1231" s="93">
        <f>+$D$1050</f>
        <v>0.9</v>
      </c>
      <c r="J1231" s="89">
        <f>+J1229</f>
        <v>15</v>
      </c>
      <c r="K1231" s="91">
        <f>+I1231*J1231</f>
        <v>13.5</v>
      </c>
      <c r="L1231" s="88">
        <f>+L1229</f>
        <v>0.9</v>
      </c>
      <c r="M1231" s="89">
        <f>+M1229</f>
        <v>15</v>
      </c>
      <c r="N1231" s="91">
        <f>+L1231*M1231</f>
        <v>13.5</v>
      </c>
      <c r="O1231" s="93">
        <f>O1229</f>
        <v>0.55000000000000004</v>
      </c>
      <c r="P1231" s="12">
        <f>P1229</f>
        <v>16</v>
      </c>
      <c r="Q1231" s="91">
        <f>+O1231*P1231</f>
        <v>8.8000000000000007</v>
      </c>
      <c r="R1231" s="93">
        <f>+R1229</f>
        <v>0.6</v>
      </c>
      <c r="S1231" s="12">
        <f>+S1229</f>
        <v>13</v>
      </c>
      <c r="T1231" s="91">
        <f>+R1231*S1231</f>
        <v>7.8</v>
      </c>
      <c r="U1231" s="93"/>
      <c r="V1231" s="12"/>
      <c r="W1231" s="91"/>
      <c r="X1231"/>
    </row>
    <row r="1232" spans="1:24" x14ac:dyDescent="0.25">
      <c r="A1232" s="41"/>
      <c r="B1232" s="42" t="s">
        <v>192</v>
      </c>
      <c r="C1232" s="134"/>
      <c r="D1232" s="25"/>
      <c r="E1232" s="135"/>
      <c r="F1232" s="136"/>
      <c r="G1232" s="12"/>
      <c r="H1232" s="91"/>
      <c r="I1232" s="88"/>
      <c r="J1232" s="89"/>
      <c r="K1232" s="90"/>
      <c r="L1232" s="88"/>
      <c r="M1232" s="89"/>
      <c r="N1232" s="90"/>
      <c r="O1232" s="93"/>
      <c r="P1232" s="12"/>
      <c r="Q1232" s="91"/>
      <c r="R1232" s="93"/>
      <c r="S1232" s="12"/>
      <c r="T1232" s="91"/>
      <c r="U1232" s="93">
        <f>+U1230</f>
        <v>0.7</v>
      </c>
      <c r="V1232" s="12">
        <f>V1230</f>
        <v>20</v>
      </c>
      <c r="W1232" s="91">
        <f>+U1232*V1232</f>
        <v>14</v>
      </c>
      <c r="X1232"/>
    </row>
    <row r="1233" spans="1:24" x14ac:dyDescent="0.25">
      <c r="A1233" s="45" t="s">
        <v>384</v>
      </c>
      <c r="B1233" s="42" t="s">
        <v>193</v>
      </c>
      <c r="C1233" s="93">
        <f>+$D$1044</f>
        <v>0.6</v>
      </c>
      <c r="D1233" s="25">
        <f>D1231</f>
        <v>13</v>
      </c>
      <c r="E1233" s="135">
        <f>+C1233*D1233</f>
        <v>7.8</v>
      </c>
      <c r="F1233" s="136">
        <f>+$D$1039</f>
        <v>0.55000000000000004</v>
      </c>
      <c r="G1233" s="12">
        <f>G1231</f>
        <v>16</v>
      </c>
      <c r="H1233" s="91">
        <f>+F1233*G1233</f>
        <v>8.8000000000000007</v>
      </c>
      <c r="I1233" s="93">
        <f>+$D$1050</f>
        <v>0.9</v>
      </c>
      <c r="J1233" s="12">
        <f>J1231</f>
        <v>15</v>
      </c>
      <c r="K1233" s="91">
        <f>+I1233*J1233</f>
        <v>13.5</v>
      </c>
      <c r="L1233" s="93">
        <f>L1231</f>
        <v>0.9</v>
      </c>
      <c r="M1233" s="12">
        <f>M1231</f>
        <v>15</v>
      </c>
      <c r="N1233" s="91">
        <f>+L1233*M1233</f>
        <v>13.5</v>
      </c>
      <c r="O1233" s="93">
        <f>O1231</f>
        <v>0.55000000000000004</v>
      </c>
      <c r="P1233" s="12">
        <f>P1231</f>
        <v>16</v>
      </c>
      <c r="Q1233" s="91">
        <f>+O1233*P1233</f>
        <v>8.8000000000000007</v>
      </c>
      <c r="R1233" s="93">
        <f>R1231</f>
        <v>0.6</v>
      </c>
      <c r="S1233" s="12">
        <f>S1231</f>
        <v>13</v>
      </c>
      <c r="T1233" s="91">
        <f>+R1233*S1233</f>
        <v>7.8</v>
      </c>
      <c r="U1233" s="93"/>
      <c r="V1233" s="12"/>
      <c r="W1233" s="91"/>
      <c r="X1233"/>
    </row>
    <row r="1234" spans="1:24" x14ac:dyDescent="0.25">
      <c r="A1234" s="41"/>
      <c r="B1234" s="42" t="s">
        <v>194</v>
      </c>
      <c r="C1234" s="134"/>
      <c r="D1234" s="25"/>
      <c r="E1234" s="135"/>
      <c r="F1234" s="136"/>
      <c r="G1234" s="12"/>
      <c r="H1234" s="91"/>
      <c r="I1234" s="88"/>
      <c r="J1234" s="89"/>
      <c r="K1234" s="90"/>
      <c r="L1234" s="88"/>
      <c r="M1234" s="89"/>
      <c r="N1234" s="90"/>
      <c r="O1234" s="93"/>
      <c r="P1234" s="12"/>
      <c r="Q1234" s="91"/>
      <c r="R1234" s="93"/>
      <c r="S1234" s="12"/>
      <c r="T1234" s="91"/>
      <c r="U1234" s="93">
        <f>+U1232</f>
        <v>0.7</v>
      </c>
      <c r="V1234" s="12">
        <f>V1232</f>
        <v>20</v>
      </c>
      <c r="W1234" s="91">
        <f>+U1234*V1234</f>
        <v>14</v>
      </c>
      <c r="X1234"/>
    </row>
    <row r="1235" spans="1:24" x14ac:dyDescent="0.25">
      <c r="A1235" s="45" t="s">
        <v>385</v>
      </c>
      <c r="B1235" s="42" t="s">
        <v>195</v>
      </c>
      <c r="C1235" s="93">
        <f>+$D$1044</f>
        <v>0.6</v>
      </c>
      <c r="D1235" s="25">
        <f>D1233</f>
        <v>13</v>
      </c>
      <c r="E1235" s="135">
        <f>+C1235*D1235</f>
        <v>7.8</v>
      </c>
      <c r="F1235" s="136">
        <f>+$D$1039</f>
        <v>0.55000000000000004</v>
      </c>
      <c r="G1235" s="12">
        <f>+G1233</f>
        <v>16</v>
      </c>
      <c r="H1235" s="91">
        <f>+F1235*G1235</f>
        <v>8.8000000000000007</v>
      </c>
      <c r="I1235" s="93">
        <f>+$D$1050</f>
        <v>0.9</v>
      </c>
      <c r="J1235" s="89">
        <f>+J1233</f>
        <v>15</v>
      </c>
      <c r="K1235" s="91">
        <f>+I1235*J1235</f>
        <v>13.5</v>
      </c>
      <c r="L1235" s="88">
        <f>+L1233</f>
        <v>0.9</v>
      </c>
      <c r="M1235" s="89">
        <f>+M1233</f>
        <v>15</v>
      </c>
      <c r="N1235" s="91">
        <f>+L1235*M1235</f>
        <v>13.5</v>
      </c>
      <c r="O1235" s="93">
        <f>O1233</f>
        <v>0.55000000000000004</v>
      </c>
      <c r="P1235" s="12">
        <f>P1233</f>
        <v>16</v>
      </c>
      <c r="Q1235" s="91">
        <f>+O1235*P1235</f>
        <v>8.8000000000000007</v>
      </c>
      <c r="R1235" s="93">
        <f>+R1233</f>
        <v>0.6</v>
      </c>
      <c r="S1235" s="12">
        <f>+S1233</f>
        <v>13</v>
      </c>
      <c r="T1235" s="91">
        <f>+R1235*S1235</f>
        <v>7.8</v>
      </c>
      <c r="U1235" s="93"/>
      <c r="V1235" s="12"/>
      <c r="W1235" s="91"/>
      <c r="X1235"/>
    </row>
    <row r="1236" spans="1:24" x14ac:dyDescent="0.25">
      <c r="A1236" s="41"/>
      <c r="B1236" s="42" t="s">
        <v>196</v>
      </c>
      <c r="C1236" s="134"/>
      <c r="D1236" s="25"/>
      <c r="E1236" s="135"/>
      <c r="F1236" s="136"/>
      <c r="G1236" s="12"/>
      <c r="H1236" s="91"/>
      <c r="I1236" s="88"/>
      <c r="J1236" s="89"/>
      <c r="K1236" s="90"/>
      <c r="L1236" s="88"/>
      <c r="M1236" s="89"/>
      <c r="N1236" s="90"/>
      <c r="O1236" s="93"/>
      <c r="P1236" s="12"/>
      <c r="Q1236" s="91"/>
      <c r="R1236" s="93"/>
      <c r="S1236" s="12"/>
      <c r="T1236" s="91"/>
      <c r="U1236" s="93">
        <f>+U1234</f>
        <v>0.7</v>
      </c>
      <c r="V1236" s="12">
        <f>V1234</f>
        <v>20</v>
      </c>
      <c r="W1236" s="91">
        <f>+U1236*V1236</f>
        <v>14</v>
      </c>
      <c r="X1236"/>
    </row>
    <row r="1237" spans="1:24" x14ac:dyDescent="0.25">
      <c r="A1237" s="45" t="s">
        <v>386</v>
      </c>
      <c r="B1237" s="42" t="s">
        <v>197</v>
      </c>
      <c r="C1237" s="93">
        <f>+$D$1044</f>
        <v>0.6</v>
      </c>
      <c r="D1237" s="25">
        <f>D1235</f>
        <v>13</v>
      </c>
      <c r="E1237" s="135">
        <f>+C1237*D1237</f>
        <v>7.8</v>
      </c>
      <c r="F1237" s="136">
        <f>+$D$1039</f>
        <v>0.55000000000000004</v>
      </c>
      <c r="G1237" s="12">
        <f>G1235</f>
        <v>16</v>
      </c>
      <c r="H1237" s="91">
        <f>+F1237*G1237</f>
        <v>8.8000000000000007</v>
      </c>
      <c r="I1237" s="93">
        <f>+$D$1050</f>
        <v>0.9</v>
      </c>
      <c r="J1237" s="12">
        <f>J1235</f>
        <v>15</v>
      </c>
      <c r="K1237" s="91">
        <f>+I1237*J1237</f>
        <v>13.5</v>
      </c>
      <c r="L1237" s="93">
        <f>L1235</f>
        <v>0.9</v>
      </c>
      <c r="M1237" s="12">
        <f>M1235</f>
        <v>15</v>
      </c>
      <c r="N1237" s="91">
        <f>+L1237*M1237</f>
        <v>13.5</v>
      </c>
      <c r="O1237" s="93">
        <f>O1235</f>
        <v>0.55000000000000004</v>
      </c>
      <c r="P1237" s="12">
        <f>P1235</f>
        <v>16</v>
      </c>
      <c r="Q1237" s="91">
        <f>+O1237*P1237</f>
        <v>8.8000000000000007</v>
      </c>
      <c r="R1237" s="93">
        <f>R1235</f>
        <v>0.6</v>
      </c>
      <c r="S1237" s="12">
        <f>S1235</f>
        <v>13</v>
      </c>
      <c r="T1237" s="91">
        <f>+R1237*S1237</f>
        <v>7.8</v>
      </c>
      <c r="U1237" s="93"/>
      <c r="V1237" s="12"/>
      <c r="W1237" s="91"/>
      <c r="X1237"/>
    </row>
    <row r="1238" spans="1:24" x14ac:dyDescent="0.25">
      <c r="A1238" s="41"/>
      <c r="B1238" s="42" t="s">
        <v>198</v>
      </c>
      <c r="C1238" s="134"/>
      <c r="D1238" s="25"/>
      <c r="E1238" s="135"/>
      <c r="F1238" s="136"/>
      <c r="G1238" s="12"/>
      <c r="H1238" s="91"/>
      <c r="I1238" s="88"/>
      <c r="J1238" s="89"/>
      <c r="K1238" s="90"/>
      <c r="L1238" s="88"/>
      <c r="M1238" s="89"/>
      <c r="N1238" s="90"/>
      <c r="O1238" s="93"/>
      <c r="P1238" s="12"/>
      <c r="Q1238" s="91"/>
      <c r="R1238" s="93"/>
      <c r="S1238" s="12"/>
      <c r="T1238" s="91"/>
      <c r="U1238" s="93">
        <f>+U1236</f>
        <v>0.7</v>
      </c>
      <c r="V1238" s="12">
        <f>V1236</f>
        <v>20</v>
      </c>
      <c r="W1238" s="91">
        <f>+U1238*V1238</f>
        <v>14</v>
      </c>
      <c r="X1238"/>
    </row>
    <row r="1239" spans="1:24" x14ac:dyDescent="0.25">
      <c r="A1239" s="45" t="s">
        <v>387</v>
      </c>
      <c r="B1239" s="42" t="s">
        <v>199</v>
      </c>
      <c r="C1239" s="93">
        <f>+$D$1044</f>
        <v>0.6</v>
      </c>
      <c r="D1239" s="25">
        <f>D1237</f>
        <v>13</v>
      </c>
      <c r="E1239" s="135">
        <f>+C1239*D1239</f>
        <v>7.8</v>
      </c>
      <c r="F1239" s="136">
        <f>+$D$1039</f>
        <v>0.55000000000000004</v>
      </c>
      <c r="G1239" s="12">
        <f>+G1237</f>
        <v>16</v>
      </c>
      <c r="H1239" s="91">
        <f>+F1239*G1239</f>
        <v>8.8000000000000007</v>
      </c>
      <c r="I1239" s="93">
        <f>+$D$1050</f>
        <v>0.9</v>
      </c>
      <c r="J1239" s="89">
        <f>+J1237</f>
        <v>15</v>
      </c>
      <c r="K1239" s="91">
        <f>+I1239*J1239</f>
        <v>13.5</v>
      </c>
      <c r="L1239" s="88">
        <f>+L1237</f>
        <v>0.9</v>
      </c>
      <c r="M1239" s="89">
        <f>+M1237</f>
        <v>15</v>
      </c>
      <c r="N1239" s="91">
        <f>+L1239*M1239</f>
        <v>13.5</v>
      </c>
      <c r="O1239" s="93">
        <f>O1237</f>
        <v>0.55000000000000004</v>
      </c>
      <c r="P1239" s="12">
        <f>P1237</f>
        <v>16</v>
      </c>
      <c r="Q1239" s="91">
        <f>+O1239*P1239</f>
        <v>8.8000000000000007</v>
      </c>
      <c r="R1239" s="93">
        <f>+R1237</f>
        <v>0.6</v>
      </c>
      <c r="S1239" s="12">
        <f>+S1237</f>
        <v>13</v>
      </c>
      <c r="T1239" s="91">
        <f>+R1239*S1239</f>
        <v>7.8</v>
      </c>
      <c r="U1239" s="93"/>
      <c r="V1239" s="12"/>
      <c r="W1239" s="91"/>
      <c r="X1239"/>
    </row>
    <row r="1240" spans="1:24" x14ac:dyDescent="0.25">
      <c r="A1240" s="41"/>
      <c r="B1240" s="42" t="s">
        <v>200</v>
      </c>
      <c r="C1240" s="134"/>
      <c r="D1240" s="25"/>
      <c r="E1240" s="135"/>
      <c r="F1240" s="136"/>
      <c r="G1240" s="12"/>
      <c r="H1240" s="91"/>
      <c r="I1240" s="88"/>
      <c r="J1240" s="89"/>
      <c r="K1240" s="90"/>
      <c r="L1240" s="88"/>
      <c r="M1240" s="89"/>
      <c r="N1240" s="90"/>
      <c r="O1240" s="93"/>
      <c r="P1240" s="12"/>
      <c r="Q1240" s="91"/>
      <c r="R1240" s="93"/>
      <c r="S1240" s="12"/>
      <c r="T1240" s="91"/>
      <c r="U1240" s="93">
        <f>+U1238</f>
        <v>0.7</v>
      </c>
      <c r="V1240" s="12">
        <f>V1238</f>
        <v>20</v>
      </c>
      <c r="W1240" s="91">
        <f>+U1240*V1240</f>
        <v>14</v>
      </c>
      <c r="X1240"/>
    </row>
    <row r="1241" spans="1:24" x14ac:dyDescent="0.25">
      <c r="A1241" s="45" t="s">
        <v>388</v>
      </c>
      <c r="B1241" s="42" t="s">
        <v>201</v>
      </c>
      <c r="C1241" s="93">
        <f>+$D$1044</f>
        <v>0.6</v>
      </c>
      <c r="D1241" s="25">
        <f>D1239</f>
        <v>13</v>
      </c>
      <c r="E1241" s="135">
        <f>+C1241*D1241</f>
        <v>7.8</v>
      </c>
      <c r="F1241" s="136">
        <f>+$D$1039</f>
        <v>0.55000000000000004</v>
      </c>
      <c r="G1241" s="12">
        <f>G1239</f>
        <v>16</v>
      </c>
      <c r="H1241" s="91">
        <f>+F1241*G1241</f>
        <v>8.8000000000000007</v>
      </c>
      <c r="I1241" s="93">
        <f>+$D$1050</f>
        <v>0.9</v>
      </c>
      <c r="J1241" s="12">
        <f>J1239</f>
        <v>15</v>
      </c>
      <c r="K1241" s="91">
        <f>+I1241*J1241</f>
        <v>13.5</v>
      </c>
      <c r="L1241" s="93">
        <f>L1239</f>
        <v>0.9</v>
      </c>
      <c r="M1241" s="12">
        <f>M1239</f>
        <v>15</v>
      </c>
      <c r="N1241" s="91">
        <f>+L1241*M1241</f>
        <v>13.5</v>
      </c>
      <c r="O1241" s="93">
        <f>O1239</f>
        <v>0.55000000000000004</v>
      </c>
      <c r="P1241" s="12">
        <f>P1239</f>
        <v>16</v>
      </c>
      <c r="Q1241" s="91">
        <f>+O1241*P1241</f>
        <v>8.8000000000000007</v>
      </c>
      <c r="R1241" s="93">
        <f>R1239</f>
        <v>0.6</v>
      </c>
      <c r="S1241" s="12">
        <f>S1239</f>
        <v>13</v>
      </c>
      <c r="T1241" s="91">
        <f>+R1241*S1241</f>
        <v>7.8</v>
      </c>
      <c r="U1241" s="93"/>
      <c r="V1241" s="12"/>
      <c r="W1241" s="91"/>
      <c r="X1241"/>
    </row>
    <row r="1242" spans="1:24" x14ac:dyDescent="0.25">
      <c r="A1242" s="41"/>
      <c r="B1242" s="42" t="s">
        <v>202</v>
      </c>
      <c r="C1242" s="134"/>
      <c r="D1242" s="25"/>
      <c r="E1242" s="135"/>
      <c r="F1242" s="136"/>
      <c r="G1242" s="12"/>
      <c r="H1242" s="91"/>
      <c r="I1242" s="88"/>
      <c r="J1242" s="89"/>
      <c r="K1242" s="90"/>
      <c r="L1242" s="88"/>
      <c r="M1242" s="89"/>
      <c r="N1242" s="90"/>
      <c r="O1242" s="93"/>
      <c r="P1242" s="12"/>
      <c r="Q1242" s="91"/>
      <c r="R1242" s="93"/>
      <c r="S1242" s="12"/>
      <c r="T1242" s="91"/>
      <c r="U1242" s="93">
        <f>+U1240</f>
        <v>0.7</v>
      </c>
      <c r="V1242" s="12">
        <f>V1240</f>
        <v>20</v>
      </c>
      <c r="W1242" s="91">
        <f>+U1242*V1242</f>
        <v>14</v>
      </c>
      <c r="X1242"/>
    </row>
    <row r="1243" spans="1:24" x14ac:dyDescent="0.25">
      <c r="A1243" s="45" t="s">
        <v>389</v>
      </c>
      <c r="B1243" s="42" t="s">
        <v>203</v>
      </c>
      <c r="C1243" s="93">
        <f>+$D$1044</f>
        <v>0.6</v>
      </c>
      <c r="D1243" s="25">
        <f>D1241</f>
        <v>13</v>
      </c>
      <c r="E1243" s="135">
        <f>+C1243*D1243</f>
        <v>7.8</v>
      </c>
      <c r="F1243" s="136">
        <f>+$D$1039</f>
        <v>0.55000000000000004</v>
      </c>
      <c r="G1243" s="12">
        <f>+G1241</f>
        <v>16</v>
      </c>
      <c r="H1243" s="91">
        <f>+F1243*G1243</f>
        <v>8.8000000000000007</v>
      </c>
      <c r="I1243" s="93">
        <f>+$D$1050</f>
        <v>0.9</v>
      </c>
      <c r="J1243" s="89">
        <f>+J1241</f>
        <v>15</v>
      </c>
      <c r="K1243" s="91">
        <f>+I1243*J1243</f>
        <v>13.5</v>
      </c>
      <c r="L1243" s="88">
        <f>+L1241</f>
        <v>0.9</v>
      </c>
      <c r="M1243" s="89">
        <f>+M1241</f>
        <v>15</v>
      </c>
      <c r="N1243" s="91">
        <f>+L1243*M1243</f>
        <v>13.5</v>
      </c>
      <c r="O1243" s="93">
        <f>O1241</f>
        <v>0.55000000000000004</v>
      </c>
      <c r="P1243" s="12">
        <f>P1241</f>
        <v>16</v>
      </c>
      <c r="Q1243" s="91">
        <f>+O1243*P1243</f>
        <v>8.8000000000000007</v>
      </c>
      <c r="R1243" s="93">
        <f>+R1241</f>
        <v>0.6</v>
      </c>
      <c r="S1243" s="12">
        <f>+S1241</f>
        <v>13</v>
      </c>
      <c r="T1243" s="91">
        <f>+R1243*S1243</f>
        <v>7.8</v>
      </c>
      <c r="U1243" s="93"/>
      <c r="V1243" s="12"/>
      <c r="W1243" s="91"/>
      <c r="X1243"/>
    </row>
    <row r="1244" spans="1:24" x14ac:dyDescent="0.25">
      <c r="A1244" s="41"/>
      <c r="B1244" s="42" t="s">
        <v>204</v>
      </c>
      <c r="C1244" s="134"/>
      <c r="D1244" s="25"/>
      <c r="E1244" s="135"/>
      <c r="F1244" s="136"/>
      <c r="G1244" s="12"/>
      <c r="H1244" s="91"/>
      <c r="I1244" s="88"/>
      <c r="J1244" s="89"/>
      <c r="K1244" s="90"/>
      <c r="L1244" s="88"/>
      <c r="M1244" s="89"/>
      <c r="N1244" s="90"/>
      <c r="O1244" s="93"/>
      <c r="P1244" s="12"/>
      <c r="Q1244" s="91"/>
      <c r="R1244" s="93"/>
      <c r="S1244" s="12"/>
      <c r="T1244" s="91"/>
      <c r="U1244" s="93">
        <f>+U1242</f>
        <v>0.7</v>
      </c>
      <c r="V1244" s="12">
        <f>V1242</f>
        <v>20</v>
      </c>
      <c r="W1244" s="91">
        <f>+U1244*V1244</f>
        <v>14</v>
      </c>
      <c r="X1244"/>
    </row>
    <row r="1245" spans="1:24" x14ac:dyDescent="0.25">
      <c r="A1245" s="45" t="s">
        <v>390</v>
      </c>
      <c r="B1245" s="42" t="s">
        <v>205</v>
      </c>
      <c r="C1245" s="93">
        <f t="shared" ref="C1245" si="499">+$D$1044</f>
        <v>0.6</v>
      </c>
      <c r="D1245" s="25">
        <f t="shared" ref="D1245" si="500">D1243</f>
        <v>13</v>
      </c>
      <c r="E1245" s="135">
        <f t="shared" ref="E1245" si="501">+C1245*D1245</f>
        <v>7.8</v>
      </c>
      <c r="F1245" s="136">
        <f t="shared" ref="F1245" si="502">+$D$1039</f>
        <v>0.55000000000000004</v>
      </c>
      <c r="G1245" s="12">
        <f t="shared" ref="G1245" si="503">+G1243</f>
        <v>16</v>
      </c>
      <c r="H1245" s="91">
        <f>+F1245*G1245</f>
        <v>8.8000000000000007</v>
      </c>
      <c r="I1245" s="93">
        <f t="shared" ref="I1245" si="504">+$D$1050</f>
        <v>0.9</v>
      </c>
      <c r="J1245" s="89">
        <f t="shared" ref="J1245" si="505">+J1243</f>
        <v>15</v>
      </c>
      <c r="K1245" s="91">
        <f t="shared" ref="K1245" si="506">+I1245*J1245</f>
        <v>13.5</v>
      </c>
      <c r="L1245" s="88">
        <f t="shared" ref="L1245:M1245" si="507">+L1243</f>
        <v>0.9</v>
      </c>
      <c r="M1245" s="89">
        <f t="shared" si="507"/>
        <v>15</v>
      </c>
      <c r="N1245" s="91">
        <f t="shared" ref="N1245" si="508">+L1245*M1245</f>
        <v>13.5</v>
      </c>
      <c r="O1245" s="93">
        <f t="shared" ref="O1245:P1245" si="509">O1243</f>
        <v>0.55000000000000004</v>
      </c>
      <c r="P1245" s="12">
        <f t="shared" si="509"/>
        <v>16</v>
      </c>
      <c r="Q1245" s="91">
        <f t="shared" ref="Q1245" si="510">+O1245*P1245</f>
        <v>8.8000000000000007</v>
      </c>
      <c r="R1245" s="93">
        <f t="shared" ref="R1245:S1245" si="511">+R1243</f>
        <v>0.6</v>
      </c>
      <c r="S1245" s="12">
        <f t="shared" si="511"/>
        <v>13</v>
      </c>
      <c r="T1245" s="91">
        <f t="shared" ref="T1245" si="512">+R1245*S1245</f>
        <v>7.8</v>
      </c>
      <c r="U1245" s="93"/>
      <c r="V1245" s="12"/>
      <c r="W1245" s="91"/>
      <c r="X1245"/>
    </row>
    <row r="1246" spans="1:24" x14ac:dyDescent="0.25">
      <c r="A1246" s="41"/>
      <c r="B1246" s="42" t="s">
        <v>206</v>
      </c>
      <c r="C1246" s="134"/>
      <c r="D1246" s="25"/>
      <c r="E1246" s="135"/>
      <c r="F1246" s="136"/>
      <c r="G1246" s="12"/>
      <c r="H1246" s="91"/>
      <c r="I1246" s="88"/>
      <c r="J1246" s="89"/>
      <c r="K1246" s="90"/>
      <c r="L1246" s="88"/>
      <c r="M1246" s="89"/>
      <c r="N1246" s="90"/>
      <c r="O1246" s="93"/>
      <c r="P1246" s="12"/>
      <c r="Q1246" s="91"/>
      <c r="R1246" s="93"/>
      <c r="S1246" s="12"/>
      <c r="T1246" s="91"/>
      <c r="U1246" s="93">
        <f t="shared" ref="U1246" si="513">+U1244</f>
        <v>0.7</v>
      </c>
      <c r="V1246" s="12">
        <f t="shared" ref="V1246" si="514">V1244</f>
        <v>20</v>
      </c>
      <c r="W1246" s="91">
        <f t="shared" ref="W1246" si="515">+U1246*V1246</f>
        <v>14</v>
      </c>
      <c r="X1246"/>
    </row>
    <row r="1247" spans="1:24" x14ac:dyDescent="0.25">
      <c r="A1247" s="45" t="s">
        <v>391</v>
      </c>
      <c r="B1247" s="42" t="s">
        <v>207</v>
      </c>
      <c r="C1247" s="93">
        <f t="shared" ref="C1247" si="516">+$D$1044</f>
        <v>0.6</v>
      </c>
      <c r="D1247" s="25">
        <f t="shared" ref="D1247" si="517">D1245</f>
        <v>13</v>
      </c>
      <c r="E1247" s="135">
        <f t="shared" ref="E1247" si="518">+C1247*D1247</f>
        <v>7.8</v>
      </c>
      <c r="F1247" s="136">
        <f t="shared" ref="F1247" si="519">+$D$1039</f>
        <v>0.55000000000000004</v>
      </c>
      <c r="G1247" s="12">
        <f t="shared" ref="G1247" si="520">+G1245</f>
        <v>16</v>
      </c>
      <c r="H1247" s="91">
        <f>+F1247*G1247</f>
        <v>8.8000000000000007</v>
      </c>
      <c r="I1247" s="93">
        <f t="shared" ref="I1247" si="521">+$D$1050</f>
        <v>0.9</v>
      </c>
      <c r="J1247" s="89">
        <f t="shared" ref="J1247" si="522">+J1245</f>
        <v>15</v>
      </c>
      <c r="K1247" s="91">
        <f t="shared" ref="K1247" si="523">+I1247*J1247</f>
        <v>13.5</v>
      </c>
      <c r="L1247" s="88">
        <f t="shared" ref="L1247:M1247" si="524">+L1245</f>
        <v>0.9</v>
      </c>
      <c r="M1247" s="89">
        <f t="shared" si="524"/>
        <v>15</v>
      </c>
      <c r="N1247" s="91">
        <f t="shared" ref="N1247" si="525">+L1247*M1247</f>
        <v>13.5</v>
      </c>
      <c r="O1247" s="93">
        <f t="shared" ref="O1247:P1247" si="526">O1245</f>
        <v>0.55000000000000004</v>
      </c>
      <c r="P1247" s="12">
        <f t="shared" si="526"/>
        <v>16</v>
      </c>
      <c r="Q1247" s="91">
        <f t="shared" ref="Q1247" si="527">+O1247*P1247</f>
        <v>8.8000000000000007</v>
      </c>
      <c r="R1247" s="93">
        <f t="shared" ref="R1247:S1247" si="528">+R1245</f>
        <v>0.6</v>
      </c>
      <c r="S1247" s="12">
        <f t="shared" si="528"/>
        <v>13</v>
      </c>
      <c r="T1247" s="91">
        <f t="shared" ref="T1247" si="529">+R1247*S1247</f>
        <v>7.8</v>
      </c>
      <c r="U1247" s="93"/>
      <c r="V1247" s="12"/>
      <c r="W1247" s="91"/>
      <c r="X1247"/>
    </row>
    <row r="1248" spans="1:24" x14ac:dyDescent="0.25">
      <c r="A1248" s="41"/>
      <c r="B1248" s="42" t="s">
        <v>208</v>
      </c>
      <c r="C1248" s="134"/>
      <c r="D1248" s="25"/>
      <c r="E1248" s="135"/>
      <c r="F1248" s="136"/>
      <c r="G1248" s="12"/>
      <c r="H1248" s="91"/>
      <c r="I1248" s="88"/>
      <c r="J1248" s="89"/>
      <c r="K1248" s="90"/>
      <c r="L1248" s="88"/>
      <c r="M1248" s="89"/>
      <c r="N1248" s="90"/>
      <c r="O1248" s="93"/>
      <c r="P1248" s="12"/>
      <c r="Q1248" s="91"/>
      <c r="R1248" s="93"/>
      <c r="S1248" s="12"/>
      <c r="T1248" s="91"/>
      <c r="U1248" s="93">
        <f t="shared" ref="U1248" si="530">+U1246</f>
        <v>0.7</v>
      </c>
      <c r="V1248" s="12">
        <f t="shared" ref="V1248" si="531">V1246</f>
        <v>20</v>
      </c>
      <c r="W1248" s="91">
        <f t="shared" ref="W1248" si="532">+U1248*V1248</f>
        <v>14</v>
      </c>
      <c r="X1248"/>
    </row>
    <row r="1249" spans="1:24" x14ac:dyDescent="0.25">
      <c r="A1249" s="45" t="s">
        <v>392</v>
      </c>
      <c r="B1249" s="42" t="s">
        <v>209</v>
      </c>
      <c r="C1249" s="93">
        <f t="shared" ref="C1249" si="533">+$D$1044</f>
        <v>0.6</v>
      </c>
      <c r="D1249" s="25">
        <f t="shared" ref="D1249" si="534">D1247</f>
        <v>13</v>
      </c>
      <c r="E1249" s="135">
        <f t="shared" ref="E1249" si="535">+C1249*D1249</f>
        <v>7.8</v>
      </c>
      <c r="F1249" s="136">
        <f t="shared" ref="F1249" si="536">+$D$1039</f>
        <v>0.55000000000000004</v>
      </c>
      <c r="G1249" s="12">
        <f t="shared" ref="G1249" si="537">+G1247</f>
        <v>16</v>
      </c>
      <c r="H1249" s="91">
        <f>+F1249*G1249</f>
        <v>8.8000000000000007</v>
      </c>
      <c r="I1249" s="93">
        <f t="shared" ref="I1249" si="538">+$D$1050</f>
        <v>0.9</v>
      </c>
      <c r="J1249" s="89">
        <f t="shared" ref="J1249" si="539">+J1247</f>
        <v>15</v>
      </c>
      <c r="K1249" s="91">
        <f t="shared" ref="K1249" si="540">+I1249*J1249</f>
        <v>13.5</v>
      </c>
      <c r="L1249" s="88">
        <f t="shared" ref="L1249:M1249" si="541">+L1247</f>
        <v>0.9</v>
      </c>
      <c r="M1249" s="89">
        <f t="shared" si="541"/>
        <v>15</v>
      </c>
      <c r="N1249" s="91">
        <f t="shared" ref="N1249" si="542">+L1249*M1249</f>
        <v>13.5</v>
      </c>
      <c r="O1249" s="93">
        <f t="shared" ref="O1249:P1249" si="543">O1247</f>
        <v>0.55000000000000004</v>
      </c>
      <c r="P1249" s="12">
        <f t="shared" si="543"/>
        <v>16</v>
      </c>
      <c r="Q1249" s="91">
        <f t="shared" ref="Q1249" si="544">+O1249*P1249</f>
        <v>8.8000000000000007</v>
      </c>
      <c r="R1249" s="93">
        <f t="shared" ref="R1249:S1249" si="545">+R1247</f>
        <v>0.6</v>
      </c>
      <c r="S1249" s="12">
        <f t="shared" si="545"/>
        <v>13</v>
      </c>
      <c r="T1249" s="91">
        <f t="shared" ref="T1249" si="546">+R1249*S1249</f>
        <v>7.8</v>
      </c>
      <c r="U1249" s="93"/>
      <c r="V1249" s="12"/>
      <c r="W1249" s="91"/>
      <c r="X1249"/>
    </row>
    <row r="1250" spans="1:24" x14ac:dyDescent="0.25">
      <c r="A1250" s="41"/>
      <c r="B1250" s="42" t="s">
        <v>210</v>
      </c>
      <c r="C1250" s="134"/>
      <c r="D1250" s="25"/>
      <c r="E1250" s="135"/>
      <c r="F1250" s="136"/>
      <c r="G1250" s="12"/>
      <c r="H1250" s="91"/>
      <c r="I1250" s="88"/>
      <c r="J1250" s="89"/>
      <c r="K1250" s="90"/>
      <c r="L1250" s="88"/>
      <c r="M1250" s="89"/>
      <c r="N1250" s="90"/>
      <c r="O1250" s="93"/>
      <c r="P1250" s="12"/>
      <c r="Q1250" s="91"/>
      <c r="R1250" s="93"/>
      <c r="S1250" s="12"/>
      <c r="T1250" s="91"/>
      <c r="U1250" s="93">
        <f t="shared" ref="U1250" si="547">+U1248</f>
        <v>0.7</v>
      </c>
      <c r="V1250" s="12">
        <f t="shared" ref="V1250" si="548">V1248</f>
        <v>20</v>
      </c>
      <c r="W1250" s="91">
        <f t="shared" ref="W1250" si="549">+U1250*V1250</f>
        <v>14</v>
      </c>
      <c r="X1250"/>
    </row>
    <row r="1251" spans="1:24" x14ac:dyDescent="0.25">
      <c r="A1251" s="45" t="s">
        <v>393</v>
      </c>
      <c r="B1251" s="42" t="s">
        <v>211</v>
      </c>
      <c r="C1251" s="93">
        <f t="shared" ref="C1251" si="550">+$D$1044</f>
        <v>0.6</v>
      </c>
      <c r="D1251" s="25">
        <f t="shared" ref="D1251" si="551">D1249</f>
        <v>13</v>
      </c>
      <c r="E1251" s="135">
        <f t="shared" ref="E1251" si="552">+C1251*D1251</f>
        <v>7.8</v>
      </c>
      <c r="F1251" s="136">
        <f t="shared" ref="F1251" si="553">+$D$1039</f>
        <v>0.55000000000000004</v>
      </c>
      <c r="G1251" s="12">
        <f t="shared" ref="G1251" si="554">+G1249</f>
        <v>16</v>
      </c>
      <c r="H1251" s="91">
        <f>+F1251*G1251</f>
        <v>8.8000000000000007</v>
      </c>
      <c r="I1251" s="93">
        <f t="shared" ref="I1251" si="555">+$D$1050</f>
        <v>0.9</v>
      </c>
      <c r="J1251" s="89">
        <f t="shared" ref="J1251" si="556">+J1249</f>
        <v>15</v>
      </c>
      <c r="K1251" s="91">
        <f t="shared" ref="K1251" si="557">+I1251*J1251</f>
        <v>13.5</v>
      </c>
      <c r="L1251" s="88">
        <f t="shared" ref="L1251:M1251" si="558">+L1249</f>
        <v>0.9</v>
      </c>
      <c r="M1251" s="89">
        <f t="shared" si="558"/>
        <v>15</v>
      </c>
      <c r="N1251" s="91">
        <f t="shared" ref="N1251" si="559">+L1251*M1251</f>
        <v>13.5</v>
      </c>
      <c r="O1251" s="93">
        <f t="shared" ref="O1251:P1251" si="560">O1249</f>
        <v>0.55000000000000004</v>
      </c>
      <c r="P1251" s="12">
        <f t="shared" si="560"/>
        <v>16</v>
      </c>
      <c r="Q1251" s="91">
        <f t="shared" ref="Q1251" si="561">+O1251*P1251</f>
        <v>8.8000000000000007</v>
      </c>
      <c r="R1251" s="93">
        <f t="shared" ref="R1251:S1251" si="562">+R1249</f>
        <v>0.6</v>
      </c>
      <c r="S1251" s="12">
        <f t="shared" si="562"/>
        <v>13</v>
      </c>
      <c r="T1251" s="91">
        <f t="shared" ref="T1251" si="563">+R1251*S1251</f>
        <v>7.8</v>
      </c>
      <c r="U1251" s="93"/>
      <c r="V1251" s="12"/>
      <c r="W1251" s="91"/>
      <c r="X1251"/>
    </row>
    <row r="1252" spans="1:24" x14ac:dyDescent="0.25">
      <c r="A1252" s="41"/>
      <c r="B1252" s="42" t="s">
        <v>212</v>
      </c>
      <c r="C1252" s="134"/>
      <c r="D1252" s="25"/>
      <c r="E1252" s="135"/>
      <c r="F1252" s="136"/>
      <c r="G1252" s="12"/>
      <c r="H1252" s="91"/>
      <c r="I1252" s="88"/>
      <c r="J1252" s="89"/>
      <c r="K1252" s="90"/>
      <c r="L1252" s="88"/>
      <c r="M1252" s="89"/>
      <c r="N1252" s="90"/>
      <c r="O1252" s="93"/>
      <c r="P1252" s="12"/>
      <c r="Q1252" s="91"/>
      <c r="R1252" s="93"/>
      <c r="S1252" s="12"/>
      <c r="T1252" s="91"/>
      <c r="U1252" s="93">
        <f t="shared" ref="U1252" si="564">+U1250</f>
        <v>0.7</v>
      </c>
      <c r="V1252" s="12">
        <f t="shared" ref="V1252" si="565">V1250</f>
        <v>20</v>
      </c>
      <c r="W1252" s="91">
        <f t="shared" ref="W1252" si="566">+U1252*V1252</f>
        <v>14</v>
      </c>
      <c r="X1252"/>
    </row>
    <row r="1253" spans="1:24" x14ac:dyDescent="0.25">
      <c r="A1253" s="45" t="s">
        <v>394</v>
      </c>
      <c r="B1253" s="42" t="s">
        <v>213</v>
      </c>
      <c r="C1253" s="93">
        <f t="shared" ref="C1253" si="567">+$D$1044</f>
        <v>0.6</v>
      </c>
      <c r="D1253" s="25">
        <f t="shared" ref="D1253" si="568">D1251</f>
        <v>13</v>
      </c>
      <c r="E1253" s="135">
        <f t="shared" ref="E1253" si="569">+C1253*D1253</f>
        <v>7.8</v>
      </c>
      <c r="F1253" s="136">
        <f t="shared" ref="F1253" si="570">+$D$1039</f>
        <v>0.55000000000000004</v>
      </c>
      <c r="G1253" s="12">
        <f t="shared" ref="G1253" si="571">+G1251</f>
        <v>16</v>
      </c>
      <c r="H1253" s="91">
        <f>+F1253*G1253</f>
        <v>8.8000000000000007</v>
      </c>
      <c r="I1253" s="93">
        <f t="shared" ref="I1253" si="572">+$D$1050</f>
        <v>0.9</v>
      </c>
      <c r="J1253" s="89">
        <f t="shared" ref="J1253" si="573">+J1251</f>
        <v>15</v>
      </c>
      <c r="K1253" s="91">
        <f t="shared" ref="K1253" si="574">+I1253*J1253</f>
        <v>13.5</v>
      </c>
      <c r="L1253" s="88">
        <f t="shared" ref="L1253:M1253" si="575">+L1251</f>
        <v>0.9</v>
      </c>
      <c r="M1253" s="89">
        <f t="shared" si="575"/>
        <v>15</v>
      </c>
      <c r="N1253" s="91">
        <f t="shared" ref="N1253" si="576">+L1253*M1253</f>
        <v>13.5</v>
      </c>
      <c r="O1253" s="93">
        <f t="shared" ref="O1253:P1253" si="577">O1251</f>
        <v>0.55000000000000004</v>
      </c>
      <c r="P1253" s="12">
        <f t="shared" si="577"/>
        <v>16</v>
      </c>
      <c r="Q1253" s="91">
        <f t="shared" ref="Q1253" si="578">+O1253*P1253</f>
        <v>8.8000000000000007</v>
      </c>
      <c r="R1253" s="93">
        <f t="shared" ref="R1253:S1253" si="579">+R1251</f>
        <v>0.6</v>
      </c>
      <c r="S1253" s="12">
        <f t="shared" si="579"/>
        <v>13</v>
      </c>
      <c r="T1253" s="91">
        <f t="shared" ref="T1253" si="580">+R1253*S1253</f>
        <v>7.8</v>
      </c>
      <c r="U1253" s="93"/>
      <c r="V1253" s="12"/>
      <c r="W1253" s="91"/>
      <c r="X1253"/>
    </row>
    <row r="1254" spans="1:24" x14ac:dyDescent="0.25">
      <c r="A1254" s="41"/>
      <c r="B1254" s="42" t="s">
        <v>214</v>
      </c>
      <c r="C1254" s="134"/>
      <c r="D1254" s="25"/>
      <c r="E1254" s="135"/>
      <c r="F1254" s="136"/>
      <c r="G1254" s="12"/>
      <c r="H1254" s="91"/>
      <c r="I1254" s="88"/>
      <c r="J1254" s="89"/>
      <c r="K1254" s="90"/>
      <c r="L1254" s="88"/>
      <c r="M1254" s="89"/>
      <c r="N1254" s="90"/>
      <c r="O1254" s="93"/>
      <c r="P1254" s="12"/>
      <c r="Q1254" s="91"/>
      <c r="R1254" s="93"/>
      <c r="S1254" s="12"/>
      <c r="T1254" s="91"/>
      <c r="U1254" s="93">
        <f t="shared" ref="U1254" si="581">+U1252</f>
        <v>0.7</v>
      </c>
      <c r="V1254" s="12">
        <f t="shared" ref="V1254" si="582">V1252</f>
        <v>20</v>
      </c>
      <c r="W1254" s="91">
        <f t="shared" ref="W1254" si="583">+U1254*V1254</f>
        <v>14</v>
      </c>
      <c r="X1254"/>
    </row>
    <row r="1255" spans="1:24" x14ac:dyDescent="0.25">
      <c r="A1255" s="45" t="s">
        <v>395</v>
      </c>
      <c r="B1255" s="42" t="s">
        <v>215</v>
      </c>
      <c r="C1255" s="93">
        <f t="shared" ref="C1255" si="584">+$D$1044</f>
        <v>0.6</v>
      </c>
      <c r="D1255" s="25">
        <f t="shared" ref="D1255" si="585">D1253</f>
        <v>13</v>
      </c>
      <c r="E1255" s="135">
        <f t="shared" ref="E1255" si="586">+C1255*D1255</f>
        <v>7.8</v>
      </c>
      <c r="F1255" s="136">
        <f t="shared" ref="F1255" si="587">+$D$1039</f>
        <v>0.55000000000000004</v>
      </c>
      <c r="G1255" s="12">
        <f t="shared" ref="G1255" si="588">+G1253</f>
        <v>16</v>
      </c>
      <c r="H1255" s="91">
        <f>+F1255*G1255</f>
        <v>8.8000000000000007</v>
      </c>
      <c r="I1255" s="93">
        <f t="shared" ref="I1255" si="589">+$D$1050</f>
        <v>0.9</v>
      </c>
      <c r="J1255" s="89">
        <f t="shared" ref="J1255" si="590">+J1253</f>
        <v>15</v>
      </c>
      <c r="K1255" s="91">
        <f t="shared" ref="K1255" si="591">+I1255*J1255</f>
        <v>13.5</v>
      </c>
      <c r="L1255" s="88">
        <f t="shared" ref="L1255:M1255" si="592">+L1253</f>
        <v>0.9</v>
      </c>
      <c r="M1255" s="89">
        <f t="shared" si="592"/>
        <v>15</v>
      </c>
      <c r="N1255" s="91">
        <f t="shared" ref="N1255" si="593">+L1255*M1255</f>
        <v>13.5</v>
      </c>
      <c r="O1255" s="93">
        <f t="shared" ref="O1255:P1255" si="594">O1253</f>
        <v>0.55000000000000004</v>
      </c>
      <c r="P1255" s="12">
        <f t="shared" si="594"/>
        <v>16</v>
      </c>
      <c r="Q1255" s="91">
        <f t="shared" ref="Q1255" si="595">+O1255*P1255</f>
        <v>8.8000000000000007</v>
      </c>
      <c r="R1255" s="93">
        <f t="shared" ref="R1255:S1255" si="596">+R1253</f>
        <v>0.6</v>
      </c>
      <c r="S1255" s="12">
        <f t="shared" si="596"/>
        <v>13</v>
      </c>
      <c r="T1255" s="91">
        <f t="shared" ref="T1255" si="597">+R1255*S1255</f>
        <v>7.8</v>
      </c>
      <c r="U1255" s="93"/>
      <c r="V1255" s="12"/>
      <c r="W1255" s="91"/>
      <c r="X1255"/>
    </row>
    <row r="1256" spans="1:24" x14ac:dyDescent="0.25">
      <c r="A1256" s="41"/>
      <c r="B1256" s="42" t="s">
        <v>216</v>
      </c>
      <c r="C1256" s="134"/>
      <c r="D1256" s="25"/>
      <c r="E1256" s="135"/>
      <c r="F1256" s="136"/>
      <c r="G1256" s="12"/>
      <c r="H1256" s="91"/>
      <c r="I1256" s="88"/>
      <c r="J1256" s="89"/>
      <c r="K1256" s="90"/>
      <c r="L1256" s="88"/>
      <c r="M1256" s="89"/>
      <c r="N1256" s="90"/>
      <c r="O1256" s="93"/>
      <c r="P1256" s="12"/>
      <c r="Q1256" s="91"/>
      <c r="R1256" s="93"/>
      <c r="S1256" s="12"/>
      <c r="T1256" s="91"/>
      <c r="U1256" s="93">
        <f t="shared" ref="U1256" si="598">+U1254</f>
        <v>0.7</v>
      </c>
      <c r="V1256" s="12">
        <f t="shared" ref="V1256" si="599">V1254</f>
        <v>20</v>
      </c>
      <c r="W1256" s="91">
        <f t="shared" ref="W1256" si="600">+U1256*V1256</f>
        <v>14</v>
      </c>
      <c r="X1256"/>
    </row>
    <row r="1257" spans="1:24" x14ac:dyDescent="0.25">
      <c r="A1257" s="45" t="s">
        <v>396</v>
      </c>
      <c r="B1257" s="42" t="s">
        <v>217</v>
      </c>
      <c r="C1257" s="93">
        <f t="shared" ref="C1257" si="601">+$D$1044</f>
        <v>0.6</v>
      </c>
      <c r="D1257" s="25">
        <f t="shared" ref="D1257" si="602">D1255</f>
        <v>13</v>
      </c>
      <c r="E1257" s="135">
        <f t="shared" ref="E1257" si="603">+C1257*D1257</f>
        <v>7.8</v>
      </c>
      <c r="F1257" s="136">
        <f t="shared" ref="F1257" si="604">+$D$1039</f>
        <v>0.55000000000000004</v>
      </c>
      <c r="G1257" s="12">
        <f t="shared" ref="G1257" si="605">+G1255</f>
        <v>16</v>
      </c>
      <c r="H1257" s="91">
        <f>+F1257*G1257</f>
        <v>8.8000000000000007</v>
      </c>
      <c r="I1257" s="93">
        <f t="shared" ref="I1257" si="606">+$D$1050</f>
        <v>0.9</v>
      </c>
      <c r="J1257" s="89">
        <f t="shared" ref="J1257" si="607">+J1255</f>
        <v>15</v>
      </c>
      <c r="K1257" s="91">
        <f t="shared" ref="K1257" si="608">+I1257*J1257</f>
        <v>13.5</v>
      </c>
      <c r="L1257" s="88">
        <f t="shared" ref="L1257:M1257" si="609">+L1255</f>
        <v>0.9</v>
      </c>
      <c r="M1257" s="89">
        <f t="shared" si="609"/>
        <v>15</v>
      </c>
      <c r="N1257" s="91">
        <f t="shared" ref="N1257" si="610">+L1257*M1257</f>
        <v>13.5</v>
      </c>
      <c r="O1257" s="93">
        <f t="shared" ref="O1257:P1257" si="611">O1255</f>
        <v>0.55000000000000004</v>
      </c>
      <c r="P1257" s="12">
        <f t="shared" si="611"/>
        <v>16</v>
      </c>
      <c r="Q1257" s="91">
        <f t="shared" ref="Q1257" si="612">+O1257*P1257</f>
        <v>8.8000000000000007</v>
      </c>
      <c r="R1257" s="93">
        <f t="shared" ref="R1257:S1257" si="613">+R1255</f>
        <v>0.6</v>
      </c>
      <c r="S1257" s="12">
        <f t="shared" si="613"/>
        <v>13</v>
      </c>
      <c r="T1257" s="91">
        <f t="shared" ref="T1257" si="614">+R1257*S1257</f>
        <v>7.8</v>
      </c>
      <c r="U1257" s="93"/>
      <c r="V1257" s="12"/>
      <c r="W1257" s="91"/>
      <c r="X1257"/>
    </row>
    <row r="1258" spans="1:24" x14ac:dyDescent="0.25">
      <c r="A1258" s="41"/>
      <c r="B1258" s="42" t="s">
        <v>218</v>
      </c>
      <c r="C1258" s="134"/>
      <c r="D1258" s="25"/>
      <c r="E1258" s="135"/>
      <c r="F1258" s="136"/>
      <c r="G1258" s="12"/>
      <c r="H1258" s="91"/>
      <c r="I1258" s="88"/>
      <c r="J1258" s="89"/>
      <c r="K1258" s="90"/>
      <c r="L1258" s="88"/>
      <c r="M1258" s="89"/>
      <c r="N1258" s="90"/>
      <c r="O1258" s="93"/>
      <c r="P1258" s="12"/>
      <c r="Q1258" s="91"/>
      <c r="R1258" s="93"/>
      <c r="S1258" s="12"/>
      <c r="T1258" s="91"/>
      <c r="U1258" s="93">
        <f t="shared" ref="U1258" si="615">+U1256</f>
        <v>0.7</v>
      </c>
      <c r="V1258" s="12">
        <f t="shared" ref="V1258" si="616">V1256</f>
        <v>20</v>
      </c>
      <c r="W1258" s="91">
        <f t="shared" ref="W1258" si="617">+U1258*V1258</f>
        <v>14</v>
      </c>
      <c r="X1258"/>
    </row>
    <row r="1259" spans="1:24" x14ac:dyDescent="0.25">
      <c r="A1259" s="45" t="s">
        <v>397</v>
      </c>
      <c r="B1259" s="42" t="s">
        <v>219</v>
      </c>
      <c r="C1259" s="93">
        <f t="shared" ref="C1259" si="618">+$D$1044</f>
        <v>0.6</v>
      </c>
      <c r="D1259" s="25">
        <f t="shared" ref="D1259" si="619">D1257</f>
        <v>13</v>
      </c>
      <c r="E1259" s="135">
        <f t="shared" ref="E1259" si="620">+C1259*D1259</f>
        <v>7.8</v>
      </c>
      <c r="F1259" s="136">
        <f t="shared" ref="F1259" si="621">+$D$1039</f>
        <v>0.55000000000000004</v>
      </c>
      <c r="G1259" s="12">
        <f t="shared" ref="G1259" si="622">+G1257</f>
        <v>16</v>
      </c>
      <c r="H1259" s="91">
        <f>+F1259*G1259</f>
        <v>8.8000000000000007</v>
      </c>
      <c r="I1259" s="93">
        <f t="shared" ref="I1259" si="623">+$D$1050</f>
        <v>0.9</v>
      </c>
      <c r="J1259" s="89">
        <f t="shared" ref="J1259" si="624">+J1257</f>
        <v>15</v>
      </c>
      <c r="K1259" s="91">
        <f t="shared" ref="K1259" si="625">+I1259*J1259</f>
        <v>13.5</v>
      </c>
      <c r="L1259" s="88">
        <f t="shared" ref="L1259:M1259" si="626">+L1257</f>
        <v>0.9</v>
      </c>
      <c r="M1259" s="89">
        <f t="shared" si="626"/>
        <v>15</v>
      </c>
      <c r="N1259" s="91">
        <f t="shared" ref="N1259" si="627">+L1259*M1259</f>
        <v>13.5</v>
      </c>
      <c r="O1259" s="93">
        <f t="shared" ref="O1259:P1259" si="628">O1257</f>
        <v>0.55000000000000004</v>
      </c>
      <c r="P1259" s="12">
        <f t="shared" si="628"/>
        <v>16</v>
      </c>
      <c r="Q1259" s="91">
        <f t="shared" ref="Q1259" si="629">+O1259*P1259</f>
        <v>8.8000000000000007</v>
      </c>
      <c r="R1259" s="93">
        <f t="shared" ref="R1259:S1259" si="630">+R1257</f>
        <v>0.6</v>
      </c>
      <c r="S1259" s="12">
        <f t="shared" si="630"/>
        <v>13</v>
      </c>
      <c r="T1259" s="91">
        <f t="shared" ref="T1259" si="631">+R1259*S1259</f>
        <v>7.8</v>
      </c>
      <c r="U1259" s="93"/>
      <c r="V1259" s="12"/>
      <c r="W1259" s="91"/>
      <c r="X1259"/>
    </row>
    <row r="1260" spans="1:24" x14ac:dyDescent="0.25">
      <c r="A1260" s="41"/>
      <c r="B1260" s="42" t="s">
        <v>220</v>
      </c>
      <c r="C1260" s="134"/>
      <c r="D1260" s="25"/>
      <c r="E1260" s="135"/>
      <c r="F1260" s="136"/>
      <c r="G1260" s="12"/>
      <c r="H1260" s="91"/>
      <c r="I1260" s="88"/>
      <c r="J1260" s="89"/>
      <c r="K1260" s="90"/>
      <c r="L1260" s="88"/>
      <c r="M1260" s="89"/>
      <c r="N1260" s="90"/>
      <c r="O1260" s="93"/>
      <c r="P1260" s="12"/>
      <c r="Q1260" s="91"/>
      <c r="R1260" s="93"/>
      <c r="S1260" s="12"/>
      <c r="T1260" s="91"/>
      <c r="U1260" s="93">
        <f t="shared" ref="U1260" si="632">+U1258</f>
        <v>0.7</v>
      </c>
      <c r="V1260" s="12">
        <f t="shared" ref="V1260" si="633">V1258</f>
        <v>20</v>
      </c>
      <c r="W1260" s="91">
        <f t="shared" ref="W1260" si="634">+U1260*V1260</f>
        <v>14</v>
      </c>
      <c r="X1260"/>
    </row>
    <row r="1261" spans="1:24" x14ac:dyDescent="0.25">
      <c r="A1261" s="45" t="s">
        <v>398</v>
      </c>
      <c r="B1261" s="42" t="s">
        <v>221</v>
      </c>
      <c r="C1261" s="93">
        <f t="shared" ref="C1261" si="635">+$D$1044</f>
        <v>0.6</v>
      </c>
      <c r="D1261" s="25">
        <f t="shared" ref="D1261" si="636">D1259</f>
        <v>13</v>
      </c>
      <c r="E1261" s="135">
        <f t="shared" ref="E1261" si="637">+C1261*D1261</f>
        <v>7.8</v>
      </c>
      <c r="F1261" s="136">
        <f t="shared" ref="F1261" si="638">+$D$1039</f>
        <v>0.55000000000000004</v>
      </c>
      <c r="G1261" s="12">
        <f t="shared" ref="G1261" si="639">+G1259</f>
        <v>16</v>
      </c>
      <c r="H1261" s="91">
        <f>+F1261*G1261</f>
        <v>8.8000000000000007</v>
      </c>
      <c r="I1261" s="93">
        <f t="shared" ref="I1261" si="640">+$D$1050</f>
        <v>0.9</v>
      </c>
      <c r="J1261" s="89">
        <f t="shared" ref="J1261" si="641">+J1259</f>
        <v>15</v>
      </c>
      <c r="K1261" s="91">
        <f t="shared" ref="K1261" si="642">+I1261*J1261</f>
        <v>13.5</v>
      </c>
      <c r="L1261" s="88">
        <f t="shared" ref="L1261:M1261" si="643">+L1259</f>
        <v>0.9</v>
      </c>
      <c r="M1261" s="89">
        <f t="shared" si="643"/>
        <v>15</v>
      </c>
      <c r="N1261" s="91">
        <f t="shared" ref="N1261" si="644">+L1261*M1261</f>
        <v>13.5</v>
      </c>
      <c r="O1261" s="93">
        <f t="shared" ref="O1261:P1261" si="645">O1259</f>
        <v>0.55000000000000004</v>
      </c>
      <c r="P1261" s="12">
        <f t="shared" si="645"/>
        <v>16</v>
      </c>
      <c r="Q1261" s="91">
        <f t="shared" ref="Q1261" si="646">+O1261*P1261</f>
        <v>8.8000000000000007</v>
      </c>
      <c r="R1261" s="93">
        <f t="shared" ref="R1261:S1261" si="647">+R1259</f>
        <v>0.6</v>
      </c>
      <c r="S1261" s="12">
        <f t="shared" si="647"/>
        <v>13</v>
      </c>
      <c r="T1261" s="91">
        <f t="shared" ref="T1261" si="648">+R1261*S1261</f>
        <v>7.8</v>
      </c>
      <c r="U1261" s="93"/>
      <c r="V1261" s="12"/>
      <c r="W1261" s="91"/>
      <c r="X1261"/>
    </row>
    <row r="1262" spans="1:24" x14ac:dyDescent="0.25">
      <c r="A1262" s="41"/>
      <c r="B1262" s="42" t="s">
        <v>222</v>
      </c>
      <c r="C1262" s="134"/>
      <c r="D1262" s="25"/>
      <c r="E1262" s="135"/>
      <c r="F1262" s="136"/>
      <c r="G1262" s="12"/>
      <c r="H1262" s="91"/>
      <c r="I1262" s="88"/>
      <c r="J1262" s="89"/>
      <c r="K1262" s="90"/>
      <c r="L1262" s="88"/>
      <c r="M1262" s="89"/>
      <c r="N1262" s="90"/>
      <c r="O1262" s="93"/>
      <c r="P1262" s="12"/>
      <c r="Q1262" s="91"/>
      <c r="R1262" s="93"/>
      <c r="S1262" s="12"/>
      <c r="T1262" s="91"/>
      <c r="U1262" s="93">
        <f t="shared" ref="U1262" si="649">+U1260</f>
        <v>0.7</v>
      </c>
      <c r="V1262" s="12">
        <f t="shared" ref="V1262" si="650">V1260</f>
        <v>20</v>
      </c>
      <c r="W1262" s="91">
        <f t="shared" ref="W1262" si="651">+U1262*V1262</f>
        <v>14</v>
      </c>
      <c r="X1262"/>
    </row>
    <row r="1263" spans="1:24" x14ac:dyDescent="0.25">
      <c r="A1263" s="45" t="s">
        <v>399</v>
      </c>
      <c r="B1263" s="42" t="s">
        <v>223</v>
      </c>
      <c r="C1263" s="93">
        <f t="shared" ref="C1263" si="652">+$D$1044</f>
        <v>0.6</v>
      </c>
      <c r="D1263" s="25">
        <f t="shared" ref="D1263" si="653">D1261</f>
        <v>13</v>
      </c>
      <c r="E1263" s="135">
        <f t="shared" ref="E1263" si="654">+C1263*D1263</f>
        <v>7.8</v>
      </c>
      <c r="F1263" s="136">
        <f t="shared" ref="F1263" si="655">+$D$1039</f>
        <v>0.55000000000000004</v>
      </c>
      <c r="G1263" s="12">
        <f t="shared" ref="G1263" si="656">+G1261</f>
        <v>16</v>
      </c>
      <c r="H1263" s="91">
        <f>+F1263*G1263</f>
        <v>8.8000000000000007</v>
      </c>
      <c r="I1263" s="93">
        <f t="shared" ref="I1263" si="657">+$D$1050</f>
        <v>0.9</v>
      </c>
      <c r="J1263" s="89">
        <f t="shared" ref="J1263" si="658">+J1261</f>
        <v>15</v>
      </c>
      <c r="K1263" s="91">
        <f t="shared" ref="K1263" si="659">+I1263*J1263</f>
        <v>13.5</v>
      </c>
      <c r="L1263" s="88">
        <f t="shared" ref="L1263:M1263" si="660">+L1261</f>
        <v>0.9</v>
      </c>
      <c r="M1263" s="89">
        <f t="shared" si="660"/>
        <v>15</v>
      </c>
      <c r="N1263" s="91">
        <f t="shared" ref="N1263" si="661">+L1263*M1263</f>
        <v>13.5</v>
      </c>
      <c r="O1263" s="93">
        <f t="shared" ref="O1263:P1263" si="662">O1261</f>
        <v>0.55000000000000004</v>
      </c>
      <c r="P1263" s="12">
        <f t="shared" si="662"/>
        <v>16</v>
      </c>
      <c r="Q1263" s="91">
        <f t="shared" ref="Q1263" si="663">+O1263*P1263</f>
        <v>8.8000000000000007</v>
      </c>
      <c r="R1263" s="93">
        <f t="shared" ref="R1263:S1263" si="664">+R1261</f>
        <v>0.6</v>
      </c>
      <c r="S1263" s="12">
        <f t="shared" si="664"/>
        <v>13</v>
      </c>
      <c r="T1263" s="91">
        <f t="shared" ref="T1263" si="665">+R1263*S1263</f>
        <v>7.8</v>
      </c>
      <c r="U1263" s="93"/>
      <c r="V1263" s="12"/>
      <c r="W1263" s="91"/>
      <c r="X1263"/>
    </row>
    <row r="1264" spans="1:24" x14ac:dyDescent="0.25">
      <c r="A1264" s="41"/>
      <c r="B1264" s="42" t="s">
        <v>224</v>
      </c>
      <c r="C1264" s="134"/>
      <c r="D1264" s="25"/>
      <c r="E1264" s="135"/>
      <c r="F1264" s="136"/>
      <c r="G1264" s="12"/>
      <c r="H1264" s="91"/>
      <c r="I1264" s="88"/>
      <c r="J1264" s="89"/>
      <c r="K1264" s="90"/>
      <c r="L1264" s="88"/>
      <c r="M1264" s="89"/>
      <c r="N1264" s="90"/>
      <c r="O1264" s="93"/>
      <c r="P1264" s="12"/>
      <c r="Q1264" s="91"/>
      <c r="R1264" s="93"/>
      <c r="S1264" s="12"/>
      <c r="T1264" s="91"/>
      <c r="U1264" s="93">
        <f t="shared" ref="U1264" si="666">+U1262</f>
        <v>0.7</v>
      </c>
      <c r="V1264" s="12">
        <f t="shared" ref="V1264" si="667">V1262</f>
        <v>20</v>
      </c>
      <c r="W1264" s="91">
        <f t="shared" ref="W1264" si="668">+U1264*V1264</f>
        <v>14</v>
      </c>
      <c r="X1264"/>
    </row>
    <row r="1265" spans="1:24" x14ac:dyDescent="0.25">
      <c r="A1265" s="45" t="s">
        <v>400</v>
      </c>
      <c r="B1265" s="42" t="s">
        <v>225</v>
      </c>
      <c r="C1265" s="93">
        <f t="shared" ref="C1265" si="669">+$D$1044</f>
        <v>0.6</v>
      </c>
      <c r="D1265" s="25">
        <f t="shared" ref="D1265" si="670">D1263</f>
        <v>13</v>
      </c>
      <c r="E1265" s="135">
        <f t="shared" ref="E1265" si="671">+C1265*D1265</f>
        <v>7.8</v>
      </c>
      <c r="F1265" s="136">
        <f t="shared" ref="F1265" si="672">+$D$1039</f>
        <v>0.55000000000000004</v>
      </c>
      <c r="G1265" s="12">
        <f t="shared" ref="G1265" si="673">+G1263</f>
        <v>16</v>
      </c>
      <c r="H1265" s="91">
        <f>+F1265*G1265</f>
        <v>8.8000000000000007</v>
      </c>
      <c r="I1265" s="93">
        <f t="shared" ref="I1265" si="674">+$D$1050</f>
        <v>0.9</v>
      </c>
      <c r="J1265" s="89">
        <f t="shared" ref="J1265" si="675">+J1263</f>
        <v>15</v>
      </c>
      <c r="K1265" s="91">
        <f t="shared" ref="K1265" si="676">+I1265*J1265</f>
        <v>13.5</v>
      </c>
      <c r="L1265" s="88">
        <f t="shared" ref="L1265:M1265" si="677">+L1263</f>
        <v>0.9</v>
      </c>
      <c r="M1265" s="89">
        <f t="shared" si="677"/>
        <v>15</v>
      </c>
      <c r="N1265" s="91">
        <f t="shared" ref="N1265" si="678">+L1265*M1265</f>
        <v>13.5</v>
      </c>
      <c r="O1265" s="93">
        <f t="shared" ref="O1265:P1265" si="679">O1263</f>
        <v>0.55000000000000004</v>
      </c>
      <c r="P1265" s="12">
        <f t="shared" si="679"/>
        <v>16</v>
      </c>
      <c r="Q1265" s="91">
        <f t="shared" ref="Q1265" si="680">+O1265*P1265</f>
        <v>8.8000000000000007</v>
      </c>
      <c r="R1265" s="93">
        <f t="shared" ref="R1265:S1265" si="681">+R1263</f>
        <v>0.6</v>
      </c>
      <c r="S1265" s="12">
        <f t="shared" si="681"/>
        <v>13</v>
      </c>
      <c r="T1265" s="91">
        <f t="shared" ref="T1265" si="682">+R1265*S1265</f>
        <v>7.8</v>
      </c>
      <c r="U1265" s="93"/>
      <c r="V1265" s="12"/>
      <c r="W1265" s="91"/>
      <c r="X1265"/>
    </row>
    <row r="1266" spans="1:24" x14ac:dyDescent="0.25">
      <c r="A1266" s="41"/>
      <c r="B1266" s="42" t="s">
        <v>226</v>
      </c>
      <c r="C1266" s="134"/>
      <c r="D1266" s="25"/>
      <c r="E1266" s="135"/>
      <c r="F1266" s="136"/>
      <c r="G1266" s="12"/>
      <c r="H1266" s="91"/>
      <c r="I1266" s="88"/>
      <c r="J1266" s="89"/>
      <c r="K1266" s="90"/>
      <c r="L1266" s="88"/>
      <c r="M1266" s="89"/>
      <c r="N1266" s="90"/>
      <c r="O1266" s="93"/>
      <c r="P1266" s="12"/>
      <c r="Q1266" s="91"/>
      <c r="R1266" s="93"/>
      <c r="S1266" s="12"/>
      <c r="T1266" s="91"/>
      <c r="U1266" s="93">
        <f t="shared" ref="U1266" si="683">+U1264</f>
        <v>0.7</v>
      </c>
      <c r="V1266" s="12">
        <f t="shared" ref="V1266" si="684">V1264</f>
        <v>20</v>
      </c>
      <c r="W1266" s="91">
        <f t="shared" ref="W1266" si="685">+U1266*V1266</f>
        <v>14</v>
      </c>
      <c r="X1266"/>
    </row>
    <row r="1267" spans="1:24" x14ac:dyDescent="0.25">
      <c r="A1267" s="45" t="s">
        <v>401</v>
      </c>
      <c r="B1267" s="42" t="s">
        <v>227</v>
      </c>
      <c r="C1267" s="93">
        <f t="shared" ref="C1267" si="686">+$D$1044</f>
        <v>0.6</v>
      </c>
      <c r="D1267" s="25">
        <f t="shared" ref="D1267" si="687">D1265</f>
        <v>13</v>
      </c>
      <c r="E1267" s="135">
        <f t="shared" ref="E1267" si="688">+C1267*D1267</f>
        <v>7.8</v>
      </c>
      <c r="F1267" s="136">
        <f t="shared" ref="F1267" si="689">+$D$1039</f>
        <v>0.55000000000000004</v>
      </c>
      <c r="G1267" s="12">
        <f t="shared" ref="G1267" si="690">+G1265</f>
        <v>16</v>
      </c>
      <c r="H1267" s="91">
        <f>+F1267*G1267</f>
        <v>8.8000000000000007</v>
      </c>
      <c r="I1267" s="93">
        <f t="shared" ref="I1267" si="691">+$D$1050</f>
        <v>0.9</v>
      </c>
      <c r="J1267" s="89">
        <f t="shared" ref="J1267" si="692">+J1265</f>
        <v>15</v>
      </c>
      <c r="K1267" s="91">
        <f t="shared" ref="K1267" si="693">+I1267*J1267</f>
        <v>13.5</v>
      </c>
      <c r="L1267" s="88">
        <f t="shared" ref="L1267:M1267" si="694">+L1265</f>
        <v>0.9</v>
      </c>
      <c r="M1267" s="89">
        <f t="shared" si="694"/>
        <v>15</v>
      </c>
      <c r="N1267" s="91">
        <f t="shared" ref="N1267" si="695">+L1267*M1267</f>
        <v>13.5</v>
      </c>
      <c r="O1267" s="93">
        <f t="shared" ref="O1267:P1267" si="696">O1265</f>
        <v>0.55000000000000004</v>
      </c>
      <c r="P1267" s="12">
        <f t="shared" si="696"/>
        <v>16</v>
      </c>
      <c r="Q1267" s="91">
        <f t="shared" ref="Q1267" si="697">+O1267*P1267</f>
        <v>8.8000000000000007</v>
      </c>
      <c r="R1267" s="93">
        <f t="shared" ref="R1267:S1267" si="698">+R1265</f>
        <v>0.6</v>
      </c>
      <c r="S1267" s="12">
        <f t="shared" si="698"/>
        <v>13</v>
      </c>
      <c r="T1267" s="91">
        <f t="shared" ref="T1267" si="699">+R1267*S1267</f>
        <v>7.8</v>
      </c>
      <c r="U1267" s="93"/>
      <c r="V1267" s="12"/>
      <c r="W1267" s="91"/>
      <c r="X1267"/>
    </row>
    <row r="1268" spans="1:24" x14ac:dyDescent="0.25">
      <c r="A1268" s="41"/>
      <c r="B1268" s="42" t="s">
        <v>228</v>
      </c>
      <c r="C1268" s="134"/>
      <c r="D1268" s="25"/>
      <c r="E1268" s="135"/>
      <c r="F1268" s="136"/>
      <c r="G1268" s="12"/>
      <c r="H1268" s="91"/>
      <c r="I1268" s="88"/>
      <c r="J1268" s="89"/>
      <c r="K1268" s="90"/>
      <c r="L1268" s="88"/>
      <c r="M1268" s="89"/>
      <c r="N1268" s="90"/>
      <c r="O1268" s="93"/>
      <c r="P1268" s="12"/>
      <c r="Q1268" s="91"/>
      <c r="R1268" s="93"/>
      <c r="S1268" s="12"/>
      <c r="T1268" s="91"/>
      <c r="U1268" s="93">
        <f t="shared" ref="U1268" si="700">+U1266</f>
        <v>0.7</v>
      </c>
      <c r="V1268" s="12">
        <f t="shared" ref="V1268" si="701">V1266</f>
        <v>20</v>
      </c>
      <c r="W1268" s="91">
        <f t="shared" ref="W1268" si="702">+U1268*V1268</f>
        <v>14</v>
      </c>
      <c r="X1268"/>
    </row>
    <row r="1269" spans="1:24" x14ac:dyDescent="0.25">
      <c r="A1269" s="45" t="s">
        <v>402</v>
      </c>
      <c r="B1269" s="42" t="s">
        <v>229</v>
      </c>
      <c r="C1269" s="93">
        <f t="shared" ref="C1269" si="703">+$D$1044</f>
        <v>0.6</v>
      </c>
      <c r="D1269" s="25">
        <f t="shared" ref="D1269" si="704">D1267</f>
        <v>13</v>
      </c>
      <c r="E1269" s="135">
        <f t="shared" ref="E1269" si="705">+C1269*D1269</f>
        <v>7.8</v>
      </c>
      <c r="F1269" s="136">
        <f t="shared" ref="F1269" si="706">+$D$1039</f>
        <v>0.55000000000000004</v>
      </c>
      <c r="G1269" s="12">
        <f t="shared" ref="G1269" si="707">+G1267</f>
        <v>16</v>
      </c>
      <c r="H1269" s="91">
        <f>+F1269*G1269</f>
        <v>8.8000000000000007</v>
      </c>
      <c r="I1269" s="93">
        <f t="shared" ref="I1269" si="708">+$D$1050</f>
        <v>0.9</v>
      </c>
      <c r="J1269" s="89">
        <f t="shared" ref="J1269" si="709">+J1267</f>
        <v>15</v>
      </c>
      <c r="K1269" s="91">
        <f t="shared" ref="K1269" si="710">+I1269*J1269</f>
        <v>13.5</v>
      </c>
      <c r="L1269" s="88">
        <f t="shared" ref="L1269:M1269" si="711">+L1267</f>
        <v>0.9</v>
      </c>
      <c r="M1269" s="89">
        <f t="shared" si="711"/>
        <v>15</v>
      </c>
      <c r="N1269" s="91">
        <f t="shared" ref="N1269" si="712">+L1269*M1269</f>
        <v>13.5</v>
      </c>
      <c r="O1269" s="93">
        <f t="shared" ref="O1269:P1269" si="713">O1267</f>
        <v>0.55000000000000004</v>
      </c>
      <c r="P1269" s="12">
        <f t="shared" si="713"/>
        <v>16</v>
      </c>
      <c r="Q1269" s="91">
        <f t="shared" ref="Q1269" si="714">+O1269*P1269</f>
        <v>8.8000000000000007</v>
      </c>
      <c r="R1269" s="93">
        <f t="shared" ref="R1269:S1269" si="715">+R1267</f>
        <v>0.6</v>
      </c>
      <c r="S1269" s="12">
        <f t="shared" si="715"/>
        <v>13</v>
      </c>
      <c r="T1269" s="91">
        <f t="shared" ref="T1269" si="716">+R1269*S1269</f>
        <v>7.8</v>
      </c>
      <c r="U1269" s="93"/>
      <c r="V1269" s="12"/>
      <c r="W1269" s="91"/>
      <c r="X1269"/>
    </row>
    <row r="1270" spans="1:24" x14ac:dyDescent="0.25">
      <c r="A1270" s="41"/>
      <c r="B1270" s="42" t="s">
        <v>230</v>
      </c>
      <c r="C1270" s="134"/>
      <c r="D1270" s="25"/>
      <c r="E1270" s="135"/>
      <c r="F1270" s="136"/>
      <c r="G1270" s="12"/>
      <c r="H1270" s="91"/>
      <c r="I1270" s="88"/>
      <c r="J1270" s="89"/>
      <c r="K1270" s="90"/>
      <c r="L1270" s="88"/>
      <c r="M1270" s="89"/>
      <c r="N1270" s="90"/>
      <c r="O1270" s="93"/>
      <c r="P1270" s="12"/>
      <c r="Q1270" s="91"/>
      <c r="R1270" s="93"/>
      <c r="S1270" s="12"/>
      <c r="T1270" s="91"/>
      <c r="U1270" s="93">
        <f t="shared" ref="U1270" si="717">+U1268</f>
        <v>0.7</v>
      </c>
      <c r="V1270" s="12">
        <f t="shared" ref="V1270" si="718">V1268</f>
        <v>20</v>
      </c>
      <c r="W1270" s="91">
        <f t="shared" ref="W1270" si="719">+U1270*V1270</f>
        <v>14</v>
      </c>
      <c r="X1270"/>
    </row>
    <row r="1271" spans="1:24" x14ac:dyDescent="0.25">
      <c r="A1271" s="45" t="s">
        <v>403</v>
      </c>
      <c r="B1271" s="42" t="s">
        <v>231</v>
      </c>
      <c r="C1271" s="93">
        <f t="shared" ref="C1271" si="720">+$D$1044</f>
        <v>0.6</v>
      </c>
      <c r="D1271" s="25">
        <f t="shared" ref="D1271" si="721">D1269</f>
        <v>13</v>
      </c>
      <c r="E1271" s="135">
        <f t="shared" ref="E1271" si="722">+C1271*D1271</f>
        <v>7.8</v>
      </c>
      <c r="F1271" s="136">
        <f t="shared" ref="F1271" si="723">+$D$1039</f>
        <v>0.55000000000000004</v>
      </c>
      <c r="G1271" s="12">
        <f t="shared" ref="G1271" si="724">+G1269</f>
        <v>16</v>
      </c>
      <c r="H1271" s="91">
        <f>+F1271*G1271</f>
        <v>8.8000000000000007</v>
      </c>
      <c r="I1271" s="93">
        <f t="shared" ref="I1271" si="725">+$D$1050</f>
        <v>0.9</v>
      </c>
      <c r="J1271" s="89">
        <f t="shared" ref="J1271" si="726">+J1269</f>
        <v>15</v>
      </c>
      <c r="K1271" s="91">
        <f t="shared" ref="K1271" si="727">+I1271*J1271</f>
        <v>13.5</v>
      </c>
      <c r="L1271" s="88">
        <f t="shared" ref="L1271:M1271" si="728">+L1269</f>
        <v>0.9</v>
      </c>
      <c r="M1271" s="89">
        <f t="shared" si="728"/>
        <v>15</v>
      </c>
      <c r="N1271" s="91">
        <f t="shared" ref="N1271" si="729">+L1271*M1271</f>
        <v>13.5</v>
      </c>
      <c r="O1271" s="93">
        <f t="shared" ref="O1271:P1271" si="730">O1269</f>
        <v>0.55000000000000004</v>
      </c>
      <c r="P1271" s="12">
        <f t="shared" si="730"/>
        <v>16</v>
      </c>
      <c r="Q1271" s="91">
        <f t="shared" ref="Q1271" si="731">+O1271*P1271</f>
        <v>8.8000000000000007</v>
      </c>
      <c r="R1271" s="93">
        <f t="shared" ref="R1271:S1271" si="732">+R1269</f>
        <v>0.6</v>
      </c>
      <c r="S1271" s="12">
        <f t="shared" si="732"/>
        <v>13</v>
      </c>
      <c r="T1271" s="91">
        <f t="shared" ref="T1271" si="733">+R1271*S1271</f>
        <v>7.8</v>
      </c>
      <c r="U1271" s="93"/>
      <c r="V1271" s="12"/>
      <c r="W1271" s="91"/>
      <c r="X1271"/>
    </row>
    <row r="1272" spans="1:24" x14ac:dyDescent="0.25">
      <c r="A1272" s="41"/>
      <c r="B1272" s="42" t="s">
        <v>232</v>
      </c>
      <c r="C1272" s="134"/>
      <c r="D1272" s="25"/>
      <c r="E1272" s="135"/>
      <c r="F1272" s="136"/>
      <c r="G1272" s="12"/>
      <c r="H1272" s="91"/>
      <c r="I1272" s="88"/>
      <c r="J1272" s="89"/>
      <c r="K1272" s="90"/>
      <c r="L1272" s="88"/>
      <c r="M1272" s="89"/>
      <c r="N1272" s="90"/>
      <c r="O1272" s="93"/>
      <c r="P1272" s="12"/>
      <c r="Q1272" s="91"/>
      <c r="R1272" s="93"/>
      <c r="S1272" s="12"/>
      <c r="T1272" s="91"/>
      <c r="U1272" s="93">
        <f t="shared" ref="U1272" si="734">+U1270</f>
        <v>0.7</v>
      </c>
      <c r="V1272" s="12">
        <f t="shared" ref="V1272" si="735">V1270</f>
        <v>20</v>
      </c>
      <c r="W1272" s="91">
        <f t="shared" ref="W1272" si="736">+U1272*V1272</f>
        <v>14</v>
      </c>
      <c r="X1272"/>
    </row>
    <row r="1273" spans="1:24" x14ac:dyDescent="0.25">
      <c r="A1273" s="45" t="s">
        <v>404</v>
      </c>
      <c r="B1273" s="42" t="s">
        <v>233</v>
      </c>
      <c r="C1273" s="93">
        <f t="shared" ref="C1273" si="737">+$D$1044</f>
        <v>0.6</v>
      </c>
      <c r="D1273" s="25">
        <f t="shared" ref="D1273" si="738">D1271</f>
        <v>13</v>
      </c>
      <c r="E1273" s="135">
        <f t="shared" ref="E1273" si="739">+C1273*D1273</f>
        <v>7.8</v>
      </c>
      <c r="F1273" s="136">
        <f t="shared" ref="F1273" si="740">+$D$1039</f>
        <v>0.55000000000000004</v>
      </c>
      <c r="G1273" s="12">
        <f t="shared" ref="G1273" si="741">+G1271</f>
        <v>16</v>
      </c>
      <c r="H1273" s="91">
        <f>+F1273*G1273</f>
        <v>8.8000000000000007</v>
      </c>
      <c r="I1273" s="93">
        <f t="shared" ref="I1273" si="742">+$D$1050</f>
        <v>0.9</v>
      </c>
      <c r="J1273" s="89">
        <f t="shared" ref="J1273" si="743">+J1271</f>
        <v>15</v>
      </c>
      <c r="K1273" s="91">
        <f t="shared" ref="K1273" si="744">+I1273*J1273</f>
        <v>13.5</v>
      </c>
      <c r="L1273" s="88">
        <f t="shared" ref="L1273:M1273" si="745">+L1271</f>
        <v>0.9</v>
      </c>
      <c r="M1273" s="89">
        <f t="shared" si="745"/>
        <v>15</v>
      </c>
      <c r="N1273" s="91">
        <f t="shared" ref="N1273" si="746">+L1273*M1273</f>
        <v>13.5</v>
      </c>
      <c r="O1273" s="93">
        <f t="shared" ref="O1273:P1273" si="747">O1271</f>
        <v>0.55000000000000004</v>
      </c>
      <c r="P1273" s="12">
        <f t="shared" si="747"/>
        <v>16</v>
      </c>
      <c r="Q1273" s="91">
        <f t="shared" ref="Q1273" si="748">+O1273*P1273</f>
        <v>8.8000000000000007</v>
      </c>
      <c r="R1273" s="93">
        <f t="shared" ref="R1273:S1273" si="749">+R1271</f>
        <v>0.6</v>
      </c>
      <c r="S1273" s="12">
        <f t="shared" si="749"/>
        <v>13</v>
      </c>
      <c r="T1273" s="91">
        <f t="shared" ref="T1273" si="750">+R1273*S1273</f>
        <v>7.8</v>
      </c>
      <c r="U1273" s="93"/>
      <c r="V1273" s="12"/>
      <c r="W1273" s="91"/>
      <c r="X1273"/>
    </row>
    <row r="1274" spans="1:24" x14ac:dyDescent="0.25">
      <c r="A1274" s="41"/>
      <c r="B1274" s="42" t="s">
        <v>234</v>
      </c>
      <c r="C1274" s="134"/>
      <c r="D1274" s="25"/>
      <c r="E1274" s="135"/>
      <c r="F1274" s="136"/>
      <c r="G1274" s="12"/>
      <c r="H1274" s="91"/>
      <c r="I1274" s="88"/>
      <c r="J1274" s="89"/>
      <c r="K1274" s="90"/>
      <c r="L1274" s="88"/>
      <c r="M1274" s="89"/>
      <c r="N1274" s="90"/>
      <c r="O1274" s="93"/>
      <c r="P1274" s="12"/>
      <c r="Q1274" s="91"/>
      <c r="R1274" s="93"/>
      <c r="S1274" s="12"/>
      <c r="T1274" s="91"/>
      <c r="U1274" s="93">
        <f t="shared" ref="U1274" si="751">+U1272</f>
        <v>0.7</v>
      </c>
      <c r="V1274" s="12">
        <f t="shared" ref="V1274" si="752">V1272</f>
        <v>20</v>
      </c>
      <c r="W1274" s="91">
        <f t="shared" ref="W1274" si="753">+U1274*V1274</f>
        <v>14</v>
      </c>
      <c r="X1274"/>
    </row>
    <row r="1275" spans="1:24" x14ac:dyDescent="0.25">
      <c r="A1275" s="45" t="s">
        <v>405</v>
      </c>
      <c r="B1275" s="42" t="s">
        <v>235</v>
      </c>
      <c r="C1275" s="93">
        <f t="shared" ref="C1275" si="754">+$D$1044</f>
        <v>0.6</v>
      </c>
      <c r="D1275" s="25">
        <f t="shared" ref="D1275" si="755">D1273</f>
        <v>13</v>
      </c>
      <c r="E1275" s="135">
        <f t="shared" ref="E1275" si="756">+C1275*D1275</f>
        <v>7.8</v>
      </c>
      <c r="F1275" s="136">
        <f t="shared" ref="F1275" si="757">+$D$1039</f>
        <v>0.55000000000000004</v>
      </c>
      <c r="G1275" s="12">
        <f t="shared" ref="G1275" si="758">+G1273</f>
        <v>16</v>
      </c>
      <c r="H1275" s="91">
        <f>+F1275*G1275</f>
        <v>8.8000000000000007</v>
      </c>
      <c r="I1275" s="93">
        <f t="shared" ref="I1275" si="759">+$D$1050</f>
        <v>0.9</v>
      </c>
      <c r="J1275" s="89">
        <f t="shared" ref="J1275" si="760">+J1273</f>
        <v>15</v>
      </c>
      <c r="K1275" s="91">
        <f t="shared" ref="K1275" si="761">+I1275*J1275</f>
        <v>13.5</v>
      </c>
      <c r="L1275" s="88">
        <f t="shared" ref="L1275:M1275" si="762">+L1273</f>
        <v>0.9</v>
      </c>
      <c r="M1275" s="89">
        <f t="shared" si="762"/>
        <v>15</v>
      </c>
      <c r="N1275" s="91">
        <f t="shared" ref="N1275" si="763">+L1275*M1275</f>
        <v>13.5</v>
      </c>
      <c r="O1275" s="93">
        <f t="shared" ref="O1275:P1275" si="764">O1273</f>
        <v>0.55000000000000004</v>
      </c>
      <c r="P1275" s="12">
        <f t="shared" si="764"/>
        <v>16</v>
      </c>
      <c r="Q1275" s="91">
        <f t="shared" ref="Q1275" si="765">+O1275*P1275</f>
        <v>8.8000000000000007</v>
      </c>
      <c r="R1275" s="93">
        <f t="shared" ref="R1275:S1275" si="766">+R1273</f>
        <v>0.6</v>
      </c>
      <c r="S1275" s="12">
        <f t="shared" si="766"/>
        <v>13</v>
      </c>
      <c r="T1275" s="91">
        <f t="shared" ref="T1275" si="767">+R1275*S1275</f>
        <v>7.8</v>
      </c>
      <c r="U1275" s="93"/>
      <c r="V1275" s="12"/>
      <c r="W1275" s="91"/>
      <c r="X1275"/>
    </row>
    <row r="1276" spans="1:24" x14ac:dyDescent="0.25">
      <c r="A1276" s="41"/>
      <c r="B1276" s="42" t="s">
        <v>236</v>
      </c>
      <c r="C1276" s="134"/>
      <c r="D1276" s="25"/>
      <c r="E1276" s="135"/>
      <c r="F1276" s="136"/>
      <c r="G1276" s="12"/>
      <c r="H1276" s="91"/>
      <c r="I1276" s="88"/>
      <c r="J1276" s="89"/>
      <c r="K1276" s="90"/>
      <c r="L1276" s="88"/>
      <c r="M1276" s="89"/>
      <c r="N1276" s="90"/>
      <c r="O1276" s="93"/>
      <c r="P1276" s="12"/>
      <c r="Q1276" s="91"/>
      <c r="R1276" s="93"/>
      <c r="S1276" s="12"/>
      <c r="T1276" s="91"/>
      <c r="U1276" s="93">
        <f t="shared" ref="U1276" si="768">+U1274</f>
        <v>0.7</v>
      </c>
      <c r="V1276" s="12">
        <f t="shared" ref="V1276" si="769">V1274</f>
        <v>20</v>
      </c>
      <c r="W1276" s="91">
        <f t="shared" ref="W1276" si="770">+U1276*V1276</f>
        <v>14</v>
      </c>
      <c r="X1276"/>
    </row>
    <row r="1277" spans="1:24" x14ac:dyDescent="0.25">
      <c r="A1277" s="45" t="s">
        <v>406</v>
      </c>
      <c r="B1277" s="42" t="s">
        <v>237</v>
      </c>
      <c r="C1277" s="93">
        <f t="shared" ref="C1277" si="771">+$D$1044</f>
        <v>0.6</v>
      </c>
      <c r="D1277" s="25">
        <f t="shared" ref="D1277" si="772">D1275</f>
        <v>13</v>
      </c>
      <c r="E1277" s="135">
        <f t="shared" ref="E1277" si="773">+C1277*D1277</f>
        <v>7.8</v>
      </c>
      <c r="F1277" s="136">
        <f t="shared" ref="F1277" si="774">+$D$1039</f>
        <v>0.55000000000000004</v>
      </c>
      <c r="G1277" s="12">
        <f t="shared" ref="G1277" si="775">+G1275</f>
        <v>16</v>
      </c>
      <c r="H1277" s="91">
        <f>+F1277*G1277</f>
        <v>8.8000000000000007</v>
      </c>
      <c r="I1277" s="93">
        <f t="shared" ref="I1277" si="776">+$D$1050</f>
        <v>0.9</v>
      </c>
      <c r="J1277" s="89">
        <f t="shared" ref="J1277" si="777">+J1275</f>
        <v>15</v>
      </c>
      <c r="K1277" s="91">
        <f t="shared" ref="K1277" si="778">+I1277*J1277</f>
        <v>13.5</v>
      </c>
      <c r="L1277" s="88">
        <f t="shared" ref="L1277:M1277" si="779">+L1275</f>
        <v>0.9</v>
      </c>
      <c r="M1277" s="89">
        <f t="shared" si="779"/>
        <v>15</v>
      </c>
      <c r="N1277" s="91">
        <f t="shared" ref="N1277" si="780">+L1277*M1277</f>
        <v>13.5</v>
      </c>
      <c r="O1277" s="93">
        <f t="shared" ref="O1277:P1277" si="781">O1275</f>
        <v>0.55000000000000004</v>
      </c>
      <c r="P1277" s="12">
        <f t="shared" si="781"/>
        <v>16</v>
      </c>
      <c r="Q1277" s="91">
        <f t="shared" ref="Q1277" si="782">+O1277*P1277</f>
        <v>8.8000000000000007</v>
      </c>
      <c r="R1277" s="93">
        <f t="shared" ref="R1277:S1277" si="783">+R1275</f>
        <v>0.6</v>
      </c>
      <c r="S1277" s="12">
        <f t="shared" si="783"/>
        <v>13</v>
      </c>
      <c r="T1277" s="91">
        <f t="shared" ref="T1277" si="784">+R1277*S1277</f>
        <v>7.8</v>
      </c>
      <c r="U1277" s="93"/>
      <c r="V1277" s="12"/>
      <c r="W1277" s="91"/>
      <c r="X1277"/>
    </row>
    <row r="1278" spans="1:24" x14ac:dyDescent="0.25">
      <c r="A1278" s="41"/>
      <c r="B1278" s="42" t="s">
        <v>238</v>
      </c>
      <c r="C1278" s="134"/>
      <c r="D1278" s="25"/>
      <c r="E1278" s="135"/>
      <c r="F1278" s="136"/>
      <c r="G1278" s="12"/>
      <c r="H1278" s="91"/>
      <c r="I1278" s="88"/>
      <c r="J1278" s="89"/>
      <c r="K1278" s="90"/>
      <c r="L1278" s="88"/>
      <c r="M1278" s="89"/>
      <c r="N1278" s="90"/>
      <c r="O1278" s="93"/>
      <c r="P1278" s="12"/>
      <c r="Q1278" s="91"/>
      <c r="R1278" s="93"/>
      <c r="S1278" s="12"/>
      <c r="T1278" s="91"/>
      <c r="U1278" s="93">
        <f t="shared" ref="U1278" si="785">+U1276</f>
        <v>0.7</v>
      </c>
      <c r="V1278" s="12">
        <f t="shared" ref="V1278" si="786">V1276</f>
        <v>20</v>
      </c>
      <c r="W1278" s="91">
        <f t="shared" ref="W1278" si="787">+U1278*V1278</f>
        <v>14</v>
      </c>
      <c r="X1278"/>
    </row>
    <row r="1279" spans="1:24" x14ac:dyDescent="0.25">
      <c r="A1279" s="45" t="s">
        <v>407</v>
      </c>
      <c r="B1279" s="42" t="s">
        <v>239</v>
      </c>
      <c r="C1279" s="93">
        <f t="shared" ref="C1279" si="788">+$D$1044</f>
        <v>0.6</v>
      </c>
      <c r="D1279" s="25">
        <f t="shared" ref="D1279" si="789">D1277</f>
        <v>13</v>
      </c>
      <c r="E1279" s="135">
        <f t="shared" ref="E1279" si="790">+C1279*D1279</f>
        <v>7.8</v>
      </c>
      <c r="F1279" s="136">
        <f t="shared" ref="F1279" si="791">+$D$1039</f>
        <v>0.55000000000000004</v>
      </c>
      <c r="G1279" s="12">
        <f t="shared" ref="G1279" si="792">+G1277</f>
        <v>16</v>
      </c>
      <c r="H1279" s="91">
        <f>+F1279*G1279</f>
        <v>8.8000000000000007</v>
      </c>
      <c r="I1279" s="93">
        <f t="shared" ref="I1279" si="793">+$D$1050</f>
        <v>0.9</v>
      </c>
      <c r="J1279" s="89">
        <f t="shared" ref="J1279" si="794">+J1277</f>
        <v>15</v>
      </c>
      <c r="K1279" s="91">
        <f t="shared" ref="K1279" si="795">+I1279*J1279</f>
        <v>13.5</v>
      </c>
      <c r="L1279" s="88">
        <f t="shared" ref="L1279:M1279" si="796">+L1277</f>
        <v>0.9</v>
      </c>
      <c r="M1279" s="89">
        <f t="shared" si="796"/>
        <v>15</v>
      </c>
      <c r="N1279" s="91">
        <f t="shared" ref="N1279" si="797">+L1279*M1279</f>
        <v>13.5</v>
      </c>
      <c r="O1279" s="93">
        <f t="shared" ref="O1279:P1279" si="798">O1277</f>
        <v>0.55000000000000004</v>
      </c>
      <c r="P1279" s="12">
        <f t="shared" si="798"/>
        <v>16</v>
      </c>
      <c r="Q1279" s="91">
        <f t="shared" ref="Q1279" si="799">+O1279*P1279</f>
        <v>8.8000000000000007</v>
      </c>
      <c r="R1279" s="93">
        <f t="shared" ref="R1279:S1279" si="800">+R1277</f>
        <v>0.6</v>
      </c>
      <c r="S1279" s="12">
        <f t="shared" si="800"/>
        <v>13</v>
      </c>
      <c r="T1279" s="91">
        <f t="shared" ref="T1279" si="801">+R1279*S1279</f>
        <v>7.8</v>
      </c>
      <c r="U1279" s="93"/>
      <c r="V1279" s="12"/>
      <c r="W1279" s="91"/>
      <c r="X1279"/>
    </row>
    <row r="1280" spans="1:24" x14ac:dyDescent="0.25">
      <c r="A1280" s="41"/>
      <c r="B1280" s="42" t="s">
        <v>240</v>
      </c>
      <c r="C1280" s="134"/>
      <c r="D1280" s="25"/>
      <c r="E1280" s="135"/>
      <c r="F1280" s="136"/>
      <c r="G1280" s="12"/>
      <c r="H1280" s="91"/>
      <c r="I1280" s="88"/>
      <c r="J1280" s="89"/>
      <c r="K1280" s="90"/>
      <c r="L1280" s="88"/>
      <c r="M1280" s="89"/>
      <c r="N1280" s="90"/>
      <c r="O1280" s="93"/>
      <c r="P1280" s="12"/>
      <c r="Q1280" s="91"/>
      <c r="R1280" s="93"/>
      <c r="S1280" s="12"/>
      <c r="T1280" s="91"/>
      <c r="U1280" s="93">
        <f t="shared" ref="U1280" si="802">+U1278</f>
        <v>0.7</v>
      </c>
      <c r="V1280" s="12">
        <f t="shared" ref="V1280" si="803">V1278</f>
        <v>20</v>
      </c>
      <c r="W1280" s="91">
        <f t="shared" ref="W1280" si="804">+U1280*V1280</f>
        <v>14</v>
      </c>
      <c r="X1280"/>
    </row>
    <row r="1281" spans="1:24" x14ac:dyDescent="0.25">
      <c r="A1281" s="45" t="s">
        <v>408</v>
      </c>
      <c r="B1281" s="42" t="s">
        <v>241</v>
      </c>
      <c r="C1281" s="93">
        <f t="shared" ref="C1281" si="805">+$D$1044</f>
        <v>0.6</v>
      </c>
      <c r="D1281" s="25">
        <f t="shared" ref="D1281" si="806">D1279</f>
        <v>13</v>
      </c>
      <c r="E1281" s="135">
        <f t="shared" ref="E1281" si="807">+C1281*D1281</f>
        <v>7.8</v>
      </c>
      <c r="F1281" s="136">
        <f t="shared" ref="F1281" si="808">+$D$1039</f>
        <v>0.55000000000000004</v>
      </c>
      <c r="G1281" s="12">
        <f t="shared" ref="G1281" si="809">+G1279</f>
        <v>16</v>
      </c>
      <c r="H1281" s="91">
        <f>+F1281*G1281</f>
        <v>8.8000000000000007</v>
      </c>
      <c r="I1281" s="93">
        <f t="shared" ref="I1281" si="810">+$D$1050</f>
        <v>0.9</v>
      </c>
      <c r="J1281" s="89">
        <f t="shared" ref="J1281" si="811">+J1279</f>
        <v>15</v>
      </c>
      <c r="K1281" s="91">
        <f t="shared" ref="K1281" si="812">+I1281*J1281</f>
        <v>13.5</v>
      </c>
      <c r="L1281" s="88">
        <f t="shared" ref="L1281:M1281" si="813">+L1279</f>
        <v>0.9</v>
      </c>
      <c r="M1281" s="89">
        <f t="shared" si="813"/>
        <v>15</v>
      </c>
      <c r="N1281" s="91">
        <f t="shared" ref="N1281" si="814">+L1281*M1281</f>
        <v>13.5</v>
      </c>
      <c r="O1281" s="93">
        <f t="shared" ref="O1281:P1281" si="815">O1279</f>
        <v>0.55000000000000004</v>
      </c>
      <c r="P1281" s="12">
        <f t="shared" si="815"/>
        <v>16</v>
      </c>
      <c r="Q1281" s="91">
        <f t="shared" ref="Q1281" si="816">+O1281*P1281</f>
        <v>8.8000000000000007</v>
      </c>
      <c r="R1281" s="93">
        <f t="shared" ref="R1281:S1281" si="817">+R1279</f>
        <v>0.6</v>
      </c>
      <c r="S1281" s="12">
        <f t="shared" si="817"/>
        <v>13</v>
      </c>
      <c r="T1281" s="91">
        <f t="shared" ref="T1281" si="818">+R1281*S1281</f>
        <v>7.8</v>
      </c>
      <c r="U1281" s="93"/>
      <c r="V1281" s="12"/>
      <c r="W1281" s="91"/>
      <c r="X1281"/>
    </row>
    <row r="1282" spans="1:24" x14ac:dyDescent="0.25">
      <c r="A1282" s="41"/>
      <c r="B1282" s="42" t="s">
        <v>242</v>
      </c>
      <c r="C1282" s="134"/>
      <c r="D1282" s="25"/>
      <c r="E1282" s="135"/>
      <c r="F1282" s="136"/>
      <c r="G1282" s="12"/>
      <c r="H1282" s="91"/>
      <c r="I1282" s="88"/>
      <c r="J1282" s="89"/>
      <c r="K1282" s="90"/>
      <c r="L1282" s="88"/>
      <c r="M1282" s="89"/>
      <c r="N1282" s="90"/>
      <c r="O1282" s="93"/>
      <c r="P1282" s="12"/>
      <c r="Q1282" s="91"/>
      <c r="R1282" s="93"/>
      <c r="S1282" s="12"/>
      <c r="T1282" s="91"/>
      <c r="U1282" s="93">
        <f t="shared" ref="U1282" si="819">+U1280</f>
        <v>0.7</v>
      </c>
      <c r="V1282" s="12">
        <f t="shared" ref="V1282" si="820">V1280</f>
        <v>20</v>
      </c>
      <c r="W1282" s="91">
        <f t="shared" ref="W1282" si="821">+U1282*V1282</f>
        <v>14</v>
      </c>
      <c r="X1282"/>
    </row>
    <row r="1283" spans="1:24" x14ac:dyDescent="0.25">
      <c r="A1283" s="45" t="s">
        <v>409</v>
      </c>
      <c r="B1283" s="42" t="s">
        <v>243</v>
      </c>
      <c r="C1283" s="93">
        <f t="shared" ref="C1283" si="822">+$D$1044</f>
        <v>0.6</v>
      </c>
      <c r="D1283" s="25">
        <f t="shared" ref="D1283" si="823">D1281</f>
        <v>13</v>
      </c>
      <c r="E1283" s="135">
        <f t="shared" ref="E1283" si="824">+C1283*D1283</f>
        <v>7.8</v>
      </c>
      <c r="F1283" s="136">
        <f t="shared" ref="F1283" si="825">+$D$1039</f>
        <v>0.55000000000000004</v>
      </c>
      <c r="G1283" s="12">
        <f t="shared" ref="G1283" si="826">+G1281</f>
        <v>16</v>
      </c>
      <c r="H1283" s="91">
        <f>+F1283*G1283</f>
        <v>8.8000000000000007</v>
      </c>
      <c r="I1283" s="93">
        <f t="shared" ref="I1283" si="827">+$D$1050</f>
        <v>0.9</v>
      </c>
      <c r="J1283" s="89">
        <f t="shared" ref="J1283" si="828">+J1281</f>
        <v>15</v>
      </c>
      <c r="K1283" s="91">
        <f t="shared" ref="K1283" si="829">+I1283*J1283</f>
        <v>13.5</v>
      </c>
      <c r="L1283" s="88">
        <f t="shared" ref="L1283:M1283" si="830">+L1281</f>
        <v>0.9</v>
      </c>
      <c r="M1283" s="89">
        <f t="shared" si="830"/>
        <v>15</v>
      </c>
      <c r="N1283" s="91">
        <f t="shared" ref="N1283" si="831">+L1283*M1283</f>
        <v>13.5</v>
      </c>
      <c r="O1283" s="93">
        <f t="shared" ref="O1283:P1283" si="832">O1281</f>
        <v>0.55000000000000004</v>
      </c>
      <c r="P1283" s="12">
        <f t="shared" si="832"/>
        <v>16</v>
      </c>
      <c r="Q1283" s="91">
        <f t="shared" ref="Q1283" si="833">+O1283*P1283</f>
        <v>8.8000000000000007</v>
      </c>
      <c r="R1283" s="93">
        <f t="shared" ref="R1283:S1283" si="834">+R1281</f>
        <v>0.6</v>
      </c>
      <c r="S1283" s="12">
        <f t="shared" si="834"/>
        <v>13</v>
      </c>
      <c r="T1283" s="91">
        <f t="shared" ref="T1283" si="835">+R1283*S1283</f>
        <v>7.8</v>
      </c>
      <c r="U1283" s="93"/>
      <c r="V1283" s="12"/>
      <c r="W1283" s="91"/>
      <c r="X1283"/>
    </row>
    <row r="1284" spans="1:24" x14ac:dyDescent="0.25">
      <c r="A1284" s="41"/>
      <c r="B1284" s="42" t="s">
        <v>244</v>
      </c>
      <c r="C1284" s="134"/>
      <c r="D1284" s="25"/>
      <c r="E1284" s="135"/>
      <c r="F1284" s="136"/>
      <c r="G1284" s="12"/>
      <c r="H1284" s="91"/>
      <c r="I1284" s="88"/>
      <c r="J1284" s="89"/>
      <c r="K1284" s="90"/>
      <c r="L1284" s="88"/>
      <c r="M1284" s="89"/>
      <c r="N1284" s="90"/>
      <c r="O1284" s="93"/>
      <c r="P1284" s="12"/>
      <c r="Q1284" s="91"/>
      <c r="R1284" s="93"/>
      <c r="S1284" s="12"/>
      <c r="T1284" s="91"/>
      <c r="U1284" s="93">
        <f t="shared" ref="U1284" si="836">+U1282</f>
        <v>0.7</v>
      </c>
      <c r="V1284" s="12">
        <f t="shared" ref="V1284" si="837">V1282</f>
        <v>20</v>
      </c>
      <c r="W1284" s="91">
        <f t="shared" ref="W1284" si="838">+U1284*V1284</f>
        <v>14</v>
      </c>
      <c r="X1284"/>
    </row>
    <row r="1285" spans="1:24" x14ac:dyDescent="0.25">
      <c r="A1285" s="45" t="s">
        <v>410</v>
      </c>
      <c r="B1285" s="42" t="s">
        <v>245</v>
      </c>
      <c r="C1285" s="93">
        <f t="shared" ref="C1285" si="839">+$D$1044</f>
        <v>0.6</v>
      </c>
      <c r="D1285" s="25">
        <f t="shared" ref="D1285" si="840">D1283</f>
        <v>13</v>
      </c>
      <c r="E1285" s="135">
        <f t="shared" ref="E1285" si="841">+C1285*D1285</f>
        <v>7.8</v>
      </c>
      <c r="F1285" s="136">
        <f t="shared" ref="F1285" si="842">+$D$1039</f>
        <v>0.55000000000000004</v>
      </c>
      <c r="G1285" s="12">
        <f t="shared" ref="G1285" si="843">+G1283</f>
        <v>16</v>
      </c>
      <c r="H1285" s="91">
        <f>+F1285*G1285</f>
        <v>8.8000000000000007</v>
      </c>
      <c r="I1285" s="93">
        <f t="shared" ref="I1285" si="844">+$D$1050</f>
        <v>0.9</v>
      </c>
      <c r="J1285" s="89">
        <f t="shared" ref="J1285" si="845">+J1283</f>
        <v>15</v>
      </c>
      <c r="K1285" s="91">
        <f t="shared" ref="K1285" si="846">+I1285*J1285</f>
        <v>13.5</v>
      </c>
      <c r="L1285" s="88">
        <f t="shared" ref="L1285:M1285" si="847">+L1283</f>
        <v>0.9</v>
      </c>
      <c r="M1285" s="89">
        <f t="shared" si="847"/>
        <v>15</v>
      </c>
      <c r="N1285" s="91">
        <f t="shared" ref="N1285" si="848">+L1285*M1285</f>
        <v>13.5</v>
      </c>
      <c r="O1285" s="93">
        <f t="shared" ref="O1285:P1285" si="849">O1283</f>
        <v>0.55000000000000004</v>
      </c>
      <c r="P1285" s="12">
        <f t="shared" si="849"/>
        <v>16</v>
      </c>
      <c r="Q1285" s="91">
        <f t="shared" ref="Q1285" si="850">+O1285*P1285</f>
        <v>8.8000000000000007</v>
      </c>
      <c r="R1285" s="93">
        <f t="shared" ref="R1285:S1285" si="851">+R1283</f>
        <v>0.6</v>
      </c>
      <c r="S1285" s="12">
        <f t="shared" si="851"/>
        <v>13</v>
      </c>
      <c r="T1285" s="91">
        <f t="shared" ref="T1285" si="852">+R1285*S1285</f>
        <v>7.8</v>
      </c>
      <c r="U1285" s="93"/>
      <c r="V1285" s="12"/>
      <c r="W1285" s="91"/>
      <c r="X1285"/>
    </row>
    <row r="1286" spans="1:24" x14ac:dyDescent="0.25">
      <c r="A1286" s="41"/>
      <c r="B1286" s="42" t="s">
        <v>246</v>
      </c>
      <c r="C1286" s="134"/>
      <c r="D1286" s="25"/>
      <c r="E1286" s="135"/>
      <c r="F1286" s="136"/>
      <c r="G1286" s="12"/>
      <c r="H1286" s="91"/>
      <c r="I1286" s="88"/>
      <c r="J1286" s="89"/>
      <c r="K1286" s="90"/>
      <c r="L1286" s="88"/>
      <c r="M1286" s="89"/>
      <c r="N1286" s="90"/>
      <c r="O1286" s="93"/>
      <c r="P1286" s="12"/>
      <c r="Q1286" s="91"/>
      <c r="R1286" s="93"/>
      <c r="S1286" s="12"/>
      <c r="T1286" s="91"/>
      <c r="U1286" s="93">
        <f t="shared" ref="U1286" si="853">+U1284</f>
        <v>0.7</v>
      </c>
      <c r="V1286" s="12">
        <f t="shared" ref="V1286" si="854">V1284</f>
        <v>20</v>
      </c>
      <c r="W1286" s="91">
        <f t="shared" ref="W1286" si="855">+U1286*V1286</f>
        <v>14</v>
      </c>
      <c r="X1286"/>
    </row>
    <row r="1287" spans="1:24" x14ac:dyDescent="0.25">
      <c r="A1287" s="45" t="s">
        <v>411</v>
      </c>
      <c r="B1287" s="42" t="s">
        <v>247</v>
      </c>
      <c r="C1287" s="93">
        <f t="shared" ref="C1287" si="856">+$D$1044</f>
        <v>0.6</v>
      </c>
      <c r="D1287" s="25">
        <f t="shared" ref="D1287" si="857">D1285</f>
        <v>13</v>
      </c>
      <c r="E1287" s="135">
        <f t="shared" ref="E1287" si="858">+C1287*D1287</f>
        <v>7.8</v>
      </c>
      <c r="F1287" s="136">
        <f t="shared" ref="F1287" si="859">+$D$1039</f>
        <v>0.55000000000000004</v>
      </c>
      <c r="G1287" s="12">
        <f t="shared" ref="G1287" si="860">+G1285</f>
        <v>16</v>
      </c>
      <c r="H1287" s="91">
        <f>+F1287*G1287</f>
        <v>8.8000000000000007</v>
      </c>
      <c r="I1287" s="93">
        <f t="shared" ref="I1287" si="861">+$D$1050</f>
        <v>0.9</v>
      </c>
      <c r="J1287" s="89">
        <f t="shared" ref="J1287" si="862">+J1285</f>
        <v>15</v>
      </c>
      <c r="K1287" s="91">
        <f t="shared" ref="K1287" si="863">+I1287*J1287</f>
        <v>13.5</v>
      </c>
      <c r="L1287" s="88">
        <f t="shared" ref="L1287:M1287" si="864">+L1285</f>
        <v>0.9</v>
      </c>
      <c r="M1287" s="89">
        <f t="shared" si="864"/>
        <v>15</v>
      </c>
      <c r="N1287" s="91">
        <f t="shared" ref="N1287" si="865">+L1287*M1287</f>
        <v>13.5</v>
      </c>
      <c r="O1287" s="93">
        <f t="shared" ref="O1287:P1287" si="866">O1285</f>
        <v>0.55000000000000004</v>
      </c>
      <c r="P1287" s="12">
        <f t="shared" si="866"/>
        <v>16</v>
      </c>
      <c r="Q1287" s="91">
        <f t="shared" ref="Q1287" si="867">+O1287*P1287</f>
        <v>8.8000000000000007</v>
      </c>
      <c r="R1287" s="93">
        <f t="shared" ref="R1287:S1287" si="868">+R1285</f>
        <v>0.6</v>
      </c>
      <c r="S1287" s="12">
        <f t="shared" si="868"/>
        <v>13</v>
      </c>
      <c r="T1287" s="91">
        <f t="shared" ref="T1287" si="869">+R1287*S1287</f>
        <v>7.8</v>
      </c>
      <c r="U1287" s="93"/>
      <c r="V1287" s="12"/>
      <c r="W1287" s="91"/>
      <c r="X1287"/>
    </row>
    <row r="1288" spans="1:24" x14ac:dyDescent="0.25">
      <c r="A1288" s="41"/>
      <c r="B1288" s="42" t="s">
        <v>248</v>
      </c>
      <c r="C1288" s="134"/>
      <c r="D1288" s="25"/>
      <c r="E1288" s="135"/>
      <c r="F1288" s="136"/>
      <c r="G1288" s="12"/>
      <c r="H1288" s="91"/>
      <c r="I1288" s="88"/>
      <c r="J1288" s="89"/>
      <c r="K1288" s="90"/>
      <c r="L1288" s="88"/>
      <c r="M1288" s="89"/>
      <c r="N1288" s="90"/>
      <c r="O1288" s="93"/>
      <c r="P1288" s="12"/>
      <c r="Q1288" s="91"/>
      <c r="R1288" s="93"/>
      <c r="S1288" s="12"/>
      <c r="T1288" s="91"/>
      <c r="U1288" s="93">
        <f t="shared" ref="U1288" si="870">+U1286</f>
        <v>0.7</v>
      </c>
      <c r="V1288" s="12">
        <f t="shared" ref="V1288" si="871">V1286</f>
        <v>20</v>
      </c>
      <c r="W1288" s="91">
        <f t="shared" ref="W1288" si="872">+U1288*V1288</f>
        <v>14</v>
      </c>
      <c r="X1288"/>
    </row>
    <row r="1289" spans="1:24" x14ac:dyDescent="0.25">
      <c r="A1289" s="45" t="s">
        <v>412</v>
      </c>
      <c r="B1289" s="42" t="s">
        <v>249</v>
      </c>
      <c r="C1289" s="93">
        <f t="shared" ref="C1289" si="873">+$D$1044</f>
        <v>0.6</v>
      </c>
      <c r="D1289" s="25">
        <f t="shared" ref="D1289" si="874">D1287</f>
        <v>13</v>
      </c>
      <c r="E1289" s="135">
        <f t="shared" ref="E1289" si="875">+C1289*D1289</f>
        <v>7.8</v>
      </c>
      <c r="F1289" s="136">
        <f t="shared" ref="F1289" si="876">+$D$1039</f>
        <v>0.55000000000000004</v>
      </c>
      <c r="G1289" s="12">
        <f t="shared" ref="G1289" si="877">+G1287</f>
        <v>16</v>
      </c>
      <c r="H1289" s="91">
        <f>+F1289*G1289</f>
        <v>8.8000000000000007</v>
      </c>
      <c r="I1289" s="93">
        <f t="shared" ref="I1289" si="878">+$D$1050</f>
        <v>0.9</v>
      </c>
      <c r="J1289" s="89">
        <f t="shared" ref="J1289" si="879">+J1287</f>
        <v>15</v>
      </c>
      <c r="K1289" s="91">
        <f t="shared" ref="K1289" si="880">+I1289*J1289</f>
        <v>13.5</v>
      </c>
      <c r="L1289" s="88">
        <f t="shared" ref="L1289:M1289" si="881">+L1287</f>
        <v>0.9</v>
      </c>
      <c r="M1289" s="89">
        <f t="shared" si="881"/>
        <v>15</v>
      </c>
      <c r="N1289" s="91">
        <f t="shared" ref="N1289" si="882">+L1289*M1289</f>
        <v>13.5</v>
      </c>
      <c r="O1289" s="93">
        <f t="shared" ref="O1289:P1289" si="883">O1287</f>
        <v>0.55000000000000004</v>
      </c>
      <c r="P1289" s="12">
        <f t="shared" si="883"/>
        <v>16</v>
      </c>
      <c r="Q1289" s="91">
        <f t="shared" ref="Q1289" si="884">+O1289*P1289</f>
        <v>8.8000000000000007</v>
      </c>
      <c r="R1289" s="93">
        <f t="shared" ref="R1289:S1289" si="885">+R1287</f>
        <v>0.6</v>
      </c>
      <c r="S1289" s="12">
        <f t="shared" si="885"/>
        <v>13</v>
      </c>
      <c r="T1289" s="91">
        <f t="shared" ref="T1289" si="886">+R1289*S1289</f>
        <v>7.8</v>
      </c>
      <c r="U1289" s="93"/>
      <c r="V1289" s="12"/>
      <c r="W1289" s="91"/>
      <c r="X1289"/>
    </row>
    <row r="1290" spans="1:24" x14ac:dyDescent="0.25">
      <c r="A1290" s="41"/>
      <c r="B1290" s="42" t="s">
        <v>250</v>
      </c>
      <c r="C1290" s="134"/>
      <c r="D1290" s="25"/>
      <c r="E1290" s="135"/>
      <c r="F1290" s="136"/>
      <c r="G1290" s="12"/>
      <c r="H1290" s="91"/>
      <c r="I1290" s="88"/>
      <c r="J1290" s="89"/>
      <c r="K1290" s="90"/>
      <c r="L1290" s="88"/>
      <c r="M1290" s="89"/>
      <c r="N1290" s="90"/>
      <c r="O1290" s="93"/>
      <c r="P1290" s="12"/>
      <c r="Q1290" s="91"/>
      <c r="R1290" s="93"/>
      <c r="S1290" s="12"/>
      <c r="T1290" s="91"/>
      <c r="U1290" s="93">
        <f t="shared" ref="U1290" si="887">+U1288</f>
        <v>0.7</v>
      </c>
      <c r="V1290" s="12">
        <f t="shared" ref="V1290" si="888">V1288</f>
        <v>20</v>
      </c>
      <c r="W1290" s="91">
        <f t="shared" ref="W1290" si="889">+U1290*V1290</f>
        <v>14</v>
      </c>
      <c r="X1290"/>
    </row>
    <row r="1291" spans="1:24" x14ac:dyDescent="0.25">
      <c r="A1291" s="45" t="s">
        <v>413</v>
      </c>
      <c r="B1291" s="42" t="s">
        <v>251</v>
      </c>
      <c r="C1291" s="93">
        <f t="shared" ref="C1291" si="890">+$D$1044</f>
        <v>0.6</v>
      </c>
      <c r="D1291" s="25">
        <f t="shared" ref="D1291" si="891">D1289</f>
        <v>13</v>
      </c>
      <c r="E1291" s="135">
        <f t="shared" ref="E1291" si="892">+C1291*D1291</f>
        <v>7.8</v>
      </c>
      <c r="F1291" s="136">
        <f t="shared" ref="F1291" si="893">+$D$1039</f>
        <v>0.55000000000000004</v>
      </c>
      <c r="G1291" s="12">
        <f t="shared" ref="G1291" si="894">+G1289</f>
        <v>16</v>
      </c>
      <c r="H1291" s="91">
        <f>+F1291*G1291</f>
        <v>8.8000000000000007</v>
      </c>
      <c r="I1291" s="93">
        <f t="shared" ref="I1291" si="895">+$D$1050</f>
        <v>0.9</v>
      </c>
      <c r="J1291" s="89">
        <f t="shared" ref="J1291" si="896">+J1289</f>
        <v>15</v>
      </c>
      <c r="K1291" s="91">
        <f t="shared" ref="K1291" si="897">+I1291*J1291</f>
        <v>13.5</v>
      </c>
      <c r="L1291" s="88">
        <f t="shared" ref="L1291:M1291" si="898">+L1289</f>
        <v>0.9</v>
      </c>
      <c r="M1291" s="89">
        <f t="shared" si="898"/>
        <v>15</v>
      </c>
      <c r="N1291" s="91">
        <f t="shared" ref="N1291" si="899">+L1291*M1291</f>
        <v>13.5</v>
      </c>
      <c r="O1291" s="93">
        <f t="shared" ref="O1291:P1291" si="900">O1289</f>
        <v>0.55000000000000004</v>
      </c>
      <c r="P1291" s="12">
        <f t="shared" si="900"/>
        <v>16</v>
      </c>
      <c r="Q1291" s="91">
        <f t="shared" ref="Q1291" si="901">+O1291*P1291</f>
        <v>8.8000000000000007</v>
      </c>
      <c r="R1291" s="93">
        <f t="shared" ref="R1291:S1291" si="902">+R1289</f>
        <v>0.6</v>
      </c>
      <c r="S1291" s="12">
        <f t="shared" si="902"/>
        <v>13</v>
      </c>
      <c r="T1291" s="91">
        <f t="shared" ref="T1291" si="903">+R1291*S1291</f>
        <v>7.8</v>
      </c>
      <c r="U1291" s="93"/>
      <c r="V1291" s="12"/>
      <c r="W1291" s="91"/>
      <c r="X1291"/>
    </row>
    <row r="1292" spans="1:24" x14ac:dyDescent="0.25">
      <c r="A1292" s="41"/>
      <c r="B1292" s="42" t="s">
        <v>252</v>
      </c>
      <c r="C1292" s="134"/>
      <c r="D1292" s="25"/>
      <c r="E1292" s="135"/>
      <c r="F1292" s="136"/>
      <c r="G1292" s="12"/>
      <c r="H1292" s="91"/>
      <c r="I1292" s="88"/>
      <c r="J1292" s="89"/>
      <c r="K1292" s="90"/>
      <c r="L1292" s="88"/>
      <c r="M1292" s="89"/>
      <c r="N1292" s="90"/>
      <c r="O1292" s="93"/>
      <c r="P1292" s="12"/>
      <c r="Q1292" s="91"/>
      <c r="R1292" s="93"/>
      <c r="S1292" s="12"/>
      <c r="T1292" s="91"/>
      <c r="U1292" s="93">
        <f t="shared" ref="U1292" si="904">+U1290</f>
        <v>0.7</v>
      </c>
      <c r="V1292" s="12">
        <f t="shared" ref="V1292" si="905">V1290</f>
        <v>20</v>
      </c>
      <c r="W1292" s="91">
        <f t="shared" ref="W1292" si="906">+U1292*V1292</f>
        <v>14</v>
      </c>
      <c r="X1292"/>
    </row>
    <row r="1293" spans="1:24" x14ac:dyDescent="0.25">
      <c r="A1293" s="45" t="s">
        <v>414</v>
      </c>
      <c r="B1293" s="42" t="s">
        <v>253</v>
      </c>
      <c r="C1293" s="93">
        <f t="shared" ref="C1293" si="907">+$D$1044</f>
        <v>0.6</v>
      </c>
      <c r="D1293" s="25">
        <f t="shared" ref="D1293" si="908">D1291</f>
        <v>13</v>
      </c>
      <c r="E1293" s="135">
        <f t="shared" ref="E1293" si="909">+C1293*D1293</f>
        <v>7.8</v>
      </c>
      <c r="F1293" s="136">
        <f t="shared" ref="F1293" si="910">+$D$1039</f>
        <v>0.55000000000000004</v>
      </c>
      <c r="G1293" s="12">
        <f t="shared" ref="G1293" si="911">+G1291</f>
        <v>16</v>
      </c>
      <c r="H1293" s="91">
        <f>+F1293*G1293</f>
        <v>8.8000000000000007</v>
      </c>
      <c r="I1293" s="93">
        <f t="shared" ref="I1293" si="912">+$D$1050</f>
        <v>0.9</v>
      </c>
      <c r="J1293" s="89">
        <f t="shared" ref="J1293" si="913">+J1291</f>
        <v>15</v>
      </c>
      <c r="K1293" s="91">
        <f t="shared" ref="K1293" si="914">+I1293*J1293</f>
        <v>13.5</v>
      </c>
      <c r="L1293" s="88">
        <f t="shared" ref="L1293:M1293" si="915">+L1291</f>
        <v>0.9</v>
      </c>
      <c r="M1293" s="89">
        <f t="shared" si="915"/>
        <v>15</v>
      </c>
      <c r="N1293" s="91">
        <f t="shared" ref="N1293" si="916">+L1293*M1293</f>
        <v>13.5</v>
      </c>
      <c r="O1293" s="93">
        <f t="shared" ref="O1293:P1293" si="917">O1291</f>
        <v>0.55000000000000004</v>
      </c>
      <c r="P1293" s="12">
        <f t="shared" si="917"/>
        <v>16</v>
      </c>
      <c r="Q1293" s="91">
        <f t="shared" ref="Q1293" si="918">+O1293*P1293</f>
        <v>8.8000000000000007</v>
      </c>
      <c r="R1293" s="93">
        <f t="shared" ref="R1293:S1293" si="919">+R1291</f>
        <v>0.6</v>
      </c>
      <c r="S1293" s="12">
        <f t="shared" si="919"/>
        <v>13</v>
      </c>
      <c r="T1293" s="91">
        <f t="shared" ref="T1293" si="920">+R1293*S1293</f>
        <v>7.8</v>
      </c>
      <c r="U1293" s="93"/>
      <c r="V1293" s="12"/>
      <c r="W1293" s="91"/>
      <c r="X1293"/>
    </row>
    <row r="1294" spans="1:24" x14ac:dyDescent="0.25">
      <c r="A1294" s="41"/>
      <c r="B1294" s="42" t="s">
        <v>254</v>
      </c>
      <c r="C1294" s="134"/>
      <c r="D1294" s="25"/>
      <c r="E1294" s="135"/>
      <c r="F1294" s="136"/>
      <c r="G1294" s="12"/>
      <c r="H1294" s="91"/>
      <c r="I1294" s="88"/>
      <c r="J1294" s="89"/>
      <c r="K1294" s="90"/>
      <c r="L1294" s="88"/>
      <c r="M1294" s="89"/>
      <c r="N1294" s="90"/>
      <c r="O1294" s="93"/>
      <c r="P1294" s="12"/>
      <c r="Q1294" s="91"/>
      <c r="R1294" s="93"/>
      <c r="S1294" s="12"/>
      <c r="T1294" s="91"/>
      <c r="U1294" s="93">
        <f t="shared" ref="U1294" si="921">+U1292</f>
        <v>0.7</v>
      </c>
      <c r="V1294" s="12">
        <f t="shared" ref="V1294" si="922">V1292</f>
        <v>20</v>
      </c>
      <c r="W1294" s="91">
        <f t="shared" ref="W1294" si="923">+U1294*V1294</f>
        <v>14</v>
      </c>
      <c r="X1294"/>
    </row>
    <row r="1295" spans="1:24" x14ac:dyDescent="0.25">
      <c r="A1295" s="45" t="s">
        <v>415</v>
      </c>
      <c r="B1295" s="42" t="s">
        <v>255</v>
      </c>
      <c r="C1295" s="93">
        <f t="shared" ref="C1295" si="924">+$D$1044</f>
        <v>0.6</v>
      </c>
      <c r="D1295" s="25">
        <f t="shared" ref="D1295" si="925">D1293</f>
        <v>13</v>
      </c>
      <c r="E1295" s="135">
        <f t="shared" ref="E1295" si="926">+C1295*D1295</f>
        <v>7.8</v>
      </c>
      <c r="F1295" s="136">
        <f t="shared" ref="F1295" si="927">+$D$1039</f>
        <v>0.55000000000000004</v>
      </c>
      <c r="G1295" s="12">
        <f t="shared" ref="G1295" si="928">+G1293</f>
        <v>16</v>
      </c>
      <c r="H1295" s="91">
        <f>+F1295*G1295</f>
        <v>8.8000000000000007</v>
      </c>
      <c r="I1295" s="93">
        <f t="shared" ref="I1295" si="929">+$D$1050</f>
        <v>0.9</v>
      </c>
      <c r="J1295" s="89">
        <f t="shared" ref="J1295" si="930">+J1293</f>
        <v>15</v>
      </c>
      <c r="K1295" s="91">
        <f t="shared" ref="K1295" si="931">+I1295*J1295</f>
        <v>13.5</v>
      </c>
      <c r="L1295" s="88">
        <f t="shared" ref="L1295:M1295" si="932">+L1293</f>
        <v>0.9</v>
      </c>
      <c r="M1295" s="89">
        <f t="shared" si="932"/>
        <v>15</v>
      </c>
      <c r="N1295" s="91">
        <f t="shared" ref="N1295" si="933">+L1295*M1295</f>
        <v>13.5</v>
      </c>
      <c r="O1295" s="93">
        <f t="shared" ref="O1295:P1295" si="934">O1293</f>
        <v>0.55000000000000004</v>
      </c>
      <c r="P1295" s="12">
        <f t="shared" si="934"/>
        <v>16</v>
      </c>
      <c r="Q1295" s="91">
        <f t="shared" ref="Q1295" si="935">+O1295*P1295</f>
        <v>8.8000000000000007</v>
      </c>
      <c r="R1295" s="93">
        <f t="shared" ref="R1295:S1295" si="936">+R1293</f>
        <v>0.6</v>
      </c>
      <c r="S1295" s="12">
        <f t="shared" si="936"/>
        <v>13</v>
      </c>
      <c r="T1295" s="91">
        <f t="shared" ref="T1295" si="937">+R1295*S1295</f>
        <v>7.8</v>
      </c>
      <c r="U1295" s="93"/>
      <c r="V1295" s="12"/>
      <c r="W1295" s="91"/>
      <c r="X1295"/>
    </row>
    <row r="1296" spans="1:24" x14ac:dyDescent="0.25">
      <c r="A1296" s="41"/>
      <c r="B1296" s="42" t="s">
        <v>256</v>
      </c>
      <c r="C1296" s="134"/>
      <c r="D1296" s="25"/>
      <c r="E1296" s="135"/>
      <c r="F1296" s="136"/>
      <c r="G1296" s="12"/>
      <c r="H1296" s="91"/>
      <c r="I1296" s="88"/>
      <c r="J1296" s="89"/>
      <c r="K1296" s="90"/>
      <c r="L1296" s="88"/>
      <c r="M1296" s="89"/>
      <c r="N1296" s="90"/>
      <c r="O1296" s="93"/>
      <c r="P1296" s="12"/>
      <c r="Q1296" s="91"/>
      <c r="R1296" s="93"/>
      <c r="S1296" s="12"/>
      <c r="T1296" s="91"/>
      <c r="U1296" s="93">
        <f t="shared" ref="U1296" si="938">+U1294</f>
        <v>0.7</v>
      </c>
      <c r="V1296" s="12">
        <f t="shared" ref="V1296" si="939">V1294</f>
        <v>20</v>
      </c>
      <c r="W1296" s="91">
        <f t="shared" ref="W1296" si="940">+U1296*V1296</f>
        <v>14</v>
      </c>
      <c r="X1296"/>
    </row>
    <row r="1297" spans="1:24" x14ac:dyDescent="0.25">
      <c r="A1297" s="45" t="s">
        <v>416</v>
      </c>
      <c r="B1297" s="42" t="s">
        <v>257</v>
      </c>
      <c r="C1297" s="93">
        <f t="shared" ref="C1297" si="941">+$D$1044</f>
        <v>0.6</v>
      </c>
      <c r="D1297" s="25">
        <f t="shared" ref="D1297" si="942">D1295</f>
        <v>13</v>
      </c>
      <c r="E1297" s="135">
        <f t="shared" ref="E1297" si="943">+C1297*D1297</f>
        <v>7.8</v>
      </c>
      <c r="F1297" s="136">
        <f t="shared" ref="F1297" si="944">+$D$1039</f>
        <v>0.55000000000000004</v>
      </c>
      <c r="G1297" s="12">
        <f t="shared" ref="G1297" si="945">+G1295</f>
        <v>16</v>
      </c>
      <c r="H1297" s="91">
        <f>+F1297*G1297</f>
        <v>8.8000000000000007</v>
      </c>
      <c r="I1297" s="93">
        <f t="shared" ref="I1297" si="946">+$D$1050</f>
        <v>0.9</v>
      </c>
      <c r="J1297" s="89">
        <f t="shared" ref="J1297" si="947">+J1295</f>
        <v>15</v>
      </c>
      <c r="K1297" s="91">
        <f t="shared" ref="K1297" si="948">+I1297*J1297</f>
        <v>13.5</v>
      </c>
      <c r="L1297" s="88">
        <f t="shared" ref="L1297:M1297" si="949">+L1295</f>
        <v>0.9</v>
      </c>
      <c r="M1297" s="89">
        <f t="shared" si="949"/>
        <v>15</v>
      </c>
      <c r="N1297" s="91">
        <f t="shared" ref="N1297" si="950">+L1297*M1297</f>
        <v>13.5</v>
      </c>
      <c r="O1297" s="93">
        <f t="shared" ref="O1297:P1297" si="951">O1295</f>
        <v>0.55000000000000004</v>
      </c>
      <c r="P1297" s="12">
        <f t="shared" si="951"/>
        <v>16</v>
      </c>
      <c r="Q1297" s="91">
        <f t="shared" ref="Q1297" si="952">+O1297*P1297</f>
        <v>8.8000000000000007</v>
      </c>
      <c r="R1297" s="93">
        <f t="shared" ref="R1297:S1297" si="953">+R1295</f>
        <v>0.6</v>
      </c>
      <c r="S1297" s="12">
        <f t="shared" si="953"/>
        <v>13</v>
      </c>
      <c r="T1297" s="91">
        <f t="shared" ref="T1297" si="954">+R1297*S1297</f>
        <v>7.8</v>
      </c>
      <c r="U1297" s="93"/>
      <c r="V1297" s="12"/>
      <c r="W1297" s="91"/>
      <c r="X1297"/>
    </row>
    <row r="1298" spans="1:24" x14ac:dyDescent="0.25">
      <c r="A1298" s="41"/>
      <c r="B1298" s="42" t="s">
        <v>258</v>
      </c>
      <c r="C1298" s="134"/>
      <c r="D1298" s="25"/>
      <c r="E1298" s="135"/>
      <c r="F1298" s="136"/>
      <c r="G1298" s="12"/>
      <c r="H1298" s="91"/>
      <c r="I1298" s="88"/>
      <c r="J1298" s="89"/>
      <c r="K1298" s="90"/>
      <c r="L1298" s="88"/>
      <c r="M1298" s="89"/>
      <c r="N1298" s="90"/>
      <c r="O1298" s="93"/>
      <c r="P1298" s="12"/>
      <c r="Q1298" s="91"/>
      <c r="R1298" s="93"/>
      <c r="S1298" s="12"/>
      <c r="T1298" s="91"/>
      <c r="U1298" s="93">
        <f t="shared" ref="U1298" si="955">+U1296</f>
        <v>0.7</v>
      </c>
      <c r="V1298" s="12">
        <f t="shared" ref="V1298" si="956">V1296</f>
        <v>20</v>
      </c>
      <c r="W1298" s="91">
        <f t="shared" ref="W1298" si="957">+U1298*V1298</f>
        <v>14</v>
      </c>
      <c r="X1298"/>
    </row>
    <row r="1299" spans="1:24" x14ac:dyDescent="0.25">
      <c r="A1299" s="45" t="s">
        <v>417</v>
      </c>
      <c r="B1299" s="42" t="s">
        <v>259</v>
      </c>
      <c r="C1299" s="93">
        <f t="shared" ref="C1299" si="958">+$D$1044</f>
        <v>0.6</v>
      </c>
      <c r="D1299" s="25">
        <f t="shared" ref="D1299" si="959">D1297</f>
        <v>13</v>
      </c>
      <c r="E1299" s="135">
        <f t="shared" ref="E1299" si="960">+C1299*D1299</f>
        <v>7.8</v>
      </c>
      <c r="F1299" s="136">
        <f t="shared" ref="F1299" si="961">+$D$1039</f>
        <v>0.55000000000000004</v>
      </c>
      <c r="G1299" s="12">
        <f t="shared" ref="G1299" si="962">+G1297</f>
        <v>16</v>
      </c>
      <c r="H1299" s="91">
        <f>+F1299*G1299</f>
        <v>8.8000000000000007</v>
      </c>
      <c r="I1299" s="93">
        <f t="shared" ref="I1299" si="963">+$D$1050</f>
        <v>0.9</v>
      </c>
      <c r="J1299" s="89">
        <f t="shared" ref="J1299" si="964">+J1297</f>
        <v>15</v>
      </c>
      <c r="K1299" s="91">
        <f t="shared" ref="K1299" si="965">+I1299*J1299</f>
        <v>13.5</v>
      </c>
      <c r="L1299" s="88">
        <f t="shared" ref="L1299:M1299" si="966">+L1297</f>
        <v>0.9</v>
      </c>
      <c r="M1299" s="89">
        <f t="shared" si="966"/>
        <v>15</v>
      </c>
      <c r="N1299" s="91">
        <f t="shared" ref="N1299" si="967">+L1299*M1299</f>
        <v>13.5</v>
      </c>
      <c r="O1299" s="93">
        <f t="shared" ref="O1299:P1299" si="968">O1297</f>
        <v>0.55000000000000004</v>
      </c>
      <c r="P1299" s="12">
        <f t="shared" si="968"/>
        <v>16</v>
      </c>
      <c r="Q1299" s="91">
        <f t="shared" ref="Q1299" si="969">+O1299*P1299</f>
        <v>8.8000000000000007</v>
      </c>
      <c r="R1299" s="93">
        <f t="shared" ref="R1299:S1299" si="970">+R1297</f>
        <v>0.6</v>
      </c>
      <c r="S1299" s="12">
        <f t="shared" si="970"/>
        <v>13</v>
      </c>
      <c r="T1299" s="91">
        <f t="shared" ref="T1299" si="971">+R1299*S1299</f>
        <v>7.8</v>
      </c>
      <c r="U1299" s="93"/>
      <c r="V1299" s="12"/>
      <c r="W1299" s="91"/>
      <c r="X1299"/>
    </row>
    <row r="1300" spans="1:24" x14ac:dyDescent="0.25">
      <c r="A1300" s="41"/>
      <c r="B1300" s="42" t="s">
        <v>260</v>
      </c>
      <c r="C1300" s="134"/>
      <c r="D1300" s="25"/>
      <c r="E1300" s="135"/>
      <c r="F1300" s="136"/>
      <c r="G1300" s="12"/>
      <c r="H1300" s="91"/>
      <c r="I1300" s="88"/>
      <c r="J1300" s="89"/>
      <c r="K1300" s="90"/>
      <c r="L1300" s="88"/>
      <c r="M1300" s="89"/>
      <c r="N1300" s="90"/>
      <c r="O1300" s="93"/>
      <c r="P1300" s="12"/>
      <c r="Q1300" s="91"/>
      <c r="R1300" s="93"/>
      <c r="S1300" s="12"/>
      <c r="T1300" s="91"/>
      <c r="U1300" s="93">
        <f t="shared" ref="U1300" si="972">+U1298</f>
        <v>0.7</v>
      </c>
      <c r="V1300" s="12">
        <f t="shared" ref="V1300" si="973">V1298</f>
        <v>20</v>
      </c>
      <c r="W1300" s="91">
        <f t="shared" ref="W1300" si="974">+U1300*V1300</f>
        <v>14</v>
      </c>
      <c r="X1300"/>
    </row>
    <row r="1301" spans="1:24" x14ac:dyDescent="0.25">
      <c r="A1301" s="45" t="s">
        <v>418</v>
      </c>
      <c r="B1301" s="42" t="s">
        <v>261</v>
      </c>
      <c r="C1301" s="93">
        <f t="shared" ref="C1301" si="975">+$D$1044</f>
        <v>0.6</v>
      </c>
      <c r="D1301" s="25">
        <f t="shared" ref="D1301" si="976">D1299</f>
        <v>13</v>
      </c>
      <c r="E1301" s="135">
        <f t="shared" ref="E1301" si="977">+C1301*D1301</f>
        <v>7.8</v>
      </c>
      <c r="F1301" s="136">
        <f t="shared" ref="F1301" si="978">+$D$1039</f>
        <v>0.55000000000000004</v>
      </c>
      <c r="G1301" s="12">
        <f t="shared" ref="G1301" si="979">+G1299</f>
        <v>16</v>
      </c>
      <c r="H1301" s="91">
        <f>+F1301*G1301</f>
        <v>8.8000000000000007</v>
      </c>
      <c r="I1301" s="93">
        <f t="shared" ref="I1301" si="980">+$D$1050</f>
        <v>0.9</v>
      </c>
      <c r="J1301" s="89">
        <f t="shared" ref="J1301" si="981">+J1299</f>
        <v>15</v>
      </c>
      <c r="K1301" s="91">
        <f t="shared" ref="K1301" si="982">+I1301*J1301</f>
        <v>13.5</v>
      </c>
      <c r="L1301" s="88">
        <f t="shared" ref="L1301:M1301" si="983">+L1299</f>
        <v>0.9</v>
      </c>
      <c r="M1301" s="89">
        <f t="shared" si="983"/>
        <v>15</v>
      </c>
      <c r="N1301" s="91">
        <f t="shared" ref="N1301" si="984">+L1301*M1301</f>
        <v>13.5</v>
      </c>
      <c r="O1301" s="93">
        <f t="shared" ref="O1301:P1301" si="985">O1299</f>
        <v>0.55000000000000004</v>
      </c>
      <c r="P1301" s="12">
        <f t="shared" si="985"/>
        <v>16</v>
      </c>
      <c r="Q1301" s="91">
        <f t="shared" ref="Q1301" si="986">+O1301*P1301</f>
        <v>8.8000000000000007</v>
      </c>
      <c r="R1301" s="93">
        <f t="shared" ref="R1301:S1301" si="987">+R1299</f>
        <v>0.6</v>
      </c>
      <c r="S1301" s="12">
        <f t="shared" si="987"/>
        <v>13</v>
      </c>
      <c r="T1301" s="91">
        <f t="shared" ref="T1301" si="988">+R1301*S1301</f>
        <v>7.8</v>
      </c>
      <c r="U1301" s="93"/>
      <c r="V1301" s="12"/>
      <c r="W1301" s="91"/>
      <c r="X1301"/>
    </row>
    <row r="1302" spans="1:24" x14ac:dyDescent="0.25">
      <c r="A1302" s="41"/>
      <c r="B1302" s="42" t="s">
        <v>262</v>
      </c>
      <c r="C1302" s="134"/>
      <c r="D1302" s="25"/>
      <c r="E1302" s="135"/>
      <c r="F1302" s="136"/>
      <c r="G1302" s="12"/>
      <c r="H1302" s="91"/>
      <c r="I1302" s="88"/>
      <c r="J1302" s="89"/>
      <c r="K1302" s="90"/>
      <c r="L1302" s="88"/>
      <c r="M1302" s="89"/>
      <c r="N1302" s="90"/>
      <c r="O1302" s="93"/>
      <c r="P1302" s="12"/>
      <c r="Q1302" s="91"/>
      <c r="R1302" s="93"/>
      <c r="S1302" s="12"/>
      <c r="T1302" s="91"/>
      <c r="U1302" s="93">
        <f t="shared" ref="U1302" si="989">+U1300</f>
        <v>0.7</v>
      </c>
      <c r="V1302" s="12">
        <f t="shared" ref="V1302" si="990">V1300</f>
        <v>20</v>
      </c>
      <c r="W1302" s="91">
        <f t="shared" ref="W1302" si="991">+U1302*V1302</f>
        <v>14</v>
      </c>
      <c r="X1302"/>
    </row>
    <row r="1303" spans="1:24" x14ac:dyDescent="0.25">
      <c r="A1303" s="45" t="s">
        <v>419</v>
      </c>
      <c r="B1303" s="42" t="s">
        <v>263</v>
      </c>
      <c r="C1303" s="93">
        <f t="shared" ref="C1303" si="992">+$D$1044</f>
        <v>0.6</v>
      </c>
      <c r="D1303" s="25">
        <f t="shared" ref="D1303" si="993">D1301</f>
        <v>13</v>
      </c>
      <c r="E1303" s="135">
        <f t="shared" ref="E1303" si="994">+C1303*D1303</f>
        <v>7.8</v>
      </c>
      <c r="F1303" s="136">
        <f t="shared" ref="F1303" si="995">+$D$1039</f>
        <v>0.55000000000000004</v>
      </c>
      <c r="G1303" s="12">
        <f t="shared" ref="G1303" si="996">+G1301</f>
        <v>16</v>
      </c>
      <c r="H1303" s="91">
        <f>+F1303*G1303</f>
        <v>8.8000000000000007</v>
      </c>
      <c r="I1303" s="93">
        <f t="shared" ref="I1303" si="997">+$D$1050</f>
        <v>0.9</v>
      </c>
      <c r="J1303" s="89">
        <f t="shared" ref="J1303" si="998">+J1301</f>
        <v>15</v>
      </c>
      <c r="K1303" s="91">
        <f t="shared" ref="K1303" si="999">+I1303*J1303</f>
        <v>13.5</v>
      </c>
      <c r="L1303" s="88">
        <f t="shared" ref="L1303:M1303" si="1000">+L1301</f>
        <v>0.9</v>
      </c>
      <c r="M1303" s="89">
        <f t="shared" si="1000"/>
        <v>15</v>
      </c>
      <c r="N1303" s="91">
        <f t="shared" ref="N1303" si="1001">+L1303*M1303</f>
        <v>13.5</v>
      </c>
      <c r="O1303" s="93">
        <f t="shared" ref="O1303:P1303" si="1002">O1301</f>
        <v>0.55000000000000004</v>
      </c>
      <c r="P1303" s="12">
        <f t="shared" si="1002"/>
        <v>16</v>
      </c>
      <c r="Q1303" s="91">
        <f t="shared" ref="Q1303" si="1003">+O1303*P1303</f>
        <v>8.8000000000000007</v>
      </c>
      <c r="R1303" s="93">
        <f t="shared" ref="R1303:S1303" si="1004">+R1301</f>
        <v>0.6</v>
      </c>
      <c r="S1303" s="12">
        <f t="shared" si="1004"/>
        <v>13</v>
      </c>
      <c r="T1303" s="91">
        <f t="shared" ref="T1303" si="1005">+R1303*S1303</f>
        <v>7.8</v>
      </c>
      <c r="U1303" s="93"/>
      <c r="V1303" s="12"/>
      <c r="W1303" s="91"/>
      <c r="X1303"/>
    </row>
    <row r="1304" spans="1:24" x14ac:dyDescent="0.25">
      <c r="A1304" s="41"/>
      <c r="B1304" s="42" t="s">
        <v>264</v>
      </c>
      <c r="C1304" s="134"/>
      <c r="D1304" s="25"/>
      <c r="E1304" s="135"/>
      <c r="F1304" s="136"/>
      <c r="G1304" s="12"/>
      <c r="H1304" s="91"/>
      <c r="I1304" s="88"/>
      <c r="J1304" s="89"/>
      <c r="K1304" s="90"/>
      <c r="L1304" s="88"/>
      <c r="M1304" s="89"/>
      <c r="N1304" s="90"/>
      <c r="O1304" s="93"/>
      <c r="P1304" s="12"/>
      <c r="Q1304" s="91"/>
      <c r="R1304" s="93"/>
      <c r="S1304" s="12"/>
      <c r="T1304" s="91"/>
      <c r="U1304" s="93">
        <f t="shared" ref="U1304" si="1006">+U1302</f>
        <v>0.7</v>
      </c>
      <c r="V1304" s="12">
        <f t="shared" ref="V1304" si="1007">V1302</f>
        <v>20</v>
      </c>
      <c r="W1304" s="91">
        <f t="shared" ref="W1304" si="1008">+U1304*V1304</f>
        <v>14</v>
      </c>
      <c r="X1304"/>
    </row>
    <row r="1305" spans="1:24" x14ac:dyDescent="0.25">
      <c r="A1305" s="45" t="s">
        <v>420</v>
      </c>
      <c r="B1305" s="42" t="s">
        <v>265</v>
      </c>
      <c r="C1305" s="93">
        <f t="shared" ref="C1305" si="1009">+$D$1044</f>
        <v>0.6</v>
      </c>
      <c r="D1305" s="25">
        <f t="shared" ref="D1305" si="1010">D1303</f>
        <v>13</v>
      </c>
      <c r="E1305" s="135">
        <f t="shared" ref="E1305" si="1011">+C1305*D1305</f>
        <v>7.8</v>
      </c>
      <c r="F1305" s="136">
        <f t="shared" ref="F1305" si="1012">+$D$1039</f>
        <v>0.55000000000000004</v>
      </c>
      <c r="G1305" s="12">
        <f t="shared" ref="G1305" si="1013">+G1303</f>
        <v>16</v>
      </c>
      <c r="H1305" s="91">
        <f>+F1305*G1305</f>
        <v>8.8000000000000007</v>
      </c>
      <c r="I1305" s="93">
        <f t="shared" ref="I1305" si="1014">+$D$1050</f>
        <v>0.9</v>
      </c>
      <c r="J1305" s="89">
        <f t="shared" ref="J1305" si="1015">+J1303</f>
        <v>15</v>
      </c>
      <c r="K1305" s="91">
        <f t="shared" ref="K1305" si="1016">+I1305*J1305</f>
        <v>13.5</v>
      </c>
      <c r="L1305" s="88">
        <f t="shared" ref="L1305:M1305" si="1017">+L1303</f>
        <v>0.9</v>
      </c>
      <c r="M1305" s="89">
        <f t="shared" si="1017"/>
        <v>15</v>
      </c>
      <c r="N1305" s="91">
        <f t="shared" ref="N1305" si="1018">+L1305*M1305</f>
        <v>13.5</v>
      </c>
      <c r="O1305" s="93">
        <f t="shared" ref="O1305:P1305" si="1019">O1303</f>
        <v>0.55000000000000004</v>
      </c>
      <c r="P1305" s="12">
        <f t="shared" si="1019"/>
        <v>16</v>
      </c>
      <c r="Q1305" s="91">
        <f t="shared" ref="Q1305" si="1020">+O1305*P1305</f>
        <v>8.8000000000000007</v>
      </c>
      <c r="R1305" s="93">
        <f t="shared" ref="R1305:S1305" si="1021">+R1303</f>
        <v>0.6</v>
      </c>
      <c r="S1305" s="12">
        <f t="shared" si="1021"/>
        <v>13</v>
      </c>
      <c r="T1305" s="91">
        <f t="shared" ref="T1305" si="1022">+R1305*S1305</f>
        <v>7.8</v>
      </c>
      <c r="U1305" s="93"/>
      <c r="V1305" s="12"/>
      <c r="W1305" s="91"/>
      <c r="X1305"/>
    </row>
    <row r="1306" spans="1:24" x14ac:dyDescent="0.25">
      <c r="A1306" s="41"/>
      <c r="B1306" s="42" t="s">
        <v>266</v>
      </c>
      <c r="C1306" s="134"/>
      <c r="D1306" s="25"/>
      <c r="E1306" s="135"/>
      <c r="F1306" s="136"/>
      <c r="G1306" s="12"/>
      <c r="H1306" s="91"/>
      <c r="I1306" s="88"/>
      <c r="J1306" s="89"/>
      <c r="K1306" s="90"/>
      <c r="L1306" s="88"/>
      <c r="M1306" s="89"/>
      <c r="N1306" s="90"/>
      <c r="O1306" s="93"/>
      <c r="P1306" s="12"/>
      <c r="Q1306" s="91"/>
      <c r="R1306" s="93"/>
      <c r="S1306" s="12"/>
      <c r="T1306" s="91"/>
      <c r="U1306" s="93">
        <f t="shared" ref="U1306" si="1023">+U1304</f>
        <v>0.7</v>
      </c>
      <c r="V1306" s="12">
        <f t="shared" ref="V1306" si="1024">V1304</f>
        <v>20</v>
      </c>
      <c r="W1306" s="91">
        <f t="shared" ref="W1306" si="1025">+U1306*V1306</f>
        <v>14</v>
      </c>
      <c r="X1306"/>
    </row>
    <row r="1307" spans="1:24" x14ac:dyDescent="0.25">
      <c r="A1307" s="45" t="s">
        <v>421</v>
      </c>
      <c r="B1307" s="42" t="s">
        <v>267</v>
      </c>
      <c r="C1307" s="93">
        <f t="shared" ref="C1307" si="1026">+$D$1044</f>
        <v>0.6</v>
      </c>
      <c r="D1307" s="25">
        <f t="shared" ref="D1307" si="1027">D1305</f>
        <v>13</v>
      </c>
      <c r="E1307" s="135">
        <f t="shared" ref="E1307" si="1028">+C1307*D1307</f>
        <v>7.8</v>
      </c>
      <c r="F1307" s="136">
        <f t="shared" ref="F1307" si="1029">+$D$1039</f>
        <v>0.55000000000000004</v>
      </c>
      <c r="G1307" s="12">
        <f t="shared" ref="G1307" si="1030">+G1305</f>
        <v>16</v>
      </c>
      <c r="H1307" s="91">
        <f>+F1307*G1307</f>
        <v>8.8000000000000007</v>
      </c>
      <c r="I1307" s="93">
        <f t="shared" ref="I1307" si="1031">+$D$1050</f>
        <v>0.9</v>
      </c>
      <c r="J1307" s="89">
        <f t="shared" ref="J1307" si="1032">+J1305</f>
        <v>15</v>
      </c>
      <c r="K1307" s="91">
        <f t="shared" ref="K1307" si="1033">+I1307*J1307</f>
        <v>13.5</v>
      </c>
      <c r="L1307" s="88">
        <f t="shared" ref="L1307:M1307" si="1034">+L1305</f>
        <v>0.9</v>
      </c>
      <c r="M1307" s="89">
        <f t="shared" si="1034"/>
        <v>15</v>
      </c>
      <c r="N1307" s="91">
        <f t="shared" ref="N1307" si="1035">+L1307*M1307</f>
        <v>13.5</v>
      </c>
      <c r="O1307" s="93">
        <f t="shared" ref="O1307:P1307" si="1036">O1305</f>
        <v>0.55000000000000004</v>
      </c>
      <c r="P1307" s="12">
        <f t="shared" si="1036"/>
        <v>16</v>
      </c>
      <c r="Q1307" s="91">
        <f t="shared" ref="Q1307" si="1037">+O1307*P1307</f>
        <v>8.8000000000000007</v>
      </c>
      <c r="R1307" s="93">
        <f t="shared" ref="R1307:S1307" si="1038">+R1305</f>
        <v>0.6</v>
      </c>
      <c r="S1307" s="12">
        <f t="shared" si="1038"/>
        <v>13</v>
      </c>
      <c r="T1307" s="91">
        <f t="shared" ref="T1307" si="1039">+R1307*S1307</f>
        <v>7.8</v>
      </c>
      <c r="U1307" s="93"/>
      <c r="V1307" s="12"/>
      <c r="W1307" s="91"/>
      <c r="X1307"/>
    </row>
    <row r="1308" spans="1:24" x14ac:dyDescent="0.25">
      <c r="A1308" s="41"/>
      <c r="B1308" s="42" t="s">
        <v>268</v>
      </c>
      <c r="C1308" s="134"/>
      <c r="D1308" s="25"/>
      <c r="E1308" s="135"/>
      <c r="F1308" s="136"/>
      <c r="G1308" s="12"/>
      <c r="H1308" s="91"/>
      <c r="I1308" s="88"/>
      <c r="J1308" s="89"/>
      <c r="K1308" s="90"/>
      <c r="L1308" s="88"/>
      <c r="M1308" s="89"/>
      <c r="N1308" s="90"/>
      <c r="O1308" s="93"/>
      <c r="P1308" s="12"/>
      <c r="Q1308" s="91"/>
      <c r="R1308" s="93"/>
      <c r="S1308" s="12"/>
      <c r="T1308" s="91"/>
      <c r="U1308" s="93">
        <f t="shared" ref="U1308" si="1040">+U1306</f>
        <v>0.7</v>
      </c>
      <c r="V1308" s="12">
        <f t="shared" ref="V1308" si="1041">V1306</f>
        <v>20</v>
      </c>
      <c r="W1308" s="91">
        <f t="shared" ref="W1308" si="1042">+U1308*V1308</f>
        <v>14</v>
      </c>
      <c r="X1308"/>
    </row>
    <row r="1309" spans="1:24" x14ac:dyDescent="0.25">
      <c r="A1309" s="45" t="s">
        <v>422</v>
      </c>
      <c r="B1309" s="42" t="s">
        <v>269</v>
      </c>
      <c r="C1309" s="93">
        <f t="shared" ref="C1309" si="1043">+$D$1044</f>
        <v>0.6</v>
      </c>
      <c r="D1309" s="25">
        <f t="shared" ref="D1309" si="1044">D1307</f>
        <v>13</v>
      </c>
      <c r="E1309" s="135">
        <f t="shared" ref="E1309" si="1045">+C1309*D1309</f>
        <v>7.8</v>
      </c>
      <c r="F1309" s="136">
        <f t="shared" ref="F1309" si="1046">+$D$1039</f>
        <v>0.55000000000000004</v>
      </c>
      <c r="G1309" s="12">
        <f t="shared" ref="G1309" si="1047">+G1307</f>
        <v>16</v>
      </c>
      <c r="H1309" s="91">
        <f>+F1309*G1309</f>
        <v>8.8000000000000007</v>
      </c>
      <c r="I1309" s="93">
        <f t="shared" ref="I1309" si="1048">+$D$1050</f>
        <v>0.9</v>
      </c>
      <c r="J1309" s="89">
        <f t="shared" ref="J1309" si="1049">+J1307</f>
        <v>15</v>
      </c>
      <c r="K1309" s="91">
        <f t="shared" ref="K1309" si="1050">+I1309*J1309</f>
        <v>13.5</v>
      </c>
      <c r="L1309" s="88">
        <f t="shared" ref="L1309:M1309" si="1051">+L1307</f>
        <v>0.9</v>
      </c>
      <c r="M1309" s="89">
        <f t="shared" si="1051"/>
        <v>15</v>
      </c>
      <c r="N1309" s="91">
        <f t="shared" ref="N1309" si="1052">+L1309*M1309</f>
        <v>13.5</v>
      </c>
      <c r="O1309" s="93">
        <f t="shared" ref="O1309:P1309" si="1053">O1307</f>
        <v>0.55000000000000004</v>
      </c>
      <c r="P1309" s="12">
        <f t="shared" si="1053"/>
        <v>16</v>
      </c>
      <c r="Q1309" s="91">
        <f t="shared" ref="Q1309" si="1054">+O1309*P1309</f>
        <v>8.8000000000000007</v>
      </c>
      <c r="R1309" s="93">
        <f t="shared" ref="R1309:S1309" si="1055">+R1307</f>
        <v>0.6</v>
      </c>
      <c r="S1309" s="12">
        <f t="shared" si="1055"/>
        <v>13</v>
      </c>
      <c r="T1309" s="91">
        <f t="shared" ref="T1309" si="1056">+R1309*S1309</f>
        <v>7.8</v>
      </c>
      <c r="U1309" s="93"/>
      <c r="V1309" s="12"/>
      <c r="W1309" s="91"/>
      <c r="X1309"/>
    </row>
    <row r="1310" spans="1:24" x14ac:dyDescent="0.25">
      <c r="A1310" s="41"/>
      <c r="B1310" s="42" t="s">
        <v>270</v>
      </c>
      <c r="C1310" s="134"/>
      <c r="D1310" s="25"/>
      <c r="E1310" s="135"/>
      <c r="F1310" s="136"/>
      <c r="G1310" s="12"/>
      <c r="H1310" s="91"/>
      <c r="I1310" s="88"/>
      <c r="J1310" s="89"/>
      <c r="K1310" s="90"/>
      <c r="L1310" s="88"/>
      <c r="M1310" s="89"/>
      <c r="N1310" s="90"/>
      <c r="O1310" s="93"/>
      <c r="P1310" s="12"/>
      <c r="Q1310" s="91"/>
      <c r="R1310" s="93"/>
      <c r="S1310" s="12"/>
      <c r="T1310" s="91"/>
      <c r="U1310" s="93">
        <f t="shared" ref="U1310" si="1057">+U1308</f>
        <v>0.7</v>
      </c>
      <c r="V1310" s="12">
        <f t="shared" ref="V1310" si="1058">V1308</f>
        <v>20</v>
      </c>
      <c r="W1310" s="91">
        <f t="shared" ref="W1310" si="1059">+U1310*V1310</f>
        <v>14</v>
      </c>
      <c r="X1310"/>
    </row>
    <row r="1311" spans="1:24" x14ac:dyDescent="0.25">
      <c r="A1311" s="45" t="s">
        <v>423</v>
      </c>
      <c r="B1311" s="42" t="s">
        <v>271</v>
      </c>
      <c r="C1311" s="93">
        <f t="shared" ref="C1311" si="1060">+$D$1044</f>
        <v>0.6</v>
      </c>
      <c r="D1311" s="25">
        <f t="shared" ref="D1311" si="1061">D1309</f>
        <v>13</v>
      </c>
      <c r="E1311" s="135">
        <f t="shared" ref="E1311" si="1062">+C1311*D1311</f>
        <v>7.8</v>
      </c>
      <c r="F1311" s="136">
        <f t="shared" ref="F1311" si="1063">+$D$1039</f>
        <v>0.55000000000000004</v>
      </c>
      <c r="G1311" s="12">
        <f t="shared" ref="G1311" si="1064">+G1309</f>
        <v>16</v>
      </c>
      <c r="H1311" s="91">
        <f>+F1311*G1311</f>
        <v>8.8000000000000007</v>
      </c>
      <c r="I1311" s="93">
        <f t="shared" ref="I1311" si="1065">+$D$1050</f>
        <v>0.9</v>
      </c>
      <c r="J1311" s="89">
        <f t="shared" ref="J1311" si="1066">+J1309</f>
        <v>15</v>
      </c>
      <c r="K1311" s="91">
        <f t="shared" ref="K1311" si="1067">+I1311*J1311</f>
        <v>13.5</v>
      </c>
      <c r="L1311" s="88">
        <f t="shared" ref="L1311:M1311" si="1068">+L1309</f>
        <v>0.9</v>
      </c>
      <c r="M1311" s="89">
        <f t="shared" si="1068"/>
        <v>15</v>
      </c>
      <c r="N1311" s="91">
        <f t="shared" ref="N1311" si="1069">+L1311*M1311</f>
        <v>13.5</v>
      </c>
      <c r="O1311" s="93">
        <f t="shared" ref="O1311:P1311" si="1070">O1309</f>
        <v>0.55000000000000004</v>
      </c>
      <c r="P1311" s="12">
        <f t="shared" si="1070"/>
        <v>16</v>
      </c>
      <c r="Q1311" s="91">
        <f t="shared" ref="Q1311" si="1071">+O1311*P1311</f>
        <v>8.8000000000000007</v>
      </c>
      <c r="R1311" s="93">
        <f t="shared" ref="R1311:S1311" si="1072">+R1309</f>
        <v>0.6</v>
      </c>
      <c r="S1311" s="12">
        <f t="shared" si="1072"/>
        <v>13</v>
      </c>
      <c r="T1311" s="91">
        <f t="shared" ref="T1311" si="1073">+R1311*S1311</f>
        <v>7.8</v>
      </c>
      <c r="U1311" s="93"/>
      <c r="V1311" s="12"/>
      <c r="W1311" s="91"/>
      <c r="X1311"/>
    </row>
    <row r="1312" spans="1:24" x14ac:dyDescent="0.25">
      <c r="A1312" s="41"/>
      <c r="B1312" s="42" t="s">
        <v>272</v>
      </c>
      <c r="C1312" s="134"/>
      <c r="D1312" s="25"/>
      <c r="E1312" s="135"/>
      <c r="F1312" s="136"/>
      <c r="G1312" s="12"/>
      <c r="H1312" s="91"/>
      <c r="I1312" s="88"/>
      <c r="J1312" s="89"/>
      <c r="K1312" s="90"/>
      <c r="L1312" s="88"/>
      <c r="M1312" s="89"/>
      <c r="N1312" s="90"/>
      <c r="O1312" s="93"/>
      <c r="P1312" s="12"/>
      <c r="Q1312" s="91"/>
      <c r="R1312" s="93"/>
      <c r="S1312" s="12"/>
      <c r="T1312" s="91"/>
      <c r="U1312" s="93">
        <f t="shared" ref="U1312" si="1074">+U1310</f>
        <v>0.7</v>
      </c>
      <c r="V1312" s="12">
        <f t="shared" ref="V1312" si="1075">V1310</f>
        <v>20</v>
      </c>
      <c r="W1312" s="91">
        <f t="shared" ref="W1312" si="1076">+U1312*V1312</f>
        <v>14</v>
      </c>
      <c r="X1312"/>
    </row>
    <row r="1313" spans="1:24" x14ac:dyDescent="0.25">
      <c r="A1313" s="45" t="s">
        <v>424</v>
      </c>
      <c r="B1313" s="42" t="s">
        <v>273</v>
      </c>
      <c r="C1313" s="93">
        <f t="shared" ref="C1313" si="1077">+$D$1044</f>
        <v>0.6</v>
      </c>
      <c r="D1313" s="25">
        <f t="shared" ref="D1313" si="1078">D1311</f>
        <v>13</v>
      </c>
      <c r="E1313" s="135">
        <f t="shared" ref="E1313" si="1079">+C1313*D1313</f>
        <v>7.8</v>
      </c>
      <c r="F1313" s="136">
        <f t="shared" ref="F1313" si="1080">+$D$1039</f>
        <v>0.55000000000000004</v>
      </c>
      <c r="G1313" s="12">
        <f t="shared" ref="G1313" si="1081">+G1311</f>
        <v>16</v>
      </c>
      <c r="H1313" s="91">
        <f>+F1313*G1313</f>
        <v>8.8000000000000007</v>
      </c>
      <c r="I1313" s="93">
        <f t="shared" ref="I1313" si="1082">+$D$1050</f>
        <v>0.9</v>
      </c>
      <c r="J1313" s="89">
        <f t="shared" ref="J1313" si="1083">+J1311</f>
        <v>15</v>
      </c>
      <c r="K1313" s="91">
        <f t="shared" ref="K1313" si="1084">+I1313*J1313</f>
        <v>13.5</v>
      </c>
      <c r="L1313" s="88">
        <f t="shared" ref="L1313:M1313" si="1085">+L1311</f>
        <v>0.9</v>
      </c>
      <c r="M1313" s="89">
        <f t="shared" si="1085"/>
        <v>15</v>
      </c>
      <c r="N1313" s="91">
        <f t="shared" ref="N1313" si="1086">+L1313*M1313</f>
        <v>13.5</v>
      </c>
      <c r="O1313" s="93">
        <f t="shared" ref="O1313:P1313" si="1087">O1311</f>
        <v>0.55000000000000004</v>
      </c>
      <c r="P1313" s="12">
        <f t="shared" si="1087"/>
        <v>16</v>
      </c>
      <c r="Q1313" s="91">
        <f t="shared" ref="Q1313" si="1088">+O1313*P1313</f>
        <v>8.8000000000000007</v>
      </c>
      <c r="R1313" s="93">
        <f t="shared" ref="R1313:S1313" si="1089">+R1311</f>
        <v>0.6</v>
      </c>
      <c r="S1313" s="12">
        <f t="shared" si="1089"/>
        <v>13</v>
      </c>
      <c r="T1313" s="91">
        <f t="shared" ref="T1313" si="1090">+R1313*S1313</f>
        <v>7.8</v>
      </c>
      <c r="U1313" s="93"/>
      <c r="V1313" s="12"/>
      <c r="W1313" s="91"/>
      <c r="X1313"/>
    </row>
    <row r="1314" spans="1:24" x14ac:dyDescent="0.25">
      <c r="A1314" s="41"/>
      <c r="B1314" s="42" t="s">
        <v>274</v>
      </c>
      <c r="C1314" s="134"/>
      <c r="D1314" s="25"/>
      <c r="E1314" s="135"/>
      <c r="F1314" s="136"/>
      <c r="G1314" s="12"/>
      <c r="H1314" s="91"/>
      <c r="I1314" s="88"/>
      <c r="J1314" s="89"/>
      <c r="K1314" s="90"/>
      <c r="L1314" s="88"/>
      <c r="M1314" s="89"/>
      <c r="N1314" s="90"/>
      <c r="O1314" s="93"/>
      <c r="P1314" s="12"/>
      <c r="Q1314" s="91"/>
      <c r="R1314" s="93"/>
      <c r="S1314" s="12"/>
      <c r="T1314" s="91"/>
      <c r="U1314" s="93">
        <f t="shared" ref="U1314" si="1091">+U1312</f>
        <v>0.7</v>
      </c>
      <c r="V1314" s="12">
        <f t="shared" ref="V1314" si="1092">V1312</f>
        <v>20</v>
      </c>
      <c r="W1314" s="91">
        <f t="shared" ref="W1314" si="1093">+U1314*V1314</f>
        <v>14</v>
      </c>
      <c r="X1314"/>
    </row>
    <row r="1315" spans="1:24" x14ac:dyDescent="0.25">
      <c r="A1315" s="45" t="s">
        <v>425</v>
      </c>
      <c r="B1315" s="42" t="s">
        <v>275</v>
      </c>
      <c r="C1315" s="93">
        <f t="shared" ref="C1315" si="1094">+$D$1044</f>
        <v>0.6</v>
      </c>
      <c r="D1315" s="25">
        <f t="shared" ref="D1315" si="1095">D1313</f>
        <v>13</v>
      </c>
      <c r="E1315" s="135">
        <f t="shared" ref="E1315" si="1096">+C1315*D1315</f>
        <v>7.8</v>
      </c>
      <c r="F1315" s="136">
        <f t="shared" ref="F1315" si="1097">+$D$1039</f>
        <v>0.55000000000000004</v>
      </c>
      <c r="G1315" s="12">
        <f t="shared" ref="G1315" si="1098">+G1313</f>
        <v>16</v>
      </c>
      <c r="H1315" s="91">
        <f>+F1315*G1315</f>
        <v>8.8000000000000007</v>
      </c>
      <c r="I1315" s="93">
        <f t="shared" ref="I1315" si="1099">+$D$1050</f>
        <v>0.9</v>
      </c>
      <c r="J1315" s="89">
        <f t="shared" ref="J1315" si="1100">+J1313</f>
        <v>15</v>
      </c>
      <c r="K1315" s="91">
        <f t="shared" ref="K1315" si="1101">+I1315*J1315</f>
        <v>13.5</v>
      </c>
      <c r="L1315" s="88">
        <f t="shared" ref="L1315:M1315" si="1102">+L1313</f>
        <v>0.9</v>
      </c>
      <c r="M1315" s="89">
        <f t="shared" si="1102"/>
        <v>15</v>
      </c>
      <c r="N1315" s="91">
        <f t="shared" ref="N1315" si="1103">+L1315*M1315</f>
        <v>13.5</v>
      </c>
      <c r="O1315" s="93">
        <f t="shared" ref="O1315:P1315" si="1104">O1313</f>
        <v>0.55000000000000004</v>
      </c>
      <c r="P1315" s="12">
        <f t="shared" si="1104"/>
        <v>16</v>
      </c>
      <c r="Q1315" s="91">
        <f t="shared" ref="Q1315" si="1105">+O1315*P1315</f>
        <v>8.8000000000000007</v>
      </c>
      <c r="R1315" s="93">
        <f t="shared" ref="R1315:S1315" si="1106">+R1313</f>
        <v>0.6</v>
      </c>
      <c r="S1315" s="12">
        <f t="shared" si="1106"/>
        <v>13</v>
      </c>
      <c r="T1315" s="91">
        <f t="shared" ref="T1315" si="1107">+R1315*S1315</f>
        <v>7.8</v>
      </c>
      <c r="U1315" s="93"/>
      <c r="V1315" s="12"/>
      <c r="W1315" s="91"/>
      <c r="X1315"/>
    </row>
    <row r="1316" spans="1:24" x14ac:dyDescent="0.25">
      <c r="A1316" s="41"/>
      <c r="B1316" s="42" t="s">
        <v>276</v>
      </c>
      <c r="C1316" s="134"/>
      <c r="D1316" s="25"/>
      <c r="E1316" s="135"/>
      <c r="F1316" s="136"/>
      <c r="G1316" s="12"/>
      <c r="H1316" s="91"/>
      <c r="I1316" s="88"/>
      <c r="J1316" s="89"/>
      <c r="K1316" s="90"/>
      <c r="L1316" s="88"/>
      <c r="M1316" s="89"/>
      <c r="N1316" s="90"/>
      <c r="O1316" s="93"/>
      <c r="P1316" s="12"/>
      <c r="Q1316" s="91"/>
      <c r="R1316" s="93"/>
      <c r="S1316" s="12"/>
      <c r="T1316" s="91"/>
      <c r="U1316" s="93">
        <f t="shared" ref="U1316" si="1108">+U1314</f>
        <v>0.7</v>
      </c>
      <c r="V1316" s="12">
        <f t="shared" ref="V1316" si="1109">V1314</f>
        <v>20</v>
      </c>
      <c r="W1316" s="91">
        <f t="shared" ref="W1316" si="1110">+U1316*V1316</f>
        <v>14</v>
      </c>
      <c r="X1316"/>
    </row>
    <row r="1317" spans="1:24" x14ac:dyDescent="0.25">
      <c r="A1317" s="45" t="s">
        <v>426</v>
      </c>
      <c r="B1317" s="42" t="s">
        <v>277</v>
      </c>
      <c r="C1317" s="93">
        <f t="shared" ref="C1317" si="1111">+$D$1044</f>
        <v>0.6</v>
      </c>
      <c r="D1317" s="25">
        <f t="shared" ref="D1317" si="1112">D1315</f>
        <v>13</v>
      </c>
      <c r="E1317" s="135">
        <f t="shared" ref="E1317" si="1113">+C1317*D1317</f>
        <v>7.8</v>
      </c>
      <c r="F1317" s="136">
        <f t="shared" ref="F1317" si="1114">+$D$1039</f>
        <v>0.55000000000000004</v>
      </c>
      <c r="G1317" s="12">
        <f t="shared" ref="G1317" si="1115">+G1315</f>
        <v>16</v>
      </c>
      <c r="H1317" s="91">
        <f>+F1317*G1317</f>
        <v>8.8000000000000007</v>
      </c>
      <c r="I1317" s="93">
        <f t="shared" ref="I1317" si="1116">+$D$1050</f>
        <v>0.9</v>
      </c>
      <c r="J1317" s="89">
        <f t="shared" ref="J1317" si="1117">+J1315</f>
        <v>15</v>
      </c>
      <c r="K1317" s="91">
        <f t="shared" ref="K1317" si="1118">+I1317*J1317</f>
        <v>13.5</v>
      </c>
      <c r="L1317" s="88">
        <f t="shared" ref="L1317:M1317" si="1119">+L1315</f>
        <v>0.9</v>
      </c>
      <c r="M1317" s="89">
        <f t="shared" si="1119"/>
        <v>15</v>
      </c>
      <c r="N1317" s="91">
        <f t="shared" ref="N1317" si="1120">+L1317*M1317</f>
        <v>13.5</v>
      </c>
      <c r="O1317" s="93">
        <f t="shared" ref="O1317:P1317" si="1121">O1315</f>
        <v>0.55000000000000004</v>
      </c>
      <c r="P1317" s="12">
        <f t="shared" si="1121"/>
        <v>16</v>
      </c>
      <c r="Q1317" s="91">
        <f t="shared" ref="Q1317" si="1122">+O1317*P1317</f>
        <v>8.8000000000000007</v>
      </c>
      <c r="R1317" s="93">
        <f t="shared" ref="R1317:S1317" si="1123">+R1315</f>
        <v>0.6</v>
      </c>
      <c r="S1317" s="12">
        <f t="shared" si="1123"/>
        <v>13</v>
      </c>
      <c r="T1317" s="91">
        <f t="shared" ref="T1317" si="1124">+R1317*S1317</f>
        <v>7.8</v>
      </c>
      <c r="U1317" s="93"/>
      <c r="V1317" s="12"/>
      <c r="W1317" s="91"/>
      <c r="X1317"/>
    </row>
    <row r="1318" spans="1:24" x14ac:dyDescent="0.25">
      <c r="A1318" s="41"/>
      <c r="B1318" s="42" t="s">
        <v>278</v>
      </c>
      <c r="C1318" s="134"/>
      <c r="D1318" s="25"/>
      <c r="E1318" s="135"/>
      <c r="F1318" s="136"/>
      <c r="G1318" s="12"/>
      <c r="H1318" s="91"/>
      <c r="I1318" s="88"/>
      <c r="J1318" s="89"/>
      <c r="K1318" s="90"/>
      <c r="L1318" s="88"/>
      <c r="M1318" s="89"/>
      <c r="N1318" s="90"/>
      <c r="O1318" s="93"/>
      <c r="P1318" s="12"/>
      <c r="Q1318" s="91"/>
      <c r="R1318" s="93"/>
      <c r="S1318" s="12"/>
      <c r="T1318" s="91"/>
      <c r="U1318" s="93">
        <f t="shared" ref="U1318" si="1125">+U1316</f>
        <v>0.7</v>
      </c>
      <c r="V1318" s="12">
        <f t="shared" ref="V1318" si="1126">V1316</f>
        <v>20</v>
      </c>
      <c r="W1318" s="91">
        <f t="shared" ref="W1318" si="1127">+U1318*V1318</f>
        <v>14</v>
      </c>
      <c r="X1318"/>
    </row>
    <row r="1319" spans="1:24" x14ac:dyDescent="0.25">
      <c r="A1319" s="45" t="s">
        <v>427</v>
      </c>
      <c r="B1319" s="42" t="s">
        <v>279</v>
      </c>
      <c r="C1319" s="93">
        <f t="shared" ref="C1319" si="1128">+$D$1044</f>
        <v>0.6</v>
      </c>
      <c r="D1319" s="25">
        <f t="shared" ref="D1319" si="1129">D1317</f>
        <v>13</v>
      </c>
      <c r="E1319" s="135">
        <f t="shared" ref="E1319" si="1130">+C1319*D1319</f>
        <v>7.8</v>
      </c>
      <c r="F1319" s="136">
        <f t="shared" ref="F1319" si="1131">+$D$1039</f>
        <v>0.55000000000000004</v>
      </c>
      <c r="G1319" s="12">
        <f t="shared" ref="G1319" si="1132">+G1317</f>
        <v>16</v>
      </c>
      <c r="H1319" s="91">
        <f>+F1319*G1319</f>
        <v>8.8000000000000007</v>
      </c>
      <c r="I1319" s="93">
        <f t="shared" ref="I1319" si="1133">+$D$1050</f>
        <v>0.9</v>
      </c>
      <c r="J1319" s="89">
        <f t="shared" ref="J1319" si="1134">+J1317</f>
        <v>15</v>
      </c>
      <c r="K1319" s="91">
        <f t="shared" ref="K1319" si="1135">+I1319*J1319</f>
        <v>13.5</v>
      </c>
      <c r="L1319" s="88">
        <f t="shared" ref="L1319:M1319" si="1136">+L1317</f>
        <v>0.9</v>
      </c>
      <c r="M1319" s="89">
        <f t="shared" si="1136"/>
        <v>15</v>
      </c>
      <c r="N1319" s="91">
        <f t="shared" ref="N1319" si="1137">+L1319*M1319</f>
        <v>13.5</v>
      </c>
      <c r="O1319" s="93">
        <f t="shared" ref="O1319:P1319" si="1138">O1317</f>
        <v>0.55000000000000004</v>
      </c>
      <c r="P1319" s="12">
        <f t="shared" si="1138"/>
        <v>16</v>
      </c>
      <c r="Q1319" s="91">
        <f t="shared" ref="Q1319" si="1139">+O1319*P1319</f>
        <v>8.8000000000000007</v>
      </c>
      <c r="R1319" s="93">
        <f t="shared" ref="R1319:S1319" si="1140">+R1317</f>
        <v>0.6</v>
      </c>
      <c r="S1319" s="12">
        <f t="shared" si="1140"/>
        <v>13</v>
      </c>
      <c r="T1319" s="91">
        <f t="shared" ref="T1319" si="1141">+R1319*S1319</f>
        <v>7.8</v>
      </c>
      <c r="U1319" s="93"/>
      <c r="V1319" s="12"/>
      <c r="W1319" s="91"/>
      <c r="X1319"/>
    </row>
    <row r="1320" spans="1:24" x14ac:dyDescent="0.25">
      <c r="A1320" s="41"/>
      <c r="B1320" s="42" t="s">
        <v>280</v>
      </c>
      <c r="C1320" s="134"/>
      <c r="D1320" s="25"/>
      <c r="E1320" s="135"/>
      <c r="F1320" s="136"/>
      <c r="G1320" s="12"/>
      <c r="H1320" s="91"/>
      <c r="I1320" s="88"/>
      <c r="J1320" s="89"/>
      <c r="K1320" s="90"/>
      <c r="L1320" s="88"/>
      <c r="M1320" s="89"/>
      <c r="N1320" s="90"/>
      <c r="O1320" s="93"/>
      <c r="P1320" s="12"/>
      <c r="Q1320" s="91"/>
      <c r="R1320" s="93"/>
      <c r="S1320" s="12"/>
      <c r="T1320" s="91"/>
      <c r="U1320" s="93">
        <f t="shared" ref="U1320" si="1142">+U1318</f>
        <v>0.7</v>
      </c>
      <c r="V1320" s="12">
        <f t="shared" ref="V1320" si="1143">V1318</f>
        <v>20</v>
      </c>
      <c r="W1320" s="91">
        <f t="shared" ref="W1320" si="1144">+U1320*V1320</f>
        <v>14</v>
      </c>
      <c r="X1320"/>
    </row>
    <row r="1321" spans="1:24" x14ac:dyDescent="0.25">
      <c r="A1321" s="45" t="s">
        <v>428</v>
      </c>
      <c r="B1321" s="42" t="s">
        <v>281</v>
      </c>
      <c r="C1321" s="93">
        <f t="shared" ref="C1321" si="1145">+$D$1044</f>
        <v>0.6</v>
      </c>
      <c r="D1321" s="25">
        <f t="shared" ref="D1321" si="1146">D1319</f>
        <v>13</v>
      </c>
      <c r="E1321" s="135">
        <f t="shared" ref="E1321" si="1147">+C1321*D1321</f>
        <v>7.8</v>
      </c>
      <c r="F1321" s="136">
        <f t="shared" ref="F1321" si="1148">+$D$1039</f>
        <v>0.55000000000000004</v>
      </c>
      <c r="G1321" s="12">
        <f t="shared" ref="G1321" si="1149">+G1319</f>
        <v>16</v>
      </c>
      <c r="H1321" s="91">
        <f>+F1321*G1321</f>
        <v>8.8000000000000007</v>
      </c>
      <c r="I1321" s="93">
        <f t="shared" ref="I1321" si="1150">+$D$1050</f>
        <v>0.9</v>
      </c>
      <c r="J1321" s="89">
        <f t="shared" ref="J1321" si="1151">+J1319</f>
        <v>15</v>
      </c>
      <c r="K1321" s="91">
        <f t="shared" ref="K1321" si="1152">+I1321*J1321</f>
        <v>13.5</v>
      </c>
      <c r="L1321" s="88">
        <f t="shared" ref="L1321:M1321" si="1153">+L1319</f>
        <v>0.9</v>
      </c>
      <c r="M1321" s="89">
        <f t="shared" si="1153"/>
        <v>15</v>
      </c>
      <c r="N1321" s="91">
        <f t="shared" ref="N1321" si="1154">+L1321*M1321</f>
        <v>13.5</v>
      </c>
      <c r="O1321" s="93">
        <f t="shared" ref="O1321:P1321" si="1155">O1319</f>
        <v>0.55000000000000004</v>
      </c>
      <c r="P1321" s="12">
        <f t="shared" si="1155"/>
        <v>16</v>
      </c>
      <c r="Q1321" s="91">
        <f t="shared" ref="Q1321" si="1156">+O1321*P1321</f>
        <v>8.8000000000000007</v>
      </c>
      <c r="R1321" s="93">
        <f t="shared" ref="R1321:S1321" si="1157">+R1319</f>
        <v>0.6</v>
      </c>
      <c r="S1321" s="12">
        <f t="shared" si="1157"/>
        <v>13</v>
      </c>
      <c r="T1321" s="91">
        <f t="shared" ref="T1321" si="1158">+R1321*S1321</f>
        <v>7.8</v>
      </c>
      <c r="U1321" s="93"/>
      <c r="V1321" s="12"/>
      <c r="W1321" s="91"/>
      <c r="X1321"/>
    </row>
    <row r="1322" spans="1:24" x14ac:dyDescent="0.25">
      <c r="A1322" s="41"/>
      <c r="B1322" s="42" t="s">
        <v>282</v>
      </c>
      <c r="C1322" s="134"/>
      <c r="D1322" s="25"/>
      <c r="E1322" s="135"/>
      <c r="F1322" s="136"/>
      <c r="G1322" s="12"/>
      <c r="H1322" s="91"/>
      <c r="I1322" s="88"/>
      <c r="J1322" s="89"/>
      <c r="K1322" s="90"/>
      <c r="L1322" s="88"/>
      <c r="M1322" s="89"/>
      <c r="N1322" s="90"/>
      <c r="O1322" s="93"/>
      <c r="P1322" s="12"/>
      <c r="Q1322" s="91"/>
      <c r="R1322" s="93"/>
      <c r="S1322" s="12"/>
      <c r="T1322" s="91"/>
      <c r="U1322" s="93">
        <f t="shared" ref="U1322" si="1159">+U1320</f>
        <v>0.7</v>
      </c>
      <c r="V1322" s="12">
        <f t="shared" ref="V1322" si="1160">V1320</f>
        <v>20</v>
      </c>
      <c r="W1322" s="91">
        <f t="shared" ref="W1322" si="1161">+U1322*V1322</f>
        <v>14</v>
      </c>
      <c r="X1322"/>
    </row>
    <row r="1323" spans="1:24" x14ac:dyDescent="0.25">
      <c r="A1323" s="18" t="s">
        <v>294</v>
      </c>
      <c r="B1323" s="95" t="s">
        <v>295</v>
      </c>
      <c r="C1323" s="137"/>
      <c r="D1323" s="138"/>
      <c r="E1323" s="139"/>
      <c r="F1323" s="140"/>
      <c r="G1323" s="97"/>
      <c r="H1323" s="98"/>
      <c r="I1323" s="96">
        <v>2.5</v>
      </c>
      <c r="J1323" s="97">
        <v>8</v>
      </c>
      <c r="K1323" s="98">
        <f>+I1323*J1323</f>
        <v>20</v>
      </c>
      <c r="L1323" s="96">
        <f>+I1323</f>
        <v>2.5</v>
      </c>
      <c r="M1323" s="97">
        <v>8</v>
      </c>
      <c r="N1323" s="98">
        <f>+L1323*M1323</f>
        <v>20</v>
      </c>
      <c r="O1323" s="96"/>
      <c r="P1323" s="97"/>
      <c r="Q1323" s="98"/>
      <c r="R1323" s="96"/>
      <c r="S1323" s="97"/>
      <c r="T1323" s="98"/>
      <c r="U1323" s="96"/>
      <c r="V1323" s="97"/>
      <c r="W1323" s="98"/>
      <c r="X1323"/>
    </row>
    <row r="1324" spans="1:24" x14ac:dyDescent="0.25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ht="16.5" thickBot="1" x14ac:dyDescent="0.3">
      <c r="A1325" s="10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25">
      <c r="A1326" s="100" t="s">
        <v>465</v>
      </c>
      <c r="B1326" s="141"/>
      <c r="C1326" s="142"/>
      <c r="D1326" s="143"/>
      <c r="E1326" s="144">
        <f>SUM(E1057:E1323)</f>
        <v>1029.5999999999976</v>
      </c>
      <c r="F1326" s="142"/>
      <c r="G1326" s="143"/>
      <c r="H1326" s="144">
        <f>SUM(H1057:H1323)</f>
        <v>1161.5999999999972</v>
      </c>
      <c r="I1326" s="142"/>
      <c r="J1326" s="143"/>
      <c r="K1326" s="144">
        <f>SUM(K1057:K1323)</f>
        <v>1822</v>
      </c>
      <c r="L1326" s="142"/>
      <c r="M1326" s="143"/>
      <c r="N1326" s="144">
        <f>SUM(N1057:N1323)</f>
        <v>1822</v>
      </c>
      <c r="O1326" s="143"/>
      <c r="P1326" s="143"/>
      <c r="Q1326" s="144">
        <f>SUM(Q1057:Q1323)</f>
        <v>1161.5999999999972</v>
      </c>
      <c r="R1326" s="145"/>
      <c r="S1326" s="146"/>
      <c r="T1326" s="147">
        <f>SUM(T1057:T1323)</f>
        <v>1029.5999999999976</v>
      </c>
      <c r="U1326" s="146"/>
      <c r="V1326" s="146"/>
      <c r="W1326" s="147">
        <f>SUM(W1057:W1323)</f>
        <v>1862</v>
      </c>
      <c r="X1326"/>
    </row>
    <row r="1327" spans="1:24" x14ac:dyDescent="0.25">
      <c r="A1327" s="104" t="s">
        <v>503</v>
      </c>
      <c r="B1327" s="148"/>
      <c r="C1327" s="149"/>
      <c r="D1327" s="150"/>
      <c r="E1327" s="151">
        <f>+E1326*$D$1042</f>
        <v>572.24629121266446</v>
      </c>
      <c r="F1327" s="149"/>
      <c r="G1327" s="150"/>
      <c r="H1327" s="151">
        <f>+H1326*$D$1037</f>
        <v>645.61120034249313</v>
      </c>
      <c r="I1327" s="149"/>
      <c r="J1327" s="150"/>
      <c r="K1327" s="151">
        <f>+K1326*$D$1048</f>
        <v>1012.6580638980934</v>
      </c>
      <c r="L1327" s="149"/>
      <c r="M1327" s="150"/>
      <c r="N1327" s="151">
        <f>+N1326*$D$1048</f>
        <v>1012.6580638980934</v>
      </c>
      <c r="O1327" s="150"/>
      <c r="P1327" s="150"/>
      <c r="Q1327" s="151">
        <f>+Q1326*$D$1037</f>
        <v>645.61120034249313</v>
      </c>
      <c r="R1327" s="149"/>
      <c r="S1327" s="150"/>
      <c r="T1327" s="151">
        <f>+T1326*$D$1042</f>
        <v>572.24629121266446</v>
      </c>
      <c r="U1327" s="150"/>
      <c r="V1327" s="150"/>
      <c r="W1327" s="151">
        <f>+W1326*$J$1037</f>
        <v>1034.8898545434961</v>
      </c>
      <c r="X1327"/>
    </row>
    <row r="1328" spans="1:24" x14ac:dyDescent="0.25">
      <c r="A1328" s="104"/>
      <c r="B1328" s="148"/>
      <c r="C1328" s="149"/>
      <c r="D1328" s="150"/>
      <c r="E1328" s="151"/>
      <c r="F1328" s="149"/>
      <c r="G1328" s="150"/>
      <c r="H1328" s="151"/>
      <c r="I1328" s="149"/>
      <c r="J1328" s="150"/>
      <c r="K1328" s="151"/>
      <c r="L1328" s="149"/>
      <c r="M1328" s="150"/>
      <c r="N1328" s="151"/>
      <c r="O1328" s="150"/>
      <c r="P1328" s="150"/>
      <c r="Q1328" s="151"/>
      <c r="R1328" s="149"/>
      <c r="S1328" s="150"/>
      <c r="T1328" s="151"/>
      <c r="U1328" s="150"/>
      <c r="V1328" s="150"/>
      <c r="W1328" s="151"/>
      <c r="X1328"/>
    </row>
    <row r="1329" spans="1:24" x14ac:dyDescent="0.25">
      <c r="A1329" s="104"/>
      <c r="B1329" s="148"/>
      <c r="C1329" s="149"/>
      <c r="D1329" s="150"/>
      <c r="E1329" s="151"/>
      <c r="F1329" s="149"/>
      <c r="G1329" s="150"/>
      <c r="H1329" s="151"/>
      <c r="I1329" s="149"/>
      <c r="J1329" s="150"/>
      <c r="K1329" s="151"/>
      <c r="L1329" s="149"/>
      <c r="M1329" s="150"/>
      <c r="N1329" s="151"/>
      <c r="O1329" s="150"/>
      <c r="P1329" s="150"/>
      <c r="Q1329" s="151"/>
      <c r="R1329" s="149"/>
      <c r="S1329" s="150"/>
      <c r="T1329" s="151"/>
      <c r="U1329" s="150"/>
      <c r="V1329" s="150"/>
      <c r="W1329" s="151"/>
      <c r="X1329"/>
    </row>
    <row r="1330" spans="1:24" ht="16.5" thickBot="1" x14ac:dyDescent="0.3">
      <c r="A1330" s="110" t="s">
        <v>504</v>
      </c>
      <c r="B1330" s="152"/>
      <c r="C1330" s="153"/>
      <c r="D1330" s="154"/>
      <c r="E1330" s="155"/>
      <c r="F1330" s="153"/>
      <c r="G1330" s="154"/>
      <c r="H1330" s="155"/>
      <c r="I1330" s="153"/>
      <c r="J1330" s="154"/>
      <c r="K1330" s="155"/>
      <c r="L1330" s="153"/>
      <c r="M1330" s="154"/>
      <c r="N1330" s="155"/>
      <c r="O1330" s="154"/>
      <c r="P1330" s="154"/>
      <c r="Q1330" s="155"/>
      <c r="R1330" s="153"/>
      <c r="S1330" s="154"/>
      <c r="T1330" s="155"/>
      <c r="U1330" s="154"/>
      <c r="V1330" s="154"/>
      <c r="W1330" s="113">
        <f>+ROUND(E1327+H1327+K1327+N1327+Q1327+T1327+W1327,2)</f>
        <v>5495.92</v>
      </c>
      <c r="X1330"/>
    </row>
    <row r="1331" spans="1:24" x14ac:dyDescent="0.25">
      <c r="A1331" s="9"/>
      <c r="X1331"/>
    </row>
    <row r="1332" spans="1:24" x14ac:dyDescent="0.25">
      <c r="A1332" s="9"/>
      <c r="X1332"/>
    </row>
    <row r="1333" spans="1:24" x14ac:dyDescent="0.25">
      <c r="A1333" s="156" t="s">
        <v>505</v>
      </c>
      <c r="B1333" s="156"/>
      <c r="C1333" s="157">
        <f>+ROUND(W1330+Q1029,2)</f>
        <v>11587.12</v>
      </c>
      <c r="D1333" s="2" t="s">
        <v>506</v>
      </c>
      <c r="E1333" s="35"/>
      <c r="F1333" s="35"/>
      <c r="G1333" s="35"/>
      <c r="H1333" s="35"/>
      <c r="I1333" s="35"/>
      <c r="J1333" s="158"/>
      <c r="X1333"/>
    </row>
    <row r="1334" spans="1:24" x14ac:dyDescent="0.25">
      <c r="A1334" s="9"/>
      <c r="X1334"/>
    </row>
    <row r="1335" spans="1:24" x14ac:dyDescent="0.25">
      <c r="A1335" s="9"/>
      <c r="X1335"/>
    </row>
    <row r="1336" spans="1:24" x14ac:dyDescent="0.25">
      <c r="A1336" s="10"/>
      <c r="X1336"/>
    </row>
    <row r="1337" spans="1:24" x14ac:dyDescent="0.25">
      <c r="A1337" s="10"/>
      <c r="X1337"/>
    </row>
    <row r="1338" spans="1:24" ht="16.5" thickBot="1" x14ac:dyDescent="0.3">
      <c r="A1338" s="10"/>
      <c r="X1338"/>
    </row>
    <row r="1339" spans="1:24" ht="16.5" thickBot="1" x14ac:dyDescent="0.3">
      <c r="A1339" s="10"/>
      <c r="B1339" s="159" t="s">
        <v>507</v>
      </c>
      <c r="C1339" s="160"/>
      <c r="D1339" s="160"/>
      <c r="E1339" s="160"/>
      <c r="F1339" s="160"/>
      <c r="G1339" s="160"/>
      <c r="H1339" s="160"/>
      <c r="I1339" s="161"/>
      <c r="X1339"/>
    </row>
    <row r="1340" spans="1:24" ht="16.5" thickBot="1" x14ac:dyDescent="0.3">
      <c r="A1340" s="10"/>
      <c r="B1340" s="162" t="s">
        <v>508</v>
      </c>
      <c r="C1340" s="163"/>
      <c r="D1340" s="163"/>
      <c r="E1340" s="163"/>
      <c r="F1340" s="163"/>
      <c r="G1340" s="164"/>
      <c r="H1340" s="165" t="s">
        <v>509</v>
      </c>
      <c r="I1340" s="166" t="s">
        <v>510</v>
      </c>
      <c r="X1340"/>
    </row>
    <row r="1341" spans="1:24" ht="16.5" thickBot="1" x14ac:dyDescent="0.3">
      <c r="A1341" s="10"/>
      <c r="B1341" s="167" t="s">
        <v>511</v>
      </c>
      <c r="C1341" s="168"/>
      <c r="D1341" s="168"/>
      <c r="E1341" s="168"/>
      <c r="F1341" s="168"/>
      <c r="G1341" s="169"/>
      <c r="H1341" s="170" t="s">
        <v>3</v>
      </c>
      <c r="I1341" s="171">
        <f>C6</f>
        <v>2082.9699999999998</v>
      </c>
      <c r="X1341"/>
    </row>
    <row r="1342" spans="1:24" x14ac:dyDescent="0.25">
      <c r="A1342" s="10"/>
      <c r="B1342" s="172" t="s">
        <v>512</v>
      </c>
      <c r="C1342" s="173"/>
      <c r="D1342" s="173"/>
      <c r="E1342" s="173"/>
      <c r="F1342" s="173"/>
      <c r="G1342" s="174"/>
      <c r="H1342" s="170" t="s">
        <v>8</v>
      </c>
      <c r="I1342" s="171">
        <f>+J150</f>
        <v>264.68</v>
      </c>
      <c r="X1342"/>
    </row>
    <row r="1343" spans="1:24" x14ac:dyDescent="0.25">
      <c r="A1343" s="10"/>
      <c r="B1343" s="175" t="s">
        <v>513</v>
      </c>
      <c r="C1343" s="176"/>
      <c r="D1343" s="176"/>
      <c r="E1343" s="176"/>
      <c r="F1343" s="176"/>
      <c r="G1343" s="177"/>
      <c r="H1343" s="178" t="s">
        <v>8</v>
      </c>
      <c r="I1343" s="179">
        <f>+F427</f>
        <v>314.61</v>
      </c>
      <c r="X1343"/>
    </row>
    <row r="1344" spans="1:24" x14ac:dyDescent="0.25">
      <c r="A1344" s="10"/>
      <c r="B1344" s="175" t="s">
        <v>514</v>
      </c>
      <c r="C1344" s="176"/>
      <c r="D1344" s="176"/>
      <c r="E1344" s="176"/>
      <c r="F1344" s="176"/>
      <c r="G1344" s="177"/>
      <c r="H1344" s="178" t="s">
        <v>8</v>
      </c>
      <c r="I1344" s="180">
        <f>+Y709</f>
        <v>320.15999999999974</v>
      </c>
      <c r="X1344"/>
    </row>
    <row r="1345" spans="1:24" x14ac:dyDescent="0.25">
      <c r="A1345" s="10"/>
      <c r="B1345" s="175" t="s">
        <v>515</v>
      </c>
      <c r="C1345" s="176"/>
      <c r="D1345" s="176"/>
      <c r="E1345" s="176"/>
      <c r="F1345" s="176"/>
      <c r="G1345" s="177"/>
      <c r="H1345" s="178" t="s">
        <v>8</v>
      </c>
      <c r="I1345" s="180">
        <f>+Z709</f>
        <v>62.509999999999891</v>
      </c>
      <c r="X1345"/>
    </row>
    <row r="1346" spans="1:24" x14ac:dyDescent="0.25">
      <c r="A1346" s="10"/>
      <c r="B1346" s="175" t="s">
        <v>516</v>
      </c>
      <c r="C1346" s="176"/>
      <c r="D1346" s="176"/>
      <c r="E1346" s="176"/>
      <c r="F1346" s="176"/>
      <c r="G1346" s="177"/>
      <c r="H1346" s="178" t="s">
        <v>443</v>
      </c>
      <c r="I1346" s="180">
        <f>+C1333</f>
        <v>11587.12</v>
      </c>
      <c r="X1346"/>
    </row>
    <row r="1347" spans="1:24" x14ac:dyDescent="0.25">
      <c r="A1347" s="10"/>
      <c r="B1347" s="181"/>
      <c r="C1347" s="181"/>
      <c r="D1347" s="181"/>
      <c r="X1347"/>
    </row>
    <row r="1348" spans="1:24" x14ac:dyDescent="0.25">
      <c r="A1348" s="10"/>
      <c r="B1348" s="181"/>
      <c r="C1348" s="181"/>
      <c r="D1348" s="181"/>
      <c r="X1348"/>
    </row>
    <row r="1349" spans="1:24" x14ac:dyDescent="0.25">
      <c r="B1349"/>
      <c r="C1349"/>
      <c r="D1349"/>
      <c r="E1349"/>
      <c r="X1349"/>
    </row>
    <row r="1350" spans="1:24" x14ac:dyDescent="0.25">
      <c r="B1350"/>
      <c r="C1350"/>
      <c r="D1350"/>
      <c r="E1350"/>
      <c r="X1350"/>
    </row>
    <row r="1351" spans="1:24" x14ac:dyDescent="0.25">
      <c r="B1351"/>
      <c r="C1351"/>
      <c r="D1351"/>
      <c r="E1351"/>
      <c r="X1351"/>
    </row>
    <row r="1352" spans="1:24" x14ac:dyDescent="0.25">
      <c r="B1352"/>
      <c r="C1352"/>
      <c r="D1352"/>
      <c r="E1352"/>
      <c r="I1352"/>
      <c r="X1352"/>
    </row>
    <row r="1353" spans="1:24" x14ac:dyDescent="0.25">
      <c r="B1353"/>
      <c r="C1353"/>
      <c r="D1353"/>
      <c r="E1353"/>
      <c r="I1353"/>
      <c r="X1353"/>
    </row>
    <row r="1354" spans="1:24" x14ac:dyDescent="0.25">
      <c r="B1354"/>
      <c r="C1354"/>
      <c r="D1354"/>
      <c r="E1354"/>
      <c r="G1354" s="182"/>
      <c r="H1354" s="182"/>
      <c r="I1354" s="182"/>
      <c r="J1354" s="182"/>
      <c r="X1354"/>
    </row>
    <row r="1355" spans="1:24" x14ac:dyDescent="0.25">
      <c r="B1355"/>
      <c r="C1355"/>
      <c r="D1355"/>
      <c r="E1355"/>
      <c r="I1355" s="183" t="s">
        <v>517</v>
      </c>
      <c r="X1355"/>
    </row>
    <row r="1356" spans="1:24" x14ac:dyDescent="0.25">
      <c r="B1356"/>
      <c r="C1356"/>
      <c r="D1356"/>
      <c r="E1356"/>
      <c r="I1356" s="184" t="s">
        <v>518</v>
      </c>
      <c r="X1356"/>
    </row>
    <row r="1357" spans="1:24" x14ac:dyDescent="0.25">
      <c r="B1357"/>
      <c r="C1357"/>
      <c r="D1357"/>
      <c r="E1357"/>
      <c r="I1357" s="183" t="s">
        <v>519</v>
      </c>
      <c r="X1357"/>
    </row>
    <row r="1358" spans="1:24" x14ac:dyDescent="0.25">
      <c r="B1358"/>
      <c r="C1358"/>
      <c r="D1358"/>
      <c r="E1358"/>
      <c r="I1358" s="183" t="s">
        <v>520</v>
      </c>
      <c r="X1358"/>
    </row>
    <row r="1359" spans="1:24" x14ac:dyDescent="0.25">
      <c r="A1359" s="10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</row>
    <row r="1370" spans="2:25" x14ac:dyDescent="0.25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</row>
    <row r="1371" spans="2:25" x14ac:dyDescent="0.25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</row>
    <row r="1372" spans="2:25" x14ac:dyDescent="0.25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</row>
    <row r="1373" spans="2:25" x14ac:dyDescent="0.25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</row>
  </sheetData>
  <mergeCells count="583">
    <mergeCell ref="B1342:G1342"/>
    <mergeCell ref="B1343:G1343"/>
    <mergeCell ref="B1344:G1344"/>
    <mergeCell ref="B1345:G1345"/>
    <mergeCell ref="B1346:G1346"/>
    <mergeCell ref="A1319:A1320"/>
    <mergeCell ref="A1321:A1322"/>
    <mergeCell ref="A1333:B1333"/>
    <mergeCell ref="B1339:I1339"/>
    <mergeCell ref="B1340:G1340"/>
    <mergeCell ref="B1341:G1341"/>
    <mergeCell ref="A1307:A1308"/>
    <mergeCell ref="A1309:A1310"/>
    <mergeCell ref="A1311:A1312"/>
    <mergeCell ref="A1313:A1314"/>
    <mergeCell ref="A1315:A1316"/>
    <mergeCell ref="A1317:A1318"/>
    <mergeCell ref="A1295:A1296"/>
    <mergeCell ref="A1297:A1298"/>
    <mergeCell ref="A1299:A1300"/>
    <mergeCell ref="A1301:A1302"/>
    <mergeCell ref="A1303:A1304"/>
    <mergeCell ref="A1305:A1306"/>
    <mergeCell ref="A1283:A1284"/>
    <mergeCell ref="A1285:A1286"/>
    <mergeCell ref="A1287:A1288"/>
    <mergeCell ref="A1289:A1290"/>
    <mergeCell ref="A1291:A1292"/>
    <mergeCell ref="A1293:A1294"/>
    <mergeCell ref="A1271:A1272"/>
    <mergeCell ref="A1273:A1274"/>
    <mergeCell ref="A1275:A1276"/>
    <mergeCell ref="A1277:A1278"/>
    <mergeCell ref="A1279:A1280"/>
    <mergeCell ref="A1281:A1282"/>
    <mergeCell ref="A1259:A1260"/>
    <mergeCell ref="A1261:A1262"/>
    <mergeCell ref="A1263:A1264"/>
    <mergeCell ref="A1265:A1266"/>
    <mergeCell ref="A1267:A1268"/>
    <mergeCell ref="A1269:A1270"/>
    <mergeCell ref="A1247:A1248"/>
    <mergeCell ref="A1249:A1250"/>
    <mergeCell ref="A1251:A1252"/>
    <mergeCell ref="A1253:A1254"/>
    <mergeCell ref="A1255:A1256"/>
    <mergeCell ref="A1257:A1258"/>
    <mergeCell ref="A1235:A1236"/>
    <mergeCell ref="A1237:A1238"/>
    <mergeCell ref="A1239:A1240"/>
    <mergeCell ref="A1241:A1242"/>
    <mergeCell ref="A1243:A1244"/>
    <mergeCell ref="A1245:A1246"/>
    <mergeCell ref="A1223:A1224"/>
    <mergeCell ref="A1225:A1226"/>
    <mergeCell ref="A1227:A1228"/>
    <mergeCell ref="A1229:A1230"/>
    <mergeCell ref="A1231:A1232"/>
    <mergeCell ref="A1233:A1234"/>
    <mergeCell ref="A1211:A1212"/>
    <mergeCell ref="A1213:A1214"/>
    <mergeCell ref="A1215:A1216"/>
    <mergeCell ref="A1217:A1218"/>
    <mergeCell ref="A1219:A1220"/>
    <mergeCell ref="A1221:A1222"/>
    <mergeCell ref="A1199:A1200"/>
    <mergeCell ref="A1201:A1202"/>
    <mergeCell ref="A1203:A1204"/>
    <mergeCell ref="A1205:A1206"/>
    <mergeCell ref="A1207:A1208"/>
    <mergeCell ref="A1209:A1210"/>
    <mergeCell ref="A1187:A1188"/>
    <mergeCell ref="A1189:A1190"/>
    <mergeCell ref="A1191:A1192"/>
    <mergeCell ref="A1193:A1194"/>
    <mergeCell ref="A1195:A1196"/>
    <mergeCell ref="A1197:A1198"/>
    <mergeCell ref="A1175:A1176"/>
    <mergeCell ref="A1177:A1178"/>
    <mergeCell ref="A1179:A1180"/>
    <mergeCell ref="A1181:A1182"/>
    <mergeCell ref="A1183:A1184"/>
    <mergeCell ref="A1185:A1186"/>
    <mergeCell ref="A1163:A1164"/>
    <mergeCell ref="A1165:A1166"/>
    <mergeCell ref="A1167:A1168"/>
    <mergeCell ref="A1169:A1170"/>
    <mergeCell ref="A1171:A1172"/>
    <mergeCell ref="A1173:A1174"/>
    <mergeCell ref="A1151:A1152"/>
    <mergeCell ref="A1153:A1154"/>
    <mergeCell ref="A1155:A1156"/>
    <mergeCell ref="A1157:A1158"/>
    <mergeCell ref="A1159:A1160"/>
    <mergeCell ref="A1161:A1162"/>
    <mergeCell ref="A1139:A1140"/>
    <mergeCell ref="A1141:A1142"/>
    <mergeCell ref="A1143:A1144"/>
    <mergeCell ref="A1145:A1146"/>
    <mergeCell ref="A1147:A1148"/>
    <mergeCell ref="A1149:A1150"/>
    <mergeCell ref="A1127:A1128"/>
    <mergeCell ref="A1129:A1130"/>
    <mergeCell ref="A1131:A1132"/>
    <mergeCell ref="A1133:A1134"/>
    <mergeCell ref="A1135:A1136"/>
    <mergeCell ref="A1137:A1138"/>
    <mergeCell ref="A1115:A1116"/>
    <mergeCell ref="A1117:A1118"/>
    <mergeCell ref="A1119:A1120"/>
    <mergeCell ref="A1121:A1122"/>
    <mergeCell ref="A1123:A1124"/>
    <mergeCell ref="A1125:A1126"/>
    <mergeCell ref="A1103:A1104"/>
    <mergeCell ref="A1105:A1106"/>
    <mergeCell ref="A1107:A1108"/>
    <mergeCell ref="A1109:A1110"/>
    <mergeCell ref="A1111:A1112"/>
    <mergeCell ref="A1113:A1114"/>
    <mergeCell ref="A1091:A1092"/>
    <mergeCell ref="A1093:A1094"/>
    <mergeCell ref="A1095:A1096"/>
    <mergeCell ref="A1097:A1098"/>
    <mergeCell ref="A1099:A1100"/>
    <mergeCell ref="A1101:A1102"/>
    <mergeCell ref="A1079:A1080"/>
    <mergeCell ref="A1081:A1082"/>
    <mergeCell ref="A1083:A1084"/>
    <mergeCell ref="A1085:A1086"/>
    <mergeCell ref="A1087:A1088"/>
    <mergeCell ref="A1089:A1090"/>
    <mergeCell ref="A1067:A1068"/>
    <mergeCell ref="A1069:A1070"/>
    <mergeCell ref="A1071:A1072"/>
    <mergeCell ref="A1073:A1074"/>
    <mergeCell ref="A1075:A1076"/>
    <mergeCell ref="A1077:A1078"/>
    <mergeCell ref="U1055:W1055"/>
    <mergeCell ref="A1057:A1058"/>
    <mergeCell ref="A1059:A1060"/>
    <mergeCell ref="A1061:A1062"/>
    <mergeCell ref="A1063:A1064"/>
    <mergeCell ref="A1065:A1066"/>
    <mergeCell ref="A1016:A1017"/>
    <mergeCell ref="A1018:A1019"/>
    <mergeCell ref="A1032:X1032"/>
    <mergeCell ref="A1055:B1056"/>
    <mergeCell ref="C1055:E1055"/>
    <mergeCell ref="F1055:H1055"/>
    <mergeCell ref="I1055:K1055"/>
    <mergeCell ref="L1055:N1055"/>
    <mergeCell ref="O1055:Q1055"/>
    <mergeCell ref="R1055:T1055"/>
    <mergeCell ref="A1004:A1005"/>
    <mergeCell ref="A1006:A1007"/>
    <mergeCell ref="A1008:A1009"/>
    <mergeCell ref="A1010:A1011"/>
    <mergeCell ref="A1012:A1013"/>
    <mergeCell ref="A1014:A1015"/>
    <mergeCell ref="A992:A993"/>
    <mergeCell ref="A994:A995"/>
    <mergeCell ref="A996:A997"/>
    <mergeCell ref="A998:A999"/>
    <mergeCell ref="A1000:A1001"/>
    <mergeCell ref="A1002:A1003"/>
    <mergeCell ref="A980:A981"/>
    <mergeCell ref="A982:A983"/>
    <mergeCell ref="A984:A985"/>
    <mergeCell ref="A986:A987"/>
    <mergeCell ref="A988:A989"/>
    <mergeCell ref="A990:A991"/>
    <mergeCell ref="A968:A969"/>
    <mergeCell ref="A970:A971"/>
    <mergeCell ref="A972:A973"/>
    <mergeCell ref="A974:A975"/>
    <mergeCell ref="A976:A977"/>
    <mergeCell ref="A978:A979"/>
    <mergeCell ref="A956:A957"/>
    <mergeCell ref="A958:A959"/>
    <mergeCell ref="A960:A961"/>
    <mergeCell ref="A962:A963"/>
    <mergeCell ref="A964:A965"/>
    <mergeCell ref="A966:A967"/>
    <mergeCell ref="A944:A945"/>
    <mergeCell ref="A946:A947"/>
    <mergeCell ref="A948:A949"/>
    <mergeCell ref="A950:A951"/>
    <mergeCell ref="A952:A953"/>
    <mergeCell ref="A954:A955"/>
    <mergeCell ref="A932:A933"/>
    <mergeCell ref="A934:A935"/>
    <mergeCell ref="A936:A937"/>
    <mergeCell ref="A938:A939"/>
    <mergeCell ref="A940:A941"/>
    <mergeCell ref="A942:A943"/>
    <mergeCell ref="A920:A921"/>
    <mergeCell ref="A922:A923"/>
    <mergeCell ref="A924:A925"/>
    <mergeCell ref="A926:A927"/>
    <mergeCell ref="A928:A929"/>
    <mergeCell ref="A930:A931"/>
    <mergeCell ref="A908:A909"/>
    <mergeCell ref="A910:A911"/>
    <mergeCell ref="A912:A913"/>
    <mergeCell ref="A914:A915"/>
    <mergeCell ref="A916:A917"/>
    <mergeCell ref="A918:A919"/>
    <mergeCell ref="A896:A897"/>
    <mergeCell ref="A898:A899"/>
    <mergeCell ref="A900:A901"/>
    <mergeCell ref="A902:A903"/>
    <mergeCell ref="A904:A905"/>
    <mergeCell ref="A906:A907"/>
    <mergeCell ref="A884:A885"/>
    <mergeCell ref="A886:A887"/>
    <mergeCell ref="A888:A889"/>
    <mergeCell ref="A890:A891"/>
    <mergeCell ref="A892:A893"/>
    <mergeCell ref="A894:A895"/>
    <mergeCell ref="A872:A873"/>
    <mergeCell ref="A874:A875"/>
    <mergeCell ref="A876:A877"/>
    <mergeCell ref="A878:A879"/>
    <mergeCell ref="A880:A881"/>
    <mergeCell ref="A882:A883"/>
    <mergeCell ref="A860:A861"/>
    <mergeCell ref="A862:A863"/>
    <mergeCell ref="A864:A865"/>
    <mergeCell ref="A866:A867"/>
    <mergeCell ref="A868:A869"/>
    <mergeCell ref="A870:A871"/>
    <mergeCell ref="A848:A849"/>
    <mergeCell ref="A850:A851"/>
    <mergeCell ref="A852:A853"/>
    <mergeCell ref="A854:A855"/>
    <mergeCell ref="A856:A857"/>
    <mergeCell ref="A858:A859"/>
    <mergeCell ref="A836:A837"/>
    <mergeCell ref="A838:A839"/>
    <mergeCell ref="A840:A841"/>
    <mergeCell ref="A842:A843"/>
    <mergeCell ref="A844:A845"/>
    <mergeCell ref="A846:A847"/>
    <mergeCell ref="A824:A825"/>
    <mergeCell ref="A826:A827"/>
    <mergeCell ref="A828:A829"/>
    <mergeCell ref="A830:A831"/>
    <mergeCell ref="A832:A833"/>
    <mergeCell ref="A834:A835"/>
    <mergeCell ref="A812:A813"/>
    <mergeCell ref="A814:A815"/>
    <mergeCell ref="A816:A817"/>
    <mergeCell ref="A818:A819"/>
    <mergeCell ref="A820:A821"/>
    <mergeCell ref="A822:A823"/>
    <mergeCell ref="A800:A801"/>
    <mergeCell ref="A802:A803"/>
    <mergeCell ref="A804:A805"/>
    <mergeCell ref="A806:A807"/>
    <mergeCell ref="A808:A809"/>
    <mergeCell ref="A810:A811"/>
    <mergeCell ref="A788:A789"/>
    <mergeCell ref="A790:A791"/>
    <mergeCell ref="A792:A793"/>
    <mergeCell ref="A794:A795"/>
    <mergeCell ref="A796:A797"/>
    <mergeCell ref="A798:A799"/>
    <mergeCell ref="A776:A777"/>
    <mergeCell ref="A778:A779"/>
    <mergeCell ref="A780:A781"/>
    <mergeCell ref="A782:A783"/>
    <mergeCell ref="A784:A785"/>
    <mergeCell ref="A786:A787"/>
    <mergeCell ref="A764:A765"/>
    <mergeCell ref="A766:A767"/>
    <mergeCell ref="A768:A769"/>
    <mergeCell ref="A770:A771"/>
    <mergeCell ref="A772:A773"/>
    <mergeCell ref="A774:A775"/>
    <mergeCell ref="O752:Q752"/>
    <mergeCell ref="A754:A755"/>
    <mergeCell ref="A756:A757"/>
    <mergeCell ref="A758:A759"/>
    <mergeCell ref="A760:A761"/>
    <mergeCell ref="A762:A763"/>
    <mergeCell ref="A704:A705"/>
    <mergeCell ref="A706:A707"/>
    <mergeCell ref="A709:X709"/>
    <mergeCell ref="A710:X710"/>
    <mergeCell ref="A716:Z716"/>
    <mergeCell ref="A752:B753"/>
    <mergeCell ref="C752:E752"/>
    <mergeCell ref="F752:H752"/>
    <mergeCell ref="I752:K752"/>
    <mergeCell ref="L752:N752"/>
    <mergeCell ref="A692:A693"/>
    <mergeCell ref="A694:A695"/>
    <mergeCell ref="A696:A697"/>
    <mergeCell ref="A698:A699"/>
    <mergeCell ref="A700:A701"/>
    <mergeCell ref="A702:A703"/>
    <mergeCell ref="A680:A681"/>
    <mergeCell ref="A682:A683"/>
    <mergeCell ref="A684:A685"/>
    <mergeCell ref="A686:A687"/>
    <mergeCell ref="A688:A689"/>
    <mergeCell ref="A690:A691"/>
    <mergeCell ref="A668:A669"/>
    <mergeCell ref="A670:A671"/>
    <mergeCell ref="A672:A673"/>
    <mergeCell ref="A674:A675"/>
    <mergeCell ref="A676:A677"/>
    <mergeCell ref="A678:A679"/>
    <mergeCell ref="A656:A657"/>
    <mergeCell ref="A658:A659"/>
    <mergeCell ref="A660:A661"/>
    <mergeCell ref="A662:A663"/>
    <mergeCell ref="A664:A665"/>
    <mergeCell ref="A666:A667"/>
    <mergeCell ref="A644:A645"/>
    <mergeCell ref="A646:A647"/>
    <mergeCell ref="A648:A649"/>
    <mergeCell ref="A650:A651"/>
    <mergeCell ref="A652:A653"/>
    <mergeCell ref="A654:A655"/>
    <mergeCell ref="A632:A633"/>
    <mergeCell ref="A634:A635"/>
    <mergeCell ref="A636:A637"/>
    <mergeCell ref="A638:A639"/>
    <mergeCell ref="A640:A641"/>
    <mergeCell ref="A642:A643"/>
    <mergeCell ref="A620:A621"/>
    <mergeCell ref="A622:A623"/>
    <mergeCell ref="A624:A625"/>
    <mergeCell ref="A626:A627"/>
    <mergeCell ref="A628:A629"/>
    <mergeCell ref="A630:A631"/>
    <mergeCell ref="A608:A609"/>
    <mergeCell ref="A610:A611"/>
    <mergeCell ref="A612:A613"/>
    <mergeCell ref="A614:A615"/>
    <mergeCell ref="A616:A617"/>
    <mergeCell ref="A618:A619"/>
    <mergeCell ref="A596:A597"/>
    <mergeCell ref="A598:A599"/>
    <mergeCell ref="A600:A601"/>
    <mergeCell ref="A602:A603"/>
    <mergeCell ref="A604:A605"/>
    <mergeCell ref="A606:A607"/>
    <mergeCell ref="A584:A585"/>
    <mergeCell ref="A586:A587"/>
    <mergeCell ref="A588:A589"/>
    <mergeCell ref="A590:A591"/>
    <mergeCell ref="A592:A593"/>
    <mergeCell ref="A594:A595"/>
    <mergeCell ref="A572:A573"/>
    <mergeCell ref="A574:A575"/>
    <mergeCell ref="A576:A577"/>
    <mergeCell ref="A578:A579"/>
    <mergeCell ref="A580:A581"/>
    <mergeCell ref="A582:A583"/>
    <mergeCell ref="A560:A561"/>
    <mergeCell ref="A562:A563"/>
    <mergeCell ref="A564:A565"/>
    <mergeCell ref="A566:A567"/>
    <mergeCell ref="A568:A569"/>
    <mergeCell ref="A570:A571"/>
    <mergeCell ref="A548:A549"/>
    <mergeCell ref="A550:A551"/>
    <mergeCell ref="A552:A553"/>
    <mergeCell ref="A554:A555"/>
    <mergeCell ref="A556:A557"/>
    <mergeCell ref="A558:A559"/>
    <mergeCell ref="A536:A537"/>
    <mergeCell ref="A538:A539"/>
    <mergeCell ref="A540:A541"/>
    <mergeCell ref="A542:A543"/>
    <mergeCell ref="A544:A545"/>
    <mergeCell ref="A546:A547"/>
    <mergeCell ref="A524:A525"/>
    <mergeCell ref="A526:A527"/>
    <mergeCell ref="A528:A529"/>
    <mergeCell ref="A530:A531"/>
    <mergeCell ref="A532:A533"/>
    <mergeCell ref="A534:A535"/>
    <mergeCell ref="A512:A513"/>
    <mergeCell ref="A514:A515"/>
    <mergeCell ref="A516:A517"/>
    <mergeCell ref="A518:A519"/>
    <mergeCell ref="A520:A521"/>
    <mergeCell ref="A522:A523"/>
    <mergeCell ref="A500:A501"/>
    <mergeCell ref="A502:A503"/>
    <mergeCell ref="A504:A505"/>
    <mergeCell ref="A506:A507"/>
    <mergeCell ref="A508:A509"/>
    <mergeCell ref="A510:A511"/>
    <mergeCell ref="A488:A489"/>
    <mergeCell ref="A490:A491"/>
    <mergeCell ref="A492:A493"/>
    <mergeCell ref="A494:A495"/>
    <mergeCell ref="A496:A497"/>
    <mergeCell ref="A498:A499"/>
    <mergeCell ref="A476:A477"/>
    <mergeCell ref="A478:A479"/>
    <mergeCell ref="A480:A481"/>
    <mergeCell ref="A482:A483"/>
    <mergeCell ref="A484:A485"/>
    <mergeCell ref="A486:A487"/>
    <mergeCell ref="A464:A465"/>
    <mergeCell ref="A466:A467"/>
    <mergeCell ref="A468:A469"/>
    <mergeCell ref="A470:A471"/>
    <mergeCell ref="A472:A473"/>
    <mergeCell ref="A474:A475"/>
    <mergeCell ref="A452:A453"/>
    <mergeCell ref="A454:A455"/>
    <mergeCell ref="A456:A457"/>
    <mergeCell ref="A458:A459"/>
    <mergeCell ref="A460:A461"/>
    <mergeCell ref="A462:A463"/>
    <mergeCell ref="Z440:Z441"/>
    <mergeCell ref="A442:A443"/>
    <mergeCell ref="A444:A445"/>
    <mergeCell ref="A446:A447"/>
    <mergeCell ref="A448:A449"/>
    <mergeCell ref="A450:A451"/>
    <mergeCell ref="Q440:R440"/>
    <mergeCell ref="S440:U440"/>
    <mergeCell ref="V440:V441"/>
    <mergeCell ref="W440:W441"/>
    <mergeCell ref="X440:X441"/>
    <mergeCell ref="Y440:Y441"/>
    <mergeCell ref="C440:E440"/>
    <mergeCell ref="F440:H440"/>
    <mergeCell ref="I440:J440"/>
    <mergeCell ref="K440:L440"/>
    <mergeCell ref="M440:N440"/>
    <mergeCell ref="O440:P440"/>
    <mergeCell ref="A420:A421"/>
    <mergeCell ref="A422:A423"/>
    <mergeCell ref="A424:A425"/>
    <mergeCell ref="D427:E427"/>
    <mergeCell ref="A432:Z432"/>
    <mergeCell ref="H433:Z433"/>
    <mergeCell ref="A408:A409"/>
    <mergeCell ref="A410:A411"/>
    <mergeCell ref="A412:A413"/>
    <mergeCell ref="A414:A415"/>
    <mergeCell ref="A416:A417"/>
    <mergeCell ref="A418:A419"/>
    <mergeCell ref="A396:A397"/>
    <mergeCell ref="A398:A399"/>
    <mergeCell ref="A400:A401"/>
    <mergeCell ref="A402:A403"/>
    <mergeCell ref="A404:A405"/>
    <mergeCell ref="A406:A407"/>
    <mergeCell ref="A384:A385"/>
    <mergeCell ref="A386:A387"/>
    <mergeCell ref="A388:A389"/>
    <mergeCell ref="A390:A391"/>
    <mergeCell ref="A392:A393"/>
    <mergeCell ref="A394:A395"/>
    <mergeCell ref="A372:A373"/>
    <mergeCell ref="A374:A375"/>
    <mergeCell ref="A376:A377"/>
    <mergeCell ref="A378:A379"/>
    <mergeCell ref="A380:A381"/>
    <mergeCell ref="A382:A383"/>
    <mergeCell ref="A360:A361"/>
    <mergeCell ref="A362:A363"/>
    <mergeCell ref="A364:A365"/>
    <mergeCell ref="A366:A367"/>
    <mergeCell ref="A368:A369"/>
    <mergeCell ref="A370:A371"/>
    <mergeCell ref="A348:A349"/>
    <mergeCell ref="A350:A351"/>
    <mergeCell ref="A352:A353"/>
    <mergeCell ref="A354:A355"/>
    <mergeCell ref="A356:A357"/>
    <mergeCell ref="A358:A359"/>
    <mergeCell ref="A336:A337"/>
    <mergeCell ref="A338:A339"/>
    <mergeCell ref="A340:A341"/>
    <mergeCell ref="A342:A343"/>
    <mergeCell ref="A344:A345"/>
    <mergeCell ref="A346:A347"/>
    <mergeCell ref="A324:A325"/>
    <mergeCell ref="A326:A327"/>
    <mergeCell ref="A328:A329"/>
    <mergeCell ref="A330:A331"/>
    <mergeCell ref="A332:A333"/>
    <mergeCell ref="A334:A335"/>
    <mergeCell ref="A312:A313"/>
    <mergeCell ref="A314:A315"/>
    <mergeCell ref="A316:A317"/>
    <mergeCell ref="A318:A319"/>
    <mergeCell ref="A320:A321"/>
    <mergeCell ref="A322:A323"/>
    <mergeCell ref="A300:A301"/>
    <mergeCell ref="A302:A303"/>
    <mergeCell ref="A304:A305"/>
    <mergeCell ref="A306:A307"/>
    <mergeCell ref="A308:A309"/>
    <mergeCell ref="A310:A311"/>
    <mergeCell ref="A288:A289"/>
    <mergeCell ref="A290:A291"/>
    <mergeCell ref="A292:A293"/>
    <mergeCell ref="A294:A295"/>
    <mergeCell ref="A296:A297"/>
    <mergeCell ref="A298:A299"/>
    <mergeCell ref="A276:A277"/>
    <mergeCell ref="A278:A279"/>
    <mergeCell ref="A280:A281"/>
    <mergeCell ref="A282:A283"/>
    <mergeCell ref="A284:A285"/>
    <mergeCell ref="A286:A287"/>
    <mergeCell ref="A264:A265"/>
    <mergeCell ref="A266:A267"/>
    <mergeCell ref="A268:A269"/>
    <mergeCell ref="A270:A271"/>
    <mergeCell ref="A272:A273"/>
    <mergeCell ref="A274:A275"/>
    <mergeCell ref="A252:A253"/>
    <mergeCell ref="A254:A255"/>
    <mergeCell ref="A256:A257"/>
    <mergeCell ref="A258:A259"/>
    <mergeCell ref="A260:A261"/>
    <mergeCell ref="A262:A263"/>
    <mergeCell ref="A240:A241"/>
    <mergeCell ref="A242:A243"/>
    <mergeCell ref="A244:A245"/>
    <mergeCell ref="A246:A247"/>
    <mergeCell ref="A248:A249"/>
    <mergeCell ref="A250:A251"/>
    <mergeCell ref="A228:A229"/>
    <mergeCell ref="A230:A231"/>
    <mergeCell ref="A232:A233"/>
    <mergeCell ref="A234:A235"/>
    <mergeCell ref="A236:A237"/>
    <mergeCell ref="A238:A239"/>
    <mergeCell ref="A216:A217"/>
    <mergeCell ref="A218:A219"/>
    <mergeCell ref="A220:A221"/>
    <mergeCell ref="A222:A223"/>
    <mergeCell ref="A224:A225"/>
    <mergeCell ref="A226:A227"/>
    <mergeCell ref="A204:A205"/>
    <mergeCell ref="A206:A207"/>
    <mergeCell ref="A208:A209"/>
    <mergeCell ref="A210:A211"/>
    <mergeCell ref="A212:A213"/>
    <mergeCell ref="A214:A215"/>
    <mergeCell ref="A192:A193"/>
    <mergeCell ref="A194:A195"/>
    <mergeCell ref="A196:A197"/>
    <mergeCell ref="A198:A199"/>
    <mergeCell ref="A200:A201"/>
    <mergeCell ref="A202:A203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154:Z154"/>
    <mergeCell ref="H155:Z155"/>
    <mergeCell ref="A160:A161"/>
    <mergeCell ref="A162:A163"/>
    <mergeCell ref="A164:A165"/>
    <mergeCell ref="A166:A167"/>
    <mergeCell ref="A1:Z1"/>
    <mergeCell ref="A2:Z2"/>
    <mergeCell ref="A14:B15"/>
    <mergeCell ref="C14:E14"/>
    <mergeCell ref="F14:I14"/>
    <mergeCell ref="J14:J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4C98-D9F6-47B4-AE74-3421956753D4}">
  <dimension ref="A1:EP1373"/>
  <sheetViews>
    <sheetView zoomScale="60" zoomScaleNormal="60" workbookViewId="0">
      <selection activeCell="G11" sqref="G11"/>
    </sheetView>
  </sheetViews>
  <sheetFormatPr baseColWidth="10" defaultRowHeight="15.75" x14ac:dyDescent="0.25"/>
  <cols>
    <col min="1" max="1" width="30.140625" customWidth="1"/>
    <col min="2" max="2" width="33.28515625" style="10" customWidth="1"/>
    <col min="3" max="3" width="19.7109375" style="10" customWidth="1"/>
    <col min="4" max="4" width="17.7109375" style="10" customWidth="1"/>
    <col min="5" max="5" width="11.42578125" style="10"/>
    <col min="6" max="6" width="14" style="10" customWidth="1"/>
    <col min="7" max="7" width="18.85546875" style="10" customWidth="1"/>
    <col min="8" max="8" width="12.7109375" style="10" customWidth="1"/>
    <col min="9" max="9" width="14.7109375" style="10" customWidth="1"/>
    <col min="10" max="10" width="15.28515625" style="10" customWidth="1"/>
    <col min="11" max="27" width="11.42578125" style="10"/>
    <col min="31" max="31" width="18.7109375" customWidth="1"/>
    <col min="32" max="32" width="22.140625" customWidth="1"/>
    <col min="33" max="33" width="17.85546875" customWidth="1"/>
    <col min="59" max="59" width="15.5703125" customWidth="1"/>
    <col min="60" max="60" width="17.28515625" customWidth="1"/>
    <col min="61" max="61" width="22.140625" customWidth="1"/>
    <col min="64" max="64" width="11.42578125" style="3"/>
    <col min="67" max="67" width="14.7109375" customWidth="1"/>
    <col min="70" max="70" width="13.28515625" style="4" customWidth="1"/>
    <col min="72" max="72" width="14" customWidth="1"/>
    <col min="73" max="73" width="13.28515625" customWidth="1"/>
    <col min="74" max="74" width="13.28515625" style="4" customWidth="1"/>
    <col min="77" max="77" width="11.42578125" style="3"/>
    <col min="78" max="78" width="18.7109375" style="5" customWidth="1"/>
    <col min="79" max="79" width="15.7109375" customWidth="1"/>
    <col min="81" max="81" width="16.140625" customWidth="1"/>
    <col min="84" max="84" width="15.85546875" customWidth="1"/>
    <col min="85" max="85" width="16.7109375" customWidth="1"/>
    <col min="91" max="91" width="21.5703125" customWidth="1"/>
    <col min="92" max="92" width="26.85546875" customWidth="1"/>
    <col min="93" max="93" width="16.28515625" customWidth="1"/>
    <col min="94" max="94" width="14.42578125" customWidth="1"/>
    <col min="96" max="96" width="16" customWidth="1"/>
    <col min="98" max="98" width="15.28515625" customWidth="1"/>
    <col min="99" max="99" width="13.5703125" customWidth="1"/>
    <col min="102" max="102" width="18.42578125" customWidth="1"/>
    <col min="103" max="103" width="14.28515625" customWidth="1"/>
    <col min="105" max="105" width="14" customWidth="1"/>
    <col min="117" max="117" width="16.42578125" customWidth="1"/>
    <col min="118" max="118" width="17.42578125" customWidth="1"/>
    <col min="121" max="121" width="19.7109375" customWidth="1"/>
    <col min="122" max="122" width="20.42578125" customWidth="1"/>
    <col min="129" max="129" width="15.7109375" customWidth="1"/>
  </cols>
  <sheetData>
    <row r="1" spans="1:146" ht="20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146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2"/>
    </row>
    <row r="3" spans="1:146" ht="36.4" customHeight="1" x14ac:dyDescent="0.25">
      <c r="A3" s="7">
        <v>1</v>
      </c>
      <c r="B3" s="8" t="s">
        <v>2</v>
      </c>
      <c r="C3" s="8"/>
      <c r="D3" s="8"/>
      <c r="E3" s="8"/>
      <c r="F3" s="8"/>
      <c r="G3" s="8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/>
      <c r="BL3"/>
      <c r="BR3"/>
      <c r="BV3"/>
      <c r="BY3"/>
      <c r="BZ3"/>
    </row>
    <row r="4" spans="1:146" x14ac:dyDescent="0.25">
      <c r="A4" s="9"/>
      <c r="AA4"/>
      <c r="BL4"/>
      <c r="BR4"/>
      <c r="BV4"/>
      <c r="BY4"/>
      <c r="BZ4"/>
    </row>
    <row r="5" spans="1:146" x14ac:dyDescent="0.25">
      <c r="A5" s="11" t="s">
        <v>4</v>
      </c>
      <c r="B5" s="11" t="s">
        <v>5</v>
      </c>
      <c r="C5" s="11" t="s">
        <v>6</v>
      </c>
      <c r="AA5"/>
      <c r="BL5"/>
      <c r="BR5"/>
      <c r="BV5"/>
      <c r="BY5"/>
      <c r="BZ5"/>
    </row>
    <row r="6" spans="1:146" x14ac:dyDescent="0.25">
      <c r="A6" s="12">
        <f>SUM(C160:C426)</f>
        <v>399.01428571428517</v>
      </c>
      <c r="B6" s="12">
        <f>AVERAGE(D160:D426)</f>
        <v>5.4482397003745282</v>
      </c>
      <c r="C6" s="12">
        <f>ROUND(A6*B6,2)</f>
        <v>2173.9299999999998</v>
      </c>
      <c r="AA6"/>
      <c r="BL6"/>
      <c r="BR6"/>
      <c r="BV6"/>
      <c r="BY6"/>
      <c r="BZ6"/>
    </row>
    <row r="7" spans="1:146" x14ac:dyDescent="0.25">
      <c r="A7" s="9"/>
      <c r="AA7"/>
      <c r="BL7"/>
      <c r="BR7"/>
      <c r="BV7"/>
      <c r="BY7"/>
      <c r="BZ7"/>
    </row>
    <row r="8" spans="1:146" x14ac:dyDescent="0.25">
      <c r="A8" s="7">
        <v>2</v>
      </c>
      <c r="B8" s="8" t="s">
        <v>7</v>
      </c>
      <c r="C8" s="8"/>
      <c r="D8" s="8"/>
      <c r="E8" s="8"/>
      <c r="F8" s="8"/>
      <c r="G8" s="8" t="s">
        <v>8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146" x14ac:dyDescent="0.25">
      <c r="A9" s="9"/>
      <c r="CG9" s="10"/>
      <c r="EK9" s="10"/>
      <c r="EL9" s="10"/>
      <c r="EM9" s="10"/>
      <c r="EN9" s="10"/>
      <c r="EO9" s="10"/>
      <c r="EP9" s="10"/>
    </row>
    <row r="10" spans="1:146" x14ac:dyDescent="0.25">
      <c r="A10" s="13" t="s">
        <v>9</v>
      </c>
      <c r="EK10" s="10"/>
      <c r="EL10" s="10"/>
      <c r="EM10" s="10"/>
      <c r="EN10" s="10"/>
      <c r="EO10" s="10"/>
      <c r="EP10" s="10"/>
    </row>
    <row r="11" spans="1:146" x14ac:dyDescent="0.25">
      <c r="EP11" s="10"/>
    </row>
    <row r="12" spans="1:146" x14ac:dyDescent="0.25">
      <c r="EP12" s="10"/>
    </row>
    <row r="13" spans="1:146" x14ac:dyDescent="0.25">
      <c r="B13" s="9"/>
      <c r="EP13" s="10"/>
    </row>
    <row r="14" spans="1:146" x14ac:dyDescent="0.25">
      <c r="A14" s="14" t="s">
        <v>10</v>
      </c>
      <c r="B14" s="14"/>
      <c r="C14" s="15" t="s">
        <v>11</v>
      </c>
      <c r="D14" s="16"/>
      <c r="E14" s="17"/>
      <c r="F14" s="14" t="s">
        <v>12</v>
      </c>
      <c r="G14" s="14"/>
      <c r="H14" s="14"/>
      <c r="I14" s="14"/>
      <c r="J14" s="14" t="s">
        <v>13</v>
      </c>
      <c r="EP14" s="10"/>
    </row>
    <row r="15" spans="1:146" ht="31.5" x14ac:dyDescent="0.25">
      <c r="A15" s="14"/>
      <c r="B15" s="14"/>
      <c r="C15" s="11" t="s">
        <v>4</v>
      </c>
      <c r="D15" s="11" t="s">
        <v>14</v>
      </c>
      <c r="E15" s="11" t="s">
        <v>15</v>
      </c>
      <c r="F15" s="11" t="s">
        <v>4</v>
      </c>
      <c r="G15" s="11" t="s">
        <v>16</v>
      </c>
      <c r="H15" s="11" t="s">
        <v>15</v>
      </c>
      <c r="I15" s="11" t="s">
        <v>17</v>
      </c>
      <c r="J15" s="14"/>
      <c r="EP15" s="10"/>
    </row>
    <row r="16" spans="1:146" x14ac:dyDescent="0.25">
      <c r="A16" s="18"/>
      <c r="B16" s="18" t="s">
        <v>18</v>
      </c>
      <c r="C16" s="19">
        <f>C443</f>
        <v>5</v>
      </c>
      <c r="D16" s="18">
        <v>0.2</v>
      </c>
      <c r="E16" s="19">
        <v>0.1</v>
      </c>
      <c r="F16" s="19">
        <v>0</v>
      </c>
      <c r="G16" s="19"/>
      <c r="H16" s="19"/>
      <c r="I16" s="19"/>
      <c r="J16" s="19">
        <f>+ROUND((C16*D16*E16)+(F16*G16*H16*I16),2)</f>
        <v>0.1</v>
      </c>
      <c r="EP16" s="10"/>
    </row>
    <row r="17" spans="1:146" x14ac:dyDescent="0.25">
      <c r="A17" s="18" t="s">
        <v>19</v>
      </c>
      <c r="B17" s="18" t="s">
        <v>20</v>
      </c>
      <c r="C17" s="19">
        <f>C445</f>
        <v>5</v>
      </c>
      <c r="D17" s="18">
        <v>0.2</v>
      </c>
      <c r="E17" s="19">
        <v>0.1</v>
      </c>
      <c r="F17" s="19">
        <f>S444</f>
        <v>2.8</v>
      </c>
      <c r="G17" s="19">
        <v>0.2</v>
      </c>
      <c r="H17" s="19">
        <v>0.15</v>
      </c>
      <c r="I17" s="19">
        <v>2</v>
      </c>
      <c r="J17" s="19">
        <f>+ROUND((C17*D17*E17)+(F17*G17*H17*I17),2)</f>
        <v>0.27</v>
      </c>
      <c r="EP17" s="10"/>
    </row>
    <row r="18" spans="1:146" x14ac:dyDescent="0.25">
      <c r="A18" s="18" t="s">
        <v>21</v>
      </c>
      <c r="B18" s="18" t="s">
        <v>22</v>
      </c>
      <c r="C18" s="19">
        <f>C447</f>
        <v>5</v>
      </c>
      <c r="D18" s="18">
        <v>0.2</v>
      </c>
      <c r="E18" s="19">
        <v>0.1</v>
      </c>
      <c r="F18" s="19">
        <f>S446</f>
        <v>2.8</v>
      </c>
      <c r="G18" s="19">
        <v>0.2</v>
      </c>
      <c r="H18" s="19">
        <v>0.15</v>
      </c>
      <c r="I18" s="19">
        <v>2</v>
      </c>
      <c r="J18" s="19">
        <f>+ROUND((C18*D18*E18)+(F18*G18*H18*I18),2)</f>
        <v>0.27</v>
      </c>
      <c r="CH18" s="5"/>
      <c r="DK18" s="20"/>
      <c r="DL18" s="20"/>
      <c r="EP18" s="10"/>
    </row>
    <row r="19" spans="1:146" x14ac:dyDescent="0.25">
      <c r="A19" s="18" t="s">
        <v>23</v>
      </c>
      <c r="B19" s="18" t="s">
        <v>24</v>
      </c>
      <c r="C19" s="19">
        <f>C447</f>
        <v>5</v>
      </c>
      <c r="D19" s="18">
        <v>0.2</v>
      </c>
      <c r="E19" s="19">
        <v>0.1</v>
      </c>
      <c r="F19" s="19">
        <f>S446</f>
        <v>2.8</v>
      </c>
      <c r="G19" s="19">
        <v>0.2</v>
      </c>
      <c r="H19" s="19">
        <v>0.15</v>
      </c>
      <c r="I19" s="19">
        <v>2</v>
      </c>
      <c r="J19" s="19">
        <f>+ROUND((C19*D19*E19)+(F19*G19*H19*I19),2)</f>
        <v>0.27</v>
      </c>
      <c r="CH19" s="5"/>
      <c r="DJ19" s="10"/>
      <c r="DK19" s="10"/>
      <c r="DL19" s="10"/>
      <c r="EP19" s="10"/>
    </row>
    <row r="20" spans="1:146" x14ac:dyDescent="0.25">
      <c r="A20" s="18" t="s">
        <v>25</v>
      </c>
      <c r="B20" s="18" t="s">
        <v>26</v>
      </c>
      <c r="C20" s="19">
        <f>C449</f>
        <v>5</v>
      </c>
      <c r="D20" s="18">
        <v>0.2</v>
      </c>
      <c r="E20" s="19">
        <v>0.1</v>
      </c>
      <c r="F20" s="19">
        <f>S448</f>
        <v>2.8</v>
      </c>
      <c r="G20" s="19">
        <v>0.2</v>
      </c>
      <c r="H20" s="19">
        <v>0.15</v>
      </c>
      <c r="I20" s="19">
        <v>2</v>
      </c>
      <c r="J20" s="19">
        <f t="shared" ref="J20:J83" si="0">+ROUND((C20*D20*E20)+(F20*G20*H20*I20),2)</f>
        <v>0.27</v>
      </c>
      <c r="CH20" s="5"/>
      <c r="EP20" s="10"/>
    </row>
    <row r="21" spans="1:146" x14ac:dyDescent="0.25">
      <c r="A21" s="18" t="s">
        <v>27</v>
      </c>
      <c r="B21" s="18" t="s">
        <v>28</v>
      </c>
      <c r="C21" s="19">
        <f>C449</f>
        <v>5</v>
      </c>
      <c r="D21" s="18">
        <v>0.2</v>
      </c>
      <c r="E21" s="19">
        <v>0.1</v>
      </c>
      <c r="F21" s="19">
        <f>S448</f>
        <v>2.8</v>
      </c>
      <c r="G21" s="19">
        <v>0.2</v>
      </c>
      <c r="H21" s="19">
        <v>0.15</v>
      </c>
      <c r="I21" s="19">
        <v>2</v>
      </c>
      <c r="J21" s="19">
        <f t="shared" si="0"/>
        <v>0.27</v>
      </c>
      <c r="CH21" s="5"/>
      <c r="EP21" s="10"/>
    </row>
    <row r="22" spans="1:146" x14ac:dyDescent="0.25">
      <c r="A22" s="18" t="s">
        <v>29</v>
      </c>
      <c r="B22" s="18" t="s">
        <v>30</v>
      </c>
      <c r="C22" s="19">
        <f>C451</f>
        <v>5</v>
      </c>
      <c r="D22" s="18">
        <v>0.2</v>
      </c>
      <c r="E22" s="19">
        <v>0.1</v>
      </c>
      <c r="F22" s="19">
        <f>S450</f>
        <v>2.67</v>
      </c>
      <c r="G22" s="19">
        <v>0.2</v>
      </c>
      <c r="H22" s="19">
        <v>0.15</v>
      </c>
      <c r="I22" s="19">
        <v>2</v>
      </c>
      <c r="J22" s="19">
        <f t="shared" si="0"/>
        <v>0.26</v>
      </c>
      <c r="CH22" s="5"/>
      <c r="EP22" s="10"/>
    </row>
    <row r="23" spans="1:146" x14ac:dyDescent="0.25">
      <c r="A23" s="18" t="s">
        <v>31</v>
      </c>
      <c r="B23" s="18" t="s">
        <v>32</v>
      </c>
      <c r="C23" s="19">
        <f>C451</f>
        <v>5</v>
      </c>
      <c r="D23" s="18">
        <v>0.2</v>
      </c>
      <c r="E23" s="19">
        <v>0.1</v>
      </c>
      <c r="F23" s="19">
        <f>S450</f>
        <v>2.67</v>
      </c>
      <c r="G23" s="19">
        <v>0.2</v>
      </c>
      <c r="H23" s="19">
        <v>0.15</v>
      </c>
      <c r="I23" s="19">
        <v>2</v>
      </c>
      <c r="J23" s="19">
        <f t="shared" si="0"/>
        <v>0.26</v>
      </c>
      <c r="CH23" s="5"/>
      <c r="EP23" s="10"/>
    </row>
    <row r="24" spans="1:146" x14ac:dyDescent="0.25">
      <c r="A24" s="18" t="s">
        <v>33</v>
      </c>
      <c r="B24" s="18" t="s">
        <v>34</v>
      </c>
      <c r="C24" s="19">
        <f>C453</f>
        <v>5</v>
      </c>
      <c r="D24" s="18">
        <v>0.2</v>
      </c>
      <c r="E24" s="19">
        <v>0.1</v>
      </c>
      <c r="F24" s="19">
        <f>S452</f>
        <v>2.67</v>
      </c>
      <c r="G24" s="19">
        <v>0.2</v>
      </c>
      <c r="H24" s="19">
        <v>0.15</v>
      </c>
      <c r="I24" s="19">
        <v>2</v>
      </c>
      <c r="J24" s="19">
        <f t="shared" si="0"/>
        <v>0.26</v>
      </c>
      <c r="CH24" s="5"/>
      <c r="EP24" s="10"/>
    </row>
    <row r="25" spans="1:146" x14ac:dyDescent="0.25">
      <c r="A25" s="18" t="s">
        <v>35</v>
      </c>
      <c r="B25" s="18" t="s">
        <v>36</v>
      </c>
      <c r="C25" s="19">
        <f>C453</f>
        <v>5</v>
      </c>
      <c r="D25" s="18">
        <v>0.2</v>
      </c>
      <c r="E25" s="19">
        <v>0.1</v>
      </c>
      <c r="F25" s="19">
        <f>S452</f>
        <v>2.67</v>
      </c>
      <c r="G25" s="19">
        <v>0.2</v>
      </c>
      <c r="H25" s="19">
        <v>0.15</v>
      </c>
      <c r="I25" s="19">
        <v>2</v>
      </c>
      <c r="J25" s="19">
        <f t="shared" si="0"/>
        <v>0.26</v>
      </c>
      <c r="CH25" s="5"/>
      <c r="EP25" s="10"/>
    </row>
    <row r="26" spans="1:146" x14ac:dyDescent="0.25">
      <c r="A26" s="18" t="s">
        <v>37</v>
      </c>
      <c r="B26" s="18" t="s">
        <v>38</v>
      </c>
      <c r="C26" s="19">
        <f>C455</f>
        <v>5</v>
      </c>
      <c r="D26" s="18">
        <v>0.2</v>
      </c>
      <c r="E26" s="19">
        <v>0.1</v>
      </c>
      <c r="F26" s="19">
        <f>S454</f>
        <v>2.8</v>
      </c>
      <c r="G26" s="19">
        <v>0.2</v>
      </c>
      <c r="H26" s="19">
        <v>0.15</v>
      </c>
      <c r="I26" s="19">
        <v>2</v>
      </c>
      <c r="J26" s="19">
        <f t="shared" si="0"/>
        <v>0.27</v>
      </c>
      <c r="CH26" s="5"/>
      <c r="EP26" s="10"/>
    </row>
    <row r="27" spans="1:146" x14ac:dyDescent="0.25">
      <c r="A27" s="18" t="s">
        <v>39</v>
      </c>
      <c r="B27" s="18" t="s">
        <v>40</v>
      </c>
      <c r="C27" s="19">
        <f>C455</f>
        <v>5</v>
      </c>
      <c r="D27" s="18">
        <v>0.2</v>
      </c>
      <c r="E27" s="19">
        <v>0.1</v>
      </c>
      <c r="F27" s="19">
        <f>S454</f>
        <v>2.8</v>
      </c>
      <c r="G27" s="19">
        <v>0.2</v>
      </c>
      <c r="H27" s="19">
        <v>0.15</v>
      </c>
      <c r="I27" s="19">
        <v>2</v>
      </c>
      <c r="J27" s="19">
        <f t="shared" si="0"/>
        <v>0.27</v>
      </c>
      <c r="CH27" s="5"/>
      <c r="EP27" s="10"/>
    </row>
    <row r="28" spans="1:146" x14ac:dyDescent="0.25">
      <c r="A28" s="18" t="s">
        <v>41</v>
      </c>
      <c r="B28" s="18" t="s">
        <v>42</v>
      </c>
      <c r="C28" s="19">
        <f>C457</f>
        <v>5</v>
      </c>
      <c r="D28" s="18">
        <v>0.2</v>
      </c>
      <c r="E28" s="19">
        <v>0.1</v>
      </c>
      <c r="F28" s="19">
        <f>S456</f>
        <v>2.8</v>
      </c>
      <c r="G28" s="19">
        <v>0.2</v>
      </c>
      <c r="H28" s="19">
        <v>0.15</v>
      </c>
      <c r="I28" s="19">
        <v>2</v>
      </c>
      <c r="J28" s="19">
        <f t="shared" si="0"/>
        <v>0.27</v>
      </c>
      <c r="CH28" s="5"/>
      <c r="EP28" s="10"/>
    </row>
    <row r="29" spans="1:146" x14ac:dyDescent="0.25">
      <c r="A29" s="18" t="s">
        <v>43</v>
      </c>
      <c r="B29" s="18" t="s">
        <v>44</v>
      </c>
      <c r="C29" s="19">
        <f>C457</f>
        <v>5</v>
      </c>
      <c r="D29" s="18">
        <v>0.2</v>
      </c>
      <c r="E29" s="19">
        <v>0.1</v>
      </c>
      <c r="F29" s="19">
        <f>S456</f>
        <v>2.8</v>
      </c>
      <c r="G29" s="19">
        <v>0.2</v>
      </c>
      <c r="H29" s="19">
        <v>0.15</v>
      </c>
      <c r="I29" s="19">
        <v>2</v>
      </c>
      <c r="J29" s="19">
        <f t="shared" si="0"/>
        <v>0.27</v>
      </c>
      <c r="CH29" s="5"/>
      <c r="EP29" s="10"/>
    </row>
    <row r="30" spans="1:146" x14ac:dyDescent="0.25">
      <c r="A30" s="18" t="s">
        <v>45</v>
      </c>
      <c r="B30" s="18" t="s">
        <v>46</v>
      </c>
      <c r="C30" s="19">
        <f>C459</f>
        <v>5</v>
      </c>
      <c r="D30" s="18">
        <v>0.2</v>
      </c>
      <c r="E30" s="19">
        <v>0.1</v>
      </c>
      <c r="F30" s="19">
        <f>S458</f>
        <v>2.8</v>
      </c>
      <c r="G30" s="19">
        <v>0.2</v>
      </c>
      <c r="H30" s="19">
        <v>0.15</v>
      </c>
      <c r="I30" s="19">
        <v>2</v>
      </c>
      <c r="J30" s="19">
        <f t="shared" si="0"/>
        <v>0.27</v>
      </c>
      <c r="CH30" s="5"/>
      <c r="EP30" s="10"/>
    </row>
    <row r="31" spans="1:146" x14ac:dyDescent="0.25">
      <c r="A31" s="18" t="s">
        <v>47</v>
      </c>
      <c r="B31" s="18" t="s">
        <v>48</v>
      </c>
      <c r="C31" s="19">
        <f>C459</f>
        <v>5</v>
      </c>
      <c r="D31" s="18">
        <v>0.2</v>
      </c>
      <c r="E31" s="19">
        <v>0.1</v>
      </c>
      <c r="F31" s="19">
        <f>S458</f>
        <v>2.8</v>
      </c>
      <c r="G31" s="19">
        <v>0.2</v>
      </c>
      <c r="H31" s="19">
        <v>0.15</v>
      </c>
      <c r="I31" s="19">
        <v>2</v>
      </c>
      <c r="J31" s="19">
        <f t="shared" si="0"/>
        <v>0.27</v>
      </c>
      <c r="CH31" s="5"/>
      <c r="EP31" s="10"/>
    </row>
    <row r="32" spans="1:146" x14ac:dyDescent="0.25">
      <c r="A32" s="18" t="s">
        <v>49</v>
      </c>
      <c r="B32" s="18" t="s">
        <v>50</v>
      </c>
      <c r="C32" s="19">
        <f>C461</f>
        <v>5.32</v>
      </c>
      <c r="D32" s="18">
        <v>0.2</v>
      </c>
      <c r="E32" s="19">
        <v>0.1</v>
      </c>
      <c r="F32" s="19">
        <f>S460</f>
        <v>2.8</v>
      </c>
      <c r="G32" s="19">
        <v>0.2</v>
      </c>
      <c r="H32" s="19">
        <v>0.15</v>
      </c>
      <c r="I32" s="19">
        <v>2</v>
      </c>
      <c r="J32" s="19">
        <f t="shared" si="0"/>
        <v>0.27</v>
      </c>
      <c r="CH32" s="5"/>
      <c r="EP32" s="10"/>
    </row>
    <row r="33" spans="1:146" x14ac:dyDescent="0.25">
      <c r="A33" s="18" t="s">
        <v>51</v>
      </c>
      <c r="B33" s="18" t="s">
        <v>52</v>
      </c>
      <c r="C33" s="19">
        <f>C461</f>
        <v>5.32</v>
      </c>
      <c r="D33" s="18">
        <v>0.2</v>
      </c>
      <c r="E33" s="19">
        <v>0.1</v>
      </c>
      <c r="F33" s="19">
        <f>S460</f>
        <v>2.8</v>
      </c>
      <c r="G33" s="19">
        <v>0.2</v>
      </c>
      <c r="H33" s="19">
        <v>0.15</v>
      </c>
      <c r="I33" s="19">
        <v>2</v>
      </c>
      <c r="J33" s="19">
        <f t="shared" si="0"/>
        <v>0.27</v>
      </c>
      <c r="CH33" s="5"/>
      <c r="EP33" s="10"/>
    </row>
    <row r="34" spans="1:146" x14ac:dyDescent="0.25">
      <c r="A34" s="18" t="s">
        <v>53</v>
      </c>
      <c r="B34" s="18" t="s">
        <v>54</v>
      </c>
      <c r="C34" s="19">
        <f>C463</f>
        <v>5.45</v>
      </c>
      <c r="D34" s="18">
        <v>0.2</v>
      </c>
      <c r="E34" s="19">
        <v>0.1</v>
      </c>
      <c r="F34" s="19">
        <f>S462</f>
        <v>2.5</v>
      </c>
      <c r="G34" s="19">
        <v>0.2</v>
      </c>
      <c r="H34" s="19">
        <v>0.15</v>
      </c>
      <c r="I34" s="19">
        <v>2</v>
      </c>
      <c r="J34" s="19">
        <f t="shared" si="0"/>
        <v>0.26</v>
      </c>
      <c r="CH34" s="5"/>
      <c r="EP34" s="10"/>
    </row>
    <row r="35" spans="1:146" x14ac:dyDescent="0.25">
      <c r="A35" s="18" t="s">
        <v>55</v>
      </c>
      <c r="B35" s="18" t="s">
        <v>56</v>
      </c>
      <c r="C35" s="19">
        <f>C463</f>
        <v>5.45</v>
      </c>
      <c r="D35" s="18">
        <v>0.2</v>
      </c>
      <c r="E35" s="19">
        <v>0.1</v>
      </c>
      <c r="F35" s="19">
        <f>S462</f>
        <v>2.5</v>
      </c>
      <c r="G35" s="19">
        <v>0.2</v>
      </c>
      <c r="H35" s="19">
        <v>0.15</v>
      </c>
      <c r="I35" s="19">
        <v>2</v>
      </c>
      <c r="J35" s="19">
        <f t="shared" si="0"/>
        <v>0.26</v>
      </c>
      <c r="CH35" s="5"/>
      <c r="EP35" s="10"/>
    </row>
    <row r="36" spans="1:146" x14ac:dyDescent="0.25">
      <c r="A36" s="18" t="s">
        <v>57</v>
      </c>
      <c r="B36" s="18" t="s">
        <v>58</v>
      </c>
      <c r="C36" s="19">
        <f>C465</f>
        <v>5.45</v>
      </c>
      <c r="D36" s="18">
        <v>0.2</v>
      </c>
      <c r="E36" s="19">
        <v>0.1</v>
      </c>
      <c r="F36" s="19">
        <f>S464</f>
        <v>2.4</v>
      </c>
      <c r="G36" s="19">
        <v>0.2</v>
      </c>
      <c r="H36" s="19">
        <v>0.15</v>
      </c>
      <c r="I36" s="19">
        <v>2</v>
      </c>
      <c r="J36" s="19">
        <f t="shared" si="0"/>
        <v>0.25</v>
      </c>
      <c r="CH36" s="5"/>
      <c r="EP36" s="10"/>
    </row>
    <row r="37" spans="1:146" x14ac:dyDescent="0.25">
      <c r="A37" s="18" t="s">
        <v>59</v>
      </c>
      <c r="B37" s="18" t="s">
        <v>60</v>
      </c>
      <c r="C37" s="19">
        <f>C465</f>
        <v>5.45</v>
      </c>
      <c r="D37" s="18">
        <v>0.2</v>
      </c>
      <c r="E37" s="19">
        <v>0.1</v>
      </c>
      <c r="F37" s="19">
        <f>S464</f>
        <v>2.4</v>
      </c>
      <c r="G37" s="19">
        <v>0.2</v>
      </c>
      <c r="H37" s="19">
        <v>0.15</v>
      </c>
      <c r="I37" s="19">
        <v>2</v>
      </c>
      <c r="J37" s="19">
        <f t="shared" si="0"/>
        <v>0.25</v>
      </c>
      <c r="CH37" s="5"/>
      <c r="EP37" s="10"/>
    </row>
    <row r="38" spans="1:146" x14ac:dyDescent="0.25">
      <c r="A38" s="18" t="s">
        <v>61</v>
      </c>
      <c r="B38" s="18" t="s">
        <v>62</v>
      </c>
      <c r="C38" s="19">
        <f>C467</f>
        <v>5.45</v>
      </c>
      <c r="D38" s="18">
        <v>0.2</v>
      </c>
      <c r="E38" s="19">
        <v>0.1</v>
      </c>
      <c r="F38" s="19">
        <f>S466</f>
        <v>2.4</v>
      </c>
      <c r="G38" s="19">
        <v>0.2</v>
      </c>
      <c r="H38" s="19">
        <v>0.15</v>
      </c>
      <c r="I38" s="19">
        <v>2</v>
      </c>
      <c r="J38" s="19">
        <f t="shared" si="0"/>
        <v>0.25</v>
      </c>
      <c r="CH38" s="5"/>
      <c r="EP38" s="10"/>
    </row>
    <row r="39" spans="1:146" x14ac:dyDescent="0.25">
      <c r="A39" s="18" t="s">
        <v>63</v>
      </c>
      <c r="B39" s="18" t="s">
        <v>64</v>
      </c>
      <c r="C39" s="19">
        <f>C467</f>
        <v>5.45</v>
      </c>
      <c r="D39" s="18">
        <v>0.2</v>
      </c>
      <c r="E39" s="19">
        <v>0.1</v>
      </c>
      <c r="F39" s="19">
        <f>S466</f>
        <v>2.4</v>
      </c>
      <c r="G39" s="19">
        <v>0.2</v>
      </c>
      <c r="H39" s="19">
        <v>0.15</v>
      </c>
      <c r="I39" s="19">
        <v>2</v>
      </c>
      <c r="J39" s="19">
        <f t="shared" si="0"/>
        <v>0.25</v>
      </c>
      <c r="CH39" s="5"/>
      <c r="EP39" s="10"/>
    </row>
    <row r="40" spans="1:146" x14ac:dyDescent="0.25">
      <c r="A40" s="18" t="s">
        <v>65</v>
      </c>
      <c r="B40" s="18" t="s">
        <v>66</v>
      </c>
      <c r="C40" s="19">
        <f>C469</f>
        <v>5.45</v>
      </c>
      <c r="D40" s="18">
        <v>0.2</v>
      </c>
      <c r="E40" s="19">
        <v>0.1</v>
      </c>
      <c r="F40" s="19">
        <f>S468</f>
        <v>2.4</v>
      </c>
      <c r="G40" s="19">
        <v>0.2</v>
      </c>
      <c r="H40" s="19">
        <v>0.15</v>
      </c>
      <c r="I40" s="19">
        <v>2</v>
      </c>
      <c r="J40" s="19">
        <f t="shared" si="0"/>
        <v>0.25</v>
      </c>
      <c r="CH40" s="5"/>
      <c r="EP40" s="10"/>
    </row>
    <row r="41" spans="1:146" x14ac:dyDescent="0.25">
      <c r="A41" s="18" t="s">
        <v>67</v>
      </c>
      <c r="B41" s="18" t="s">
        <v>68</v>
      </c>
      <c r="C41" s="19">
        <f>C469</f>
        <v>5.45</v>
      </c>
      <c r="D41" s="18">
        <v>0.2</v>
      </c>
      <c r="E41" s="19">
        <v>0.1</v>
      </c>
      <c r="F41" s="19">
        <f>S468</f>
        <v>2.4</v>
      </c>
      <c r="G41" s="19">
        <v>0.2</v>
      </c>
      <c r="H41" s="19">
        <v>0.15</v>
      </c>
      <c r="I41" s="19">
        <v>2</v>
      </c>
      <c r="J41" s="19">
        <f t="shared" si="0"/>
        <v>0.25</v>
      </c>
      <c r="CH41" s="5"/>
      <c r="EP41" s="10"/>
    </row>
    <row r="42" spans="1:146" x14ac:dyDescent="0.25">
      <c r="A42" s="18" t="s">
        <v>69</v>
      </c>
      <c r="B42" s="18" t="s">
        <v>70</v>
      </c>
      <c r="C42" s="19">
        <f>C471</f>
        <v>5.45</v>
      </c>
      <c r="D42" s="18">
        <v>0.2</v>
      </c>
      <c r="E42" s="19">
        <v>0.1</v>
      </c>
      <c r="F42" s="19">
        <f>S470</f>
        <v>2.4</v>
      </c>
      <c r="G42" s="19">
        <v>0.2</v>
      </c>
      <c r="H42" s="19">
        <v>0.15</v>
      </c>
      <c r="I42" s="19">
        <v>2</v>
      </c>
      <c r="J42" s="19">
        <f t="shared" si="0"/>
        <v>0.25</v>
      </c>
      <c r="CH42" s="5"/>
      <c r="EP42" s="10"/>
    </row>
    <row r="43" spans="1:146" x14ac:dyDescent="0.25">
      <c r="A43" s="18" t="s">
        <v>71</v>
      </c>
      <c r="B43" s="18" t="s">
        <v>72</v>
      </c>
      <c r="C43" s="19">
        <f>C471</f>
        <v>5.45</v>
      </c>
      <c r="D43" s="18">
        <v>0.2</v>
      </c>
      <c r="E43" s="19">
        <v>0.1</v>
      </c>
      <c r="F43" s="19">
        <f>S470</f>
        <v>2.4</v>
      </c>
      <c r="G43" s="19">
        <v>0.2</v>
      </c>
      <c r="H43" s="19">
        <v>0.15</v>
      </c>
      <c r="I43" s="19">
        <v>2</v>
      </c>
      <c r="J43" s="19">
        <f t="shared" si="0"/>
        <v>0.25</v>
      </c>
      <c r="CH43" s="5"/>
      <c r="EP43" s="10"/>
    </row>
    <row r="44" spans="1:146" x14ac:dyDescent="0.25">
      <c r="A44" s="18" t="s">
        <v>73</v>
      </c>
      <c r="B44" s="18" t="s">
        <v>74</v>
      </c>
      <c r="C44" s="19">
        <f>C473</f>
        <v>5.24</v>
      </c>
      <c r="D44" s="18">
        <v>0.2</v>
      </c>
      <c r="E44" s="19">
        <v>0.1</v>
      </c>
      <c r="F44" s="19">
        <f>S472</f>
        <v>2.58</v>
      </c>
      <c r="G44" s="19">
        <v>0.2</v>
      </c>
      <c r="H44" s="19">
        <v>0.15</v>
      </c>
      <c r="I44" s="19">
        <v>2</v>
      </c>
      <c r="J44" s="19">
        <f t="shared" si="0"/>
        <v>0.26</v>
      </c>
      <c r="CH44" s="5"/>
      <c r="EP44" s="10"/>
    </row>
    <row r="45" spans="1:146" x14ac:dyDescent="0.25">
      <c r="A45" s="18" t="s">
        <v>75</v>
      </c>
      <c r="B45" s="18" t="s">
        <v>76</v>
      </c>
      <c r="C45" s="19">
        <f>C473</f>
        <v>5.24</v>
      </c>
      <c r="D45" s="18">
        <v>0.2</v>
      </c>
      <c r="E45" s="19">
        <v>0.1</v>
      </c>
      <c r="F45" s="19">
        <f>S472</f>
        <v>2.58</v>
      </c>
      <c r="G45" s="19">
        <v>0.2</v>
      </c>
      <c r="H45" s="19">
        <v>0.15</v>
      </c>
      <c r="I45" s="19">
        <v>2</v>
      </c>
      <c r="J45" s="19">
        <f t="shared" si="0"/>
        <v>0.26</v>
      </c>
      <c r="K45" s="21"/>
      <c r="L45" s="21"/>
      <c r="M45" s="21"/>
      <c r="CH45" s="5"/>
      <c r="EP45" s="10"/>
    </row>
    <row r="46" spans="1:146" x14ac:dyDescent="0.25">
      <c r="A46" s="18" t="s">
        <v>77</v>
      </c>
      <c r="B46" s="18" t="s">
        <v>78</v>
      </c>
      <c r="C46" s="19">
        <f>C475</f>
        <v>5</v>
      </c>
      <c r="D46" s="18">
        <v>0.2</v>
      </c>
      <c r="E46" s="19">
        <v>0.1</v>
      </c>
      <c r="F46" s="19">
        <f>S474</f>
        <v>2.8</v>
      </c>
      <c r="G46" s="19">
        <v>0.2</v>
      </c>
      <c r="H46" s="19">
        <v>0.15</v>
      </c>
      <c r="I46" s="19">
        <v>2</v>
      </c>
      <c r="J46" s="19">
        <f t="shared" si="0"/>
        <v>0.27</v>
      </c>
      <c r="K46" s="21"/>
      <c r="L46" s="21"/>
      <c r="M46" s="21"/>
      <c r="CH46" s="5"/>
      <c r="EP46" s="10"/>
    </row>
    <row r="47" spans="1:146" x14ac:dyDescent="0.25">
      <c r="A47" s="18" t="s">
        <v>79</v>
      </c>
      <c r="B47" s="18" t="s">
        <v>80</v>
      </c>
      <c r="C47" s="19">
        <f>C475</f>
        <v>5</v>
      </c>
      <c r="D47" s="18">
        <v>0.2</v>
      </c>
      <c r="E47" s="19">
        <v>0.1</v>
      </c>
      <c r="F47" s="19">
        <f>S474</f>
        <v>2.8</v>
      </c>
      <c r="G47" s="19">
        <v>0.2</v>
      </c>
      <c r="H47" s="19">
        <v>0.15</v>
      </c>
      <c r="I47" s="19">
        <v>2</v>
      </c>
      <c r="J47" s="19">
        <f t="shared" si="0"/>
        <v>0.27</v>
      </c>
      <c r="K47" s="21"/>
      <c r="L47" s="21"/>
      <c r="M47" s="21"/>
      <c r="N47" s="22"/>
      <c r="O47" s="23"/>
      <c r="P47" s="21"/>
      <c r="Q47" s="21"/>
      <c r="R47" s="21"/>
      <c r="S47" s="21"/>
      <c r="T47" s="21"/>
      <c r="U47" s="21"/>
      <c r="V47" s="21"/>
      <c r="CH47" s="5"/>
      <c r="EP47" s="10"/>
    </row>
    <row r="48" spans="1:146" x14ac:dyDescent="0.25">
      <c r="A48" s="18" t="s">
        <v>81</v>
      </c>
      <c r="B48" s="18" t="s">
        <v>82</v>
      </c>
      <c r="C48" s="19">
        <f>C477</f>
        <v>5</v>
      </c>
      <c r="D48" s="18">
        <v>0.2</v>
      </c>
      <c r="E48" s="19">
        <v>0.1</v>
      </c>
      <c r="F48" s="19">
        <f>S476</f>
        <v>2.8</v>
      </c>
      <c r="G48" s="19">
        <v>0.2</v>
      </c>
      <c r="H48" s="19">
        <v>0.15</v>
      </c>
      <c r="I48" s="19">
        <v>2</v>
      </c>
      <c r="J48" s="19">
        <f t="shared" si="0"/>
        <v>0.27</v>
      </c>
      <c r="O48" s="24"/>
      <c r="CH48" s="5"/>
      <c r="EP48" s="10"/>
    </row>
    <row r="49" spans="1:146" x14ac:dyDescent="0.25">
      <c r="A49" s="18" t="s">
        <v>83</v>
      </c>
      <c r="B49" s="18" t="s">
        <v>84</v>
      </c>
      <c r="C49" s="19">
        <f>C477</f>
        <v>5</v>
      </c>
      <c r="D49" s="18">
        <v>0.2</v>
      </c>
      <c r="E49" s="19">
        <v>0.1</v>
      </c>
      <c r="F49" s="19">
        <f>S476</f>
        <v>2.8</v>
      </c>
      <c r="G49" s="19">
        <v>0.2</v>
      </c>
      <c r="H49" s="19">
        <v>0.15</v>
      </c>
      <c r="I49" s="19">
        <v>2</v>
      </c>
      <c r="J49" s="19">
        <f t="shared" si="0"/>
        <v>0.27</v>
      </c>
      <c r="O49" s="23"/>
      <c r="CH49" s="5"/>
      <c r="EP49" s="10"/>
    </row>
    <row r="50" spans="1:146" x14ac:dyDescent="0.25">
      <c r="A50" s="18" t="s">
        <v>85</v>
      </c>
      <c r="B50" s="18" t="s">
        <v>86</v>
      </c>
      <c r="C50" s="19">
        <f>C479</f>
        <v>5</v>
      </c>
      <c r="D50" s="18">
        <v>0.2</v>
      </c>
      <c r="E50" s="19">
        <v>0.1</v>
      </c>
      <c r="F50" s="19">
        <f>S478</f>
        <v>2.8</v>
      </c>
      <c r="G50" s="19">
        <v>0.2</v>
      </c>
      <c r="H50" s="19">
        <v>0.15</v>
      </c>
      <c r="I50" s="19">
        <v>2</v>
      </c>
      <c r="J50" s="19">
        <f t="shared" si="0"/>
        <v>0.27</v>
      </c>
      <c r="O50" s="23"/>
      <c r="CH50" s="5"/>
      <c r="EP50" s="10"/>
    </row>
    <row r="51" spans="1:146" x14ac:dyDescent="0.25">
      <c r="A51" s="18" t="s">
        <v>87</v>
      </c>
      <c r="B51" s="18" t="s">
        <v>88</v>
      </c>
      <c r="C51" s="19">
        <f>C479</f>
        <v>5</v>
      </c>
      <c r="D51" s="18">
        <v>0.2</v>
      </c>
      <c r="E51" s="19">
        <v>0.1</v>
      </c>
      <c r="F51" s="19">
        <f>S478</f>
        <v>2.8</v>
      </c>
      <c r="G51" s="19">
        <v>0.2</v>
      </c>
      <c r="H51" s="19">
        <v>0.15</v>
      </c>
      <c r="I51" s="19">
        <v>2</v>
      </c>
      <c r="J51" s="19">
        <f t="shared" si="0"/>
        <v>0.27</v>
      </c>
      <c r="O51" s="23"/>
      <c r="CH51" s="5"/>
      <c r="EP51" s="10"/>
    </row>
    <row r="52" spans="1:146" x14ac:dyDescent="0.25">
      <c r="A52" s="18" t="s">
        <v>89</v>
      </c>
      <c r="B52" s="18" t="s">
        <v>90</v>
      </c>
      <c r="C52" s="19">
        <f>C481</f>
        <v>5</v>
      </c>
      <c r="D52" s="18">
        <v>0.2</v>
      </c>
      <c r="E52" s="19">
        <v>0.1</v>
      </c>
      <c r="F52" s="19">
        <f>S480</f>
        <v>2.8</v>
      </c>
      <c r="G52" s="19">
        <v>0.2</v>
      </c>
      <c r="H52" s="19">
        <v>0.15</v>
      </c>
      <c r="I52" s="19">
        <v>2</v>
      </c>
      <c r="J52" s="19">
        <f t="shared" si="0"/>
        <v>0.27</v>
      </c>
      <c r="O52" s="24"/>
      <c r="CH52" s="5"/>
      <c r="EP52" s="10"/>
    </row>
    <row r="53" spans="1:146" x14ac:dyDescent="0.25">
      <c r="A53" s="18" t="s">
        <v>91</v>
      </c>
      <c r="B53" s="18" t="s">
        <v>92</v>
      </c>
      <c r="C53" s="19">
        <f>C481</f>
        <v>5</v>
      </c>
      <c r="D53" s="18">
        <v>0.2</v>
      </c>
      <c r="E53" s="19">
        <v>0.1</v>
      </c>
      <c r="F53" s="19">
        <f>S480</f>
        <v>2.8</v>
      </c>
      <c r="G53" s="19">
        <v>0.2</v>
      </c>
      <c r="H53" s="19">
        <v>0.15</v>
      </c>
      <c r="I53" s="19">
        <v>2</v>
      </c>
      <c r="J53" s="19">
        <f t="shared" si="0"/>
        <v>0.27</v>
      </c>
      <c r="O53" s="23"/>
      <c r="CH53" s="5"/>
      <c r="EP53" s="10"/>
    </row>
    <row r="54" spans="1:146" x14ac:dyDescent="0.25">
      <c r="A54" s="18" t="s">
        <v>93</v>
      </c>
      <c r="B54" s="18" t="s">
        <v>94</v>
      </c>
      <c r="C54" s="19">
        <f>C483</f>
        <v>5</v>
      </c>
      <c r="D54" s="18">
        <v>0.2</v>
      </c>
      <c r="E54" s="19">
        <v>0.1</v>
      </c>
      <c r="F54" s="19">
        <f>S482</f>
        <v>2.8</v>
      </c>
      <c r="G54" s="19">
        <v>0.2</v>
      </c>
      <c r="H54" s="19">
        <v>0.15</v>
      </c>
      <c r="I54" s="19">
        <v>2</v>
      </c>
      <c r="J54" s="19">
        <f t="shared" si="0"/>
        <v>0.27</v>
      </c>
      <c r="O54" s="23"/>
      <c r="CH54" s="5"/>
      <c r="EP54" s="10"/>
    </row>
    <row r="55" spans="1:146" x14ac:dyDescent="0.25">
      <c r="A55" s="18" t="s">
        <v>95</v>
      </c>
      <c r="B55" s="18" t="s">
        <v>96</v>
      </c>
      <c r="C55" s="19">
        <f>C483</f>
        <v>5</v>
      </c>
      <c r="D55" s="18">
        <v>0.2</v>
      </c>
      <c r="E55" s="19">
        <v>0.1</v>
      </c>
      <c r="F55" s="19">
        <f>S482</f>
        <v>2.8</v>
      </c>
      <c r="G55" s="19">
        <v>0.2</v>
      </c>
      <c r="H55" s="19">
        <v>0.15</v>
      </c>
      <c r="I55" s="19">
        <v>2</v>
      </c>
      <c r="J55" s="19">
        <f t="shared" si="0"/>
        <v>0.27</v>
      </c>
      <c r="CH55" s="5"/>
      <c r="EP55" s="10"/>
    </row>
    <row r="56" spans="1:146" x14ac:dyDescent="0.25">
      <c r="A56" s="18" t="s">
        <v>97</v>
      </c>
      <c r="B56" s="18" t="s">
        <v>98</v>
      </c>
      <c r="C56" s="19">
        <f>C485</f>
        <v>5.2</v>
      </c>
      <c r="D56" s="18">
        <v>0.2</v>
      </c>
      <c r="E56" s="19">
        <v>0.1</v>
      </c>
      <c r="F56" s="19">
        <f>S484</f>
        <v>3.1</v>
      </c>
      <c r="G56" s="19">
        <v>0.2</v>
      </c>
      <c r="H56" s="19">
        <v>0.15</v>
      </c>
      <c r="I56" s="19">
        <v>2</v>
      </c>
      <c r="J56" s="19">
        <f t="shared" si="0"/>
        <v>0.28999999999999998</v>
      </c>
      <c r="CH56" s="5"/>
      <c r="EP56" s="10"/>
    </row>
    <row r="57" spans="1:146" x14ac:dyDescent="0.25">
      <c r="A57" s="18" t="s">
        <v>99</v>
      </c>
      <c r="B57" s="18" t="s">
        <v>100</v>
      </c>
      <c r="C57" s="19">
        <f>C485</f>
        <v>5.2</v>
      </c>
      <c r="D57" s="18">
        <v>0.2</v>
      </c>
      <c r="E57" s="19">
        <v>0.1</v>
      </c>
      <c r="F57" s="19">
        <f>S484</f>
        <v>3.1</v>
      </c>
      <c r="G57" s="19">
        <v>0.2</v>
      </c>
      <c r="H57" s="19">
        <v>0.15</v>
      </c>
      <c r="I57" s="19">
        <v>2</v>
      </c>
      <c r="J57" s="19">
        <f t="shared" si="0"/>
        <v>0.28999999999999998</v>
      </c>
      <c r="CH57" s="5"/>
      <c r="EP57" s="10"/>
    </row>
    <row r="58" spans="1:146" x14ac:dyDescent="0.25">
      <c r="A58" s="18" t="s">
        <v>101</v>
      </c>
      <c r="B58" s="18" t="s">
        <v>102</v>
      </c>
      <c r="C58" s="19">
        <f>C487</f>
        <v>5.64</v>
      </c>
      <c r="D58" s="18">
        <v>0.2</v>
      </c>
      <c r="E58" s="19">
        <v>0.1</v>
      </c>
      <c r="F58" s="19">
        <f>S486</f>
        <v>3.1</v>
      </c>
      <c r="G58" s="19">
        <v>0.2</v>
      </c>
      <c r="H58" s="19">
        <v>0.15</v>
      </c>
      <c r="I58" s="19">
        <v>2</v>
      </c>
      <c r="J58" s="19">
        <f t="shared" si="0"/>
        <v>0.3</v>
      </c>
      <c r="CH58" s="5"/>
      <c r="EP58" s="10"/>
    </row>
    <row r="59" spans="1:146" x14ac:dyDescent="0.25">
      <c r="A59" s="18" t="s">
        <v>103</v>
      </c>
      <c r="B59" s="18" t="s">
        <v>104</v>
      </c>
      <c r="C59" s="19">
        <f>C487</f>
        <v>5.64</v>
      </c>
      <c r="D59" s="18">
        <v>0.2</v>
      </c>
      <c r="E59" s="19">
        <v>0.1</v>
      </c>
      <c r="F59" s="19">
        <f>S486</f>
        <v>3.1</v>
      </c>
      <c r="G59" s="19">
        <v>0.2</v>
      </c>
      <c r="H59" s="19">
        <v>0.15</v>
      </c>
      <c r="I59" s="19">
        <v>2</v>
      </c>
      <c r="J59" s="19">
        <f t="shared" si="0"/>
        <v>0.3</v>
      </c>
      <c r="CH59" s="5"/>
      <c r="EP59" s="10"/>
    </row>
    <row r="60" spans="1:146" x14ac:dyDescent="0.25">
      <c r="A60" s="18" t="s">
        <v>105</v>
      </c>
      <c r="B60" s="18" t="s">
        <v>106</v>
      </c>
      <c r="C60" s="19">
        <f>C489</f>
        <v>5.9</v>
      </c>
      <c r="D60" s="18">
        <v>0.2</v>
      </c>
      <c r="E60" s="19">
        <v>0.1</v>
      </c>
      <c r="F60" s="19">
        <f>S488</f>
        <v>2.95</v>
      </c>
      <c r="G60" s="19">
        <v>0.2</v>
      </c>
      <c r="H60" s="19">
        <v>0.15</v>
      </c>
      <c r="I60" s="19">
        <v>2</v>
      </c>
      <c r="J60" s="19">
        <f t="shared" si="0"/>
        <v>0.3</v>
      </c>
      <c r="CH60" s="5"/>
      <c r="EP60" s="10"/>
    </row>
    <row r="61" spans="1:146" x14ac:dyDescent="0.25">
      <c r="A61" s="18" t="s">
        <v>107</v>
      </c>
      <c r="B61" s="18" t="s">
        <v>108</v>
      </c>
      <c r="C61" s="19">
        <f>C489</f>
        <v>5.9</v>
      </c>
      <c r="D61" s="18">
        <v>0.2</v>
      </c>
      <c r="E61" s="19">
        <v>0.1</v>
      </c>
      <c r="F61" s="19">
        <f>S488</f>
        <v>2.95</v>
      </c>
      <c r="G61" s="19">
        <v>0.2</v>
      </c>
      <c r="H61" s="19">
        <v>0.15</v>
      </c>
      <c r="I61" s="19">
        <v>2</v>
      </c>
      <c r="J61" s="19">
        <f t="shared" si="0"/>
        <v>0.3</v>
      </c>
      <c r="CH61" s="5"/>
      <c r="EP61" s="10"/>
    </row>
    <row r="62" spans="1:146" x14ac:dyDescent="0.25">
      <c r="A62" s="18" t="s">
        <v>109</v>
      </c>
      <c r="B62" s="18" t="s">
        <v>110</v>
      </c>
      <c r="C62" s="19">
        <f>C491</f>
        <v>5.9</v>
      </c>
      <c r="D62" s="18">
        <v>0.2</v>
      </c>
      <c r="E62" s="19">
        <v>0.1</v>
      </c>
      <c r="F62" s="19">
        <f>S490</f>
        <v>3.18</v>
      </c>
      <c r="G62" s="19">
        <v>0.2</v>
      </c>
      <c r="H62" s="19">
        <v>0.15</v>
      </c>
      <c r="I62" s="19">
        <v>2</v>
      </c>
      <c r="J62" s="19">
        <f t="shared" si="0"/>
        <v>0.31</v>
      </c>
      <c r="CH62" s="5"/>
      <c r="EP62" s="10"/>
    </row>
    <row r="63" spans="1:146" x14ac:dyDescent="0.25">
      <c r="A63" s="18" t="s">
        <v>111</v>
      </c>
      <c r="B63" s="18" t="s">
        <v>112</v>
      </c>
      <c r="C63" s="19">
        <f>C491</f>
        <v>5.9</v>
      </c>
      <c r="D63" s="18">
        <v>0.2</v>
      </c>
      <c r="E63" s="19">
        <v>0.1</v>
      </c>
      <c r="F63" s="19">
        <f>S490</f>
        <v>3.18</v>
      </c>
      <c r="G63" s="19">
        <v>0.2</v>
      </c>
      <c r="H63" s="19">
        <v>0.15</v>
      </c>
      <c r="I63" s="19">
        <v>2</v>
      </c>
      <c r="J63" s="19">
        <f t="shared" si="0"/>
        <v>0.31</v>
      </c>
      <c r="CH63" s="5"/>
      <c r="EP63" s="10"/>
    </row>
    <row r="64" spans="1:146" x14ac:dyDescent="0.25">
      <c r="A64" s="18" t="s">
        <v>113</v>
      </c>
      <c r="B64" s="18" t="s">
        <v>114</v>
      </c>
      <c r="C64" s="19">
        <f>C493</f>
        <v>5.9</v>
      </c>
      <c r="D64" s="18">
        <v>0.2</v>
      </c>
      <c r="E64" s="19">
        <v>0.1</v>
      </c>
      <c r="F64" s="19">
        <f>S492</f>
        <v>3.18</v>
      </c>
      <c r="G64" s="19">
        <v>0.2</v>
      </c>
      <c r="H64" s="19">
        <v>0.15</v>
      </c>
      <c r="I64" s="19">
        <v>2</v>
      </c>
      <c r="J64" s="19">
        <f t="shared" si="0"/>
        <v>0.31</v>
      </c>
      <c r="CH64" s="5"/>
      <c r="EP64" s="10"/>
    </row>
    <row r="65" spans="1:146" x14ac:dyDescent="0.25">
      <c r="A65" s="18" t="s">
        <v>115</v>
      </c>
      <c r="B65" s="18" t="s">
        <v>116</v>
      </c>
      <c r="C65" s="19">
        <f>C493</f>
        <v>5.9</v>
      </c>
      <c r="D65" s="18">
        <v>0.2</v>
      </c>
      <c r="E65" s="19">
        <v>0.1</v>
      </c>
      <c r="F65" s="19">
        <f>S492</f>
        <v>3.18</v>
      </c>
      <c r="G65" s="19">
        <v>0.2</v>
      </c>
      <c r="H65" s="19">
        <v>0.15</v>
      </c>
      <c r="I65" s="19">
        <v>2</v>
      </c>
      <c r="J65" s="19">
        <f t="shared" si="0"/>
        <v>0.31</v>
      </c>
      <c r="CH65" s="5"/>
      <c r="EP65" s="10"/>
    </row>
    <row r="66" spans="1:146" x14ac:dyDescent="0.25">
      <c r="A66" s="18" t="s">
        <v>117</v>
      </c>
      <c r="B66" s="18" t="s">
        <v>118</v>
      </c>
      <c r="C66" s="19">
        <f>C495</f>
        <v>5.9</v>
      </c>
      <c r="D66" s="18">
        <v>0.2</v>
      </c>
      <c r="E66" s="19">
        <v>0.1</v>
      </c>
      <c r="F66" s="19">
        <f>S494</f>
        <v>3.18</v>
      </c>
      <c r="G66" s="19">
        <v>0.2</v>
      </c>
      <c r="H66" s="19">
        <v>0.15</v>
      </c>
      <c r="I66" s="19">
        <v>2</v>
      </c>
      <c r="J66" s="19">
        <f t="shared" si="0"/>
        <v>0.31</v>
      </c>
      <c r="CH66" s="5"/>
      <c r="EP66" s="10"/>
    </row>
    <row r="67" spans="1:146" x14ac:dyDescent="0.25">
      <c r="A67" s="18" t="s">
        <v>119</v>
      </c>
      <c r="B67" s="18" t="s">
        <v>120</v>
      </c>
      <c r="C67" s="19">
        <f>C495</f>
        <v>5.9</v>
      </c>
      <c r="D67" s="18">
        <v>0.2</v>
      </c>
      <c r="E67" s="19">
        <v>0.1</v>
      </c>
      <c r="F67" s="19">
        <f>S494</f>
        <v>3.18</v>
      </c>
      <c r="G67" s="19">
        <v>0.2</v>
      </c>
      <c r="H67" s="19">
        <v>0.15</v>
      </c>
      <c r="I67" s="19">
        <v>2</v>
      </c>
      <c r="J67" s="19">
        <f t="shared" si="0"/>
        <v>0.31</v>
      </c>
      <c r="CH67" s="5"/>
      <c r="EP67" s="10"/>
    </row>
    <row r="68" spans="1:146" x14ac:dyDescent="0.25">
      <c r="A68" s="18" t="s">
        <v>121</v>
      </c>
      <c r="B68" s="18" t="s">
        <v>122</v>
      </c>
      <c r="C68" s="19">
        <f>C497</f>
        <v>5.9</v>
      </c>
      <c r="D68" s="18">
        <v>0.2</v>
      </c>
      <c r="E68" s="19">
        <v>0.1</v>
      </c>
      <c r="F68" s="19">
        <f>S496</f>
        <v>3.27</v>
      </c>
      <c r="G68" s="19">
        <v>0.2</v>
      </c>
      <c r="H68" s="19">
        <v>0.15</v>
      </c>
      <c r="I68" s="19">
        <v>2</v>
      </c>
      <c r="J68" s="19">
        <f t="shared" si="0"/>
        <v>0.31</v>
      </c>
      <c r="CH68" s="5"/>
      <c r="EP68" s="10"/>
    </row>
    <row r="69" spans="1:146" x14ac:dyDescent="0.25">
      <c r="A69" s="18" t="s">
        <v>123</v>
      </c>
      <c r="B69" s="18" t="s">
        <v>124</v>
      </c>
      <c r="C69" s="19">
        <f>C497</f>
        <v>5.9</v>
      </c>
      <c r="D69" s="18">
        <v>0.2</v>
      </c>
      <c r="E69" s="19">
        <v>0.1</v>
      </c>
      <c r="F69" s="19">
        <f>S496</f>
        <v>3.27</v>
      </c>
      <c r="G69" s="19">
        <v>0.2</v>
      </c>
      <c r="H69" s="19">
        <v>0.15</v>
      </c>
      <c r="I69" s="19">
        <v>2</v>
      </c>
      <c r="J69" s="19">
        <f t="shared" si="0"/>
        <v>0.31</v>
      </c>
      <c r="CH69" s="5"/>
      <c r="EP69" s="10"/>
    </row>
    <row r="70" spans="1:146" x14ac:dyDescent="0.25">
      <c r="A70" s="18" t="s">
        <v>125</v>
      </c>
      <c r="B70" s="18" t="s">
        <v>126</v>
      </c>
      <c r="C70" s="19">
        <f>C499</f>
        <v>5.9</v>
      </c>
      <c r="D70" s="18">
        <v>0.2</v>
      </c>
      <c r="E70" s="19">
        <v>0.1</v>
      </c>
      <c r="F70" s="19">
        <f>S498</f>
        <v>3.27</v>
      </c>
      <c r="G70" s="19">
        <v>0.2</v>
      </c>
      <c r="H70" s="19">
        <v>0.15</v>
      </c>
      <c r="I70" s="19">
        <v>2</v>
      </c>
      <c r="J70" s="19">
        <f t="shared" si="0"/>
        <v>0.31</v>
      </c>
      <c r="CH70" s="5"/>
      <c r="EP70" s="10"/>
    </row>
    <row r="71" spans="1:146" x14ac:dyDescent="0.25">
      <c r="A71" s="18" t="s">
        <v>127</v>
      </c>
      <c r="B71" s="18" t="s">
        <v>128</v>
      </c>
      <c r="C71" s="19">
        <f>C499</f>
        <v>5.9</v>
      </c>
      <c r="D71" s="18">
        <v>0.2</v>
      </c>
      <c r="E71" s="19">
        <v>0.1</v>
      </c>
      <c r="F71" s="19">
        <f>S498</f>
        <v>3.27</v>
      </c>
      <c r="G71" s="19">
        <v>0.2</v>
      </c>
      <c r="H71" s="19">
        <v>0.15</v>
      </c>
      <c r="I71" s="19">
        <v>2</v>
      </c>
      <c r="J71" s="19">
        <f t="shared" si="0"/>
        <v>0.31</v>
      </c>
      <c r="CH71" s="5"/>
      <c r="EP71" s="10"/>
    </row>
    <row r="72" spans="1:146" x14ac:dyDescent="0.25">
      <c r="A72" s="18" t="s">
        <v>129</v>
      </c>
      <c r="B72" s="18" t="s">
        <v>130</v>
      </c>
      <c r="C72" s="19">
        <f>C501</f>
        <v>5.9</v>
      </c>
      <c r="D72" s="18">
        <v>0.2</v>
      </c>
      <c r="E72" s="19">
        <v>0.1</v>
      </c>
      <c r="F72" s="19">
        <f>S500</f>
        <v>3.27</v>
      </c>
      <c r="G72" s="19">
        <v>0.2</v>
      </c>
      <c r="H72" s="19">
        <v>0.15</v>
      </c>
      <c r="I72" s="19">
        <v>2</v>
      </c>
      <c r="J72" s="19">
        <f t="shared" si="0"/>
        <v>0.31</v>
      </c>
      <c r="CH72" s="5"/>
      <c r="EP72" s="10"/>
    </row>
    <row r="73" spans="1:146" x14ac:dyDescent="0.25">
      <c r="A73" s="18" t="s">
        <v>131</v>
      </c>
      <c r="B73" s="18" t="s">
        <v>132</v>
      </c>
      <c r="C73" s="19">
        <f>C501</f>
        <v>5.9</v>
      </c>
      <c r="D73" s="18">
        <v>0.2</v>
      </c>
      <c r="E73" s="19">
        <v>0.1</v>
      </c>
      <c r="F73" s="19">
        <f>S500</f>
        <v>3.27</v>
      </c>
      <c r="G73" s="19">
        <v>0.2</v>
      </c>
      <c r="H73" s="19">
        <v>0.15</v>
      </c>
      <c r="I73" s="19">
        <v>2</v>
      </c>
      <c r="J73" s="19">
        <f t="shared" si="0"/>
        <v>0.31</v>
      </c>
      <c r="AB73" s="10"/>
      <c r="AC73" s="10"/>
      <c r="CH73" s="5"/>
      <c r="EP73" s="10"/>
    </row>
    <row r="74" spans="1:146" x14ac:dyDescent="0.25">
      <c r="A74" s="18" t="s">
        <v>133</v>
      </c>
      <c r="B74" s="18" t="s">
        <v>134</v>
      </c>
      <c r="C74" s="19">
        <f>C503</f>
        <v>5.9</v>
      </c>
      <c r="D74" s="18">
        <v>0.2</v>
      </c>
      <c r="E74" s="19">
        <v>0.1</v>
      </c>
      <c r="F74" s="19">
        <f>S502</f>
        <v>3.27</v>
      </c>
      <c r="G74" s="19">
        <v>0.2</v>
      </c>
      <c r="H74" s="19">
        <v>0.15</v>
      </c>
      <c r="I74" s="19">
        <v>2</v>
      </c>
      <c r="J74" s="19">
        <f t="shared" si="0"/>
        <v>0.31</v>
      </c>
      <c r="CH74" s="5"/>
      <c r="EP74" s="10"/>
    </row>
    <row r="75" spans="1:146" x14ac:dyDescent="0.25">
      <c r="A75" s="18" t="s">
        <v>135</v>
      </c>
      <c r="B75" s="18" t="s">
        <v>136</v>
      </c>
      <c r="C75" s="19">
        <f>C503</f>
        <v>5.9</v>
      </c>
      <c r="D75" s="18">
        <v>0.2</v>
      </c>
      <c r="E75" s="19">
        <v>0.1</v>
      </c>
      <c r="F75" s="19">
        <f>S502</f>
        <v>3.27</v>
      </c>
      <c r="G75" s="19">
        <v>0.2</v>
      </c>
      <c r="H75" s="19">
        <v>0.15</v>
      </c>
      <c r="I75" s="19">
        <v>2</v>
      </c>
      <c r="J75" s="19">
        <f t="shared" si="0"/>
        <v>0.31</v>
      </c>
      <c r="CH75" s="5"/>
      <c r="EP75" s="10"/>
    </row>
    <row r="76" spans="1:146" x14ac:dyDescent="0.25">
      <c r="A76" s="18" t="s">
        <v>137</v>
      </c>
      <c r="B76" s="18" t="s">
        <v>138</v>
      </c>
      <c r="C76" s="19">
        <f>C505</f>
        <v>5.63</v>
      </c>
      <c r="D76" s="18">
        <v>0.2</v>
      </c>
      <c r="E76" s="19">
        <v>0.1</v>
      </c>
      <c r="F76" s="19">
        <f>S504</f>
        <v>3</v>
      </c>
      <c r="G76" s="19">
        <v>0.2</v>
      </c>
      <c r="H76" s="19">
        <v>0.15</v>
      </c>
      <c r="I76" s="19">
        <v>2</v>
      </c>
      <c r="J76" s="19">
        <f t="shared" si="0"/>
        <v>0.28999999999999998</v>
      </c>
      <c r="CH76" s="5"/>
      <c r="EP76" s="10"/>
    </row>
    <row r="77" spans="1:146" x14ac:dyDescent="0.25">
      <c r="A77" s="18" t="s">
        <v>139</v>
      </c>
      <c r="B77" s="18" t="s">
        <v>140</v>
      </c>
      <c r="C77" s="19">
        <f>C505</f>
        <v>5.63</v>
      </c>
      <c r="D77" s="18">
        <v>0.2</v>
      </c>
      <c r="E77" s="19">
        <v>0.1</v>
      </c>
      <c r="F77" s="19">
        <f>S564</f>
        <v>2.8</v>
      </c>
      <c r="G77" s="19">
        <v>0.2</v>
      </c>
      <c r="H77" s="19">
        <v>0.15</v>
      </c>
      <c r="I77" s="19">
        <v>2</v>
      </c>
      <c r="J77" s="19">
        <f t="shared" si="0"/>
        <v>0.28000000000000003</v>
      </c>
      <c r="CH77" s="5"/>
      <c r="EP77" s="10"/>
    </row>
    <row r="78" spans="1:146" x14ac:dyDescent="0.25">
      <c r="A78" s="18" t="s">
        <v>141</v>
      </c>
      <c r="B78" s="18" t="s">
        <v>142</v>
      </c>
      <c r="C78" s="19">
        <f>C507</f>
        <v>5.18</v>
      </c>
      <c r="D78" s="18">
        <v>0.2</v>
      </c>
      <c r="E78" s="19">
        <v>0.1</v>
      </c>
      <c r="F78" s="19">
        <f>S506</f>
        <v>2.8</v>
      </c>
      <c r="G78" s="19">
        <v>0.2</v>
      </c>
      <c r="H78" s="19">
        <v>0.15</v>
      </c>
      <c r="I78" s="19">
        <v>2</v>
      </c>
      <c r="J78" s="19">
        <f t="shared" si="0"/>
        <v>0.27</v>
      </c>
      <c r="CH78" s="5"/>
      <c r="EP78" s="10"/>
    </row>
    <row r="79" spans="1:146" x14ac:dyDescent="0.25">
      <c r="A79" s="18" t="s">
        <v>143</v>
      </c>
      <c r="B79" s="18" t="s">
        <v>144</v>
      </c>
      <c r="C79" s="19">
        <f>C507</f>
        <v>5.18</v>
      </c>
      <c r="D79" s="18">
        <v>0.2</v>
      </c>
      <c r="E79" s="19">
        <v>0.1</v>
      </c>
      <c r="F79" s="19">
        <f>S506</f>
        <v>2.8</v>
      </c>
      <c r="G79" s="19">
        <v>0.2</v>
      </c>
      <c r="H79" s="19">
        <v>0.15</v>
      </c>
      <c r="I79" s="19">
        <v>2</v>
      </c>
      <c r="J79" s="19">
        <f t="shared" si="0"/>
        <v>0.27</v>
      </c>
      <c r="CH79" s="5"/>
      <c r="EP79" s="10"/>
    </row>
    <row r="80" spans="1:146" x14ac:dyDescent="0.25">
      <c r="A80" s="18" t="s">
        <v>145</v>
      </c>
      <c r="B80" s="18" t="s">
        <v>146</v>
      </c>
      <c r="C80" s="19">
        <f>C509</f>
        <v>5</v>
      </c>
      <c r="D80" s="18">
        <v>0.2</v>
      </c>
      <c r="E80" s="19">
        <v>0.1</v>
      </c>
      <c r="F80" s="19">
        <f>S508</f>
        <v>2.8</v>
      </c>
      <c r="G80" s="19">
        <v>0.2</v>
      </c>
      <c r="H80" s="19">
        <v>0.15</v>
      </c>
      <c r="I80" s="19">
        <v>2</v>
      </c>
      <c r="J80" s="19">
        <f t="shared" si="0"/>
        <v>0.27</v>
      </c>
      <c r="CH80" s="5"/>
      <c r="EP80" s="10"/>
    </row>
    <row r="81" spans="1:146" x14ac:dyDescent="0.25">
      <c r="A81" s="18" t="s">
        <v>147</v>
      </c>
      <c r="B81" s="18" t="s">
        <v>148</v>
      </c>
      <c r="C81" s="19">
        <f>C509</f>
        <v>5</v>
      </c>
      <c r="D81" s="18">
        <v>0.2</v>
      </c>
      <c r="E81" s="19">
        <v>0.1</v>
      </c>
      <c r="F81" s="19">
        <f>S508</f>
        <v>2.8</v>
      </c>
      <c r="G81" s="19">
        <v>0.2</v>
      </c>
      <c r="H81" s="19">
        <v>0.15</v>
      </c>
      <c r="I81" s="19">
        <v>2</v>
      </c>
      <c r="J81" s="19">
        <f t="shared" si="0"/>
        <v>0.27</v>
      </c>
      <c r="CH81" s="5"/>
      <c r="EP81" s="10"/>
    </row>
    <row r="82" spans="1:146" x14ac:dyDescent="0.25">
      <c r="A82" s="18" t="s">
        <v>149</v>
      </c>
      <c r="B82" s="18" t="s">
        <v>150</v>
      </c>
      <c r="C82" s="19">
        <f>C511</f>
        <v>5</v>
      </c>
      <c r="D82" s="18">
        <v>0.2</v>
      </c>
      <c r="E82" s="19">
        <v>0.1</v>
      </c>
      <c r="F82" s="19">
        <f>S510</f>
        <v>2.8</v>
      </c>
      <c r="G82" s="19">
        <v>0.2</v>
      </c>
      <c r="H82" s="19">
        <v>0.15</v>
      </c>
      <c r="I82" s="19">
        <v>2</v>
      </c>
      <c r="J82" s="19">
        <f t="shared" si="0"/>
        <v>0.27</v>
      </c>
      <c r="CH82" s="5"/>
      <c r="EP82" s="10"/>
    </row>
    <row r="83" spans="1:146" x14ac:dyDescent="0.25">
      <c r="A83" s="18" t="s">
        <v>151</v>
      </c>
      <c r="B83" s="18" t="s">
        <v>152</v>
      </c>
      <c r="C83" s="19">
        <f>C511</f>
        <v>5</v>
      </c>
      <c r="D83" s="18">
        <v>0.2</v>
      </c>
      <c r="E83" s="19">
        <v>0.1</v>
      </c>
      <c r="F83" s="19">
        <f>S510</f>
        <v>2.8</v>
      </c>
      <c r="G83" s="19">
        <v>0.2</v>
      </c>
      <c r="H83" s="19">
        <v>0.15</v>
      </c>
      <c r="I83" s="19">
        <v>2</v>
      </c>
      <c r="J83" s="19">
        <f t="shared" si="0"/>
        <v>0.27</v>
      </c>
      <c r="CH83" s="5"/>
      <c r="EP83" s="10"/>
    </row>
    <row r="84" spans="1:146" x14ac:dyDescent="0.25">
      <c r="A84" s="18" t="s">
        <v>153</v>
      </c>
      <c r="B84" s="18" t="s">
        <v>154</v>
      </c>
      <c r="C84" s="19">
        <f>C513</f>
        <v>5</v>
      </c>
      <c r="D84" s="18">
        <v>0.2</v>
      </c>
      <c r="E84" s="19">
        <v>0.1</v>
      </c>
      <c r="F84" s="19">
        <f>S578</f>
        <v>2.75</v>
      </c>
      <c r="G84" s="19">
        <v>0.2</v>
      </c>
      <c r="H84" s="19">
        <v>0.15</v>
      </c>
      <c r="I84" s="19">
        <v>2</v>
      </c>
      <c r="J84" s="19">
        <f t="shared" ref="J84:J108" si="1">+ROUND((C84*D84*E84)+(F84*G84*H84*I84),2)</f>
        <v>0.27</v>
      </c>
      <c r="CH84" s="5"/>
      <c r="EP84" s="10"/>
    </row>
    <row r="85" spans="1:146" x14ac:dyDescent="0.25">
      <c r="A85" s="18" t="s">
        <v>155</v>
      </c>
      <c r="B85" s="18" t="s">
        <v>156</v>
      </c>
      <c r="C85" s="19">
        <f>C513</f>
        <v>5</v>
      </c>
      <c r="D85" s="18">
        <v>0.2</v>
      </c>
      <c r="E85" s="19">
        <v>0.1</v>
      </c>
      <c r="F85" s="19">
        <f>S580</f>
        <v>2.75</v>
      </c>
      <c r="G85" s="19">
        <v>0.2</v>
      </c>
      <c r="H85" s="19">
        <v>0.15</v>
      </c>
      <c r="I85" s="19">
        <v>2</v>
      </c>
      <c r="J85" s="19">
        <f t="shared" si="1"/>
        <v>0.27</v>
      </c>
      <c r="CH85" s="5"/>
      <c r="EP85" s="10"/>
    </row>
    <row r="86" spans="1:146" x14ac:dyDescent="0.25">
      <c r="A86" s="18" t="s">
        <v>157</v>
      </c>
      <c r="B86" s="18" t="s">
        <v>158</v>
      </c>
      <c r="C86" s="19">
        <f>C515</f>
        <v>5</v>
      </c>
      <c r="D86" s="18">
        <v>0.2</v>
      </c>
      <c r="E86" s="19">
        <v>0.1</v>
      </c>
      <c r="F86" s="19">
        <f>S514</f>
        <v>2.8</v>
      </c>
      <c r="G86" s="19">
        <v>0.2</v>
      </c>
      <c r="H86" s="19">
        <v>0.15</v>
      </c>
      <c r="I86" s="19">
        <v>2</v>
      </c>
      <c r="J86" s="19">
        <f t="shared" si="1"/>
        <v>0.27</v>
      </c>
      <c r="CH86" s="5"/>
      <c r="EP86" s="10"/>
    </row>
    <row r="87" spans="1:146" x14ac:dyDescent="0.25">
      <c r="A87" s="18" t="s">
        <v>159</v>
      </c>
      <c r="B87" s="18" t="s">
        <v>160</v>
      </c>
      <c r="C87" s="19">
        <f>C515</f>
        <v>5</v>
      </c>
      <c r="D87" s="18">
        <v>0.2</v>
      </c>
      <c r="E87" s="19">
        <v>0.1</v>
      </c>
      <c r="F87" s="19">
        <f>S514</f>
        <v>2.8</v>
      </c>
      <c r="G87" s="19">
        <v>0.2</v>
      </c>
      <c r="H87" s="19">
        <v>0.15</v>
      </c>
      <c r="I87" s="19">
        <v>2</v>
      </c>
      <c r="J87" s="19">
        <f t="shared" si="1"/>
        <v>0.27</v>
      </c>
      <c r="CH87" s="5"/>
    </row>
    <row r="88" spans="1:146" x14ac:dyDescent="0.25">
      <c r="A88" s="18" t="s">
        <v>161</v>
      </c>
      <c r="B88" s="18" t="s">
        <v>162</v>
      </c>
      <c r="C88" s="19">
        <f>C517</f>
        <v>5</v>
      </c>
      <c r="D88" s="18">
        <v>0.2</v>
      </c>
      <c r="E88" s="19">
        <v>0.1</v>
      </c>
      <c r="F88" s="19">
        <f>S516</f>
        <v>2.8</v>
      </c>
      <c r="G88" s="19">
        <v>0.2</v>
      </c>
      <c r="H88" s="19">
        <v>0.15</v>
      </c>
      <c r="I88" s="19">
        <v>2</v>
      </c>
      <c r="J88" s="19">
        <f t="shared" si="1"/>
        <v>0.27</v>
      </c>
      <c r="CH88" s="5"/>
    </row>
    <row r="89" spans="1:146" x14ac:dyDescent="0.25">
      <c r="A89" s="18" t="s">
        <v>163</v>
      </c>
      <c r="B89" s="18" t="s">
        <v>164</v>
      </c>
      <c r="C89" s="19">
        <f>C517</f>
        <v>5</v>
      </c>
      <c r="D89" s="18">
        <v>0.2</v>
      </c>
      <c r="E89" s="19">
        <v>0.1</v>
      </c>
      <c r="F89" s="19">
        <f>S516</f>
        <v>2.8</v>
      </c>
      <c r="G89" s="19">
        <v>0.2</v>
      </c>
      <c r="H89" s="19">
        <v>0.15</v>
      </c>
      <c r="I89" s="19">
        <v>2</v>
      </c>
      <c r="J89" s="19">
        <f t="shared" si="1"/>
        <v>0.27</v>
      </c>
      <c r="CH89" s="5"/>
    </row>
    <row r="90" spans="1:146" x14ac:dyDescent="0.25">
      <c r="A90" s="18" t="s">
        <v>165</v>
      </c>
      <c r="B90" s="18" t="s">
        <v>166</v>
      </c>
      <c r="C90" s="19">
        <f>C519</f>
        <v>5</v>
      </c>
      <c r="D90" s="18">
        <v>0.2</v>
      </c>
      <c r="E90" s="19">
        <v>0.1</v>
      </c>
      <c r="F90" s="19">
        <f>S518</f>
        <v>2.8</v>
      </c>
      <c r="G90" s="19">
        <v>0.2</v>
      </c>
      <c r="H90" s="19">
        <v>0.15</v>
      </c>
      <c r="I90" s="19">
        <v>2</v>
      </c>
      <c r="J90" s="19">
        <f t="shared" si="1"/>
        <v>0.27</v>
      </c>
      <c r="CH90" s="5"/>
    </row>
    <row r="91" spans="1:146" x14ac:dyDescent="0.25">
      <c r="A91" s="18" t="s">
        <v>167</v>
      </c>
      <c r="B91" s="18" t="s">
        <v>168</v>
      </c>
      <c r="C91" s="19">
        <f>C519</f>
        <v>5</v>
      </c>
      <c r="D91" s="18">
        <v>0.2</v>
      </c>
      <c r="E91" s="19">
        <v>0.1</v>
      </c>
      <c r="F91" s="19">
        <f>S518</f>
        <v>2.8</v>
      </c>
      <c r="G91" s="19">
        <v>0.2</v>
      </c>
      <c r="H91" s="19">
        <v>0.15</v>
      </c>
      <c r="I91" s="19">
        <v>2</v>
      </c>
      <c r="J91" s="19">
        <f t="shared" si="1"/>
        <v>0.27</v>
      </c>
      <c r="CH91" s="5"/>
    </row>
    <row r="92" spans="1:146" x14ac:dyDescent="0.25">
      <c r="A92" s="18" t="s">
        <v>169</v>
      </c>
      <c r="B92" s="18" t="s">
        <v>170</v>
      </c>
      <c r="C92" s="19">
        <f>C521</f>
        <v>5</v>
      </c>
      <c r="D92" s="18">
        <v>0.2</v>
      </c>
      <c r="E92" s="19">
        <v>0.1</v>
      </c>
      <c r="F92" s="19">
        <f>S520</f>
        <v>2.8</v>
      </c>
      <c r="G92" s="19">
        <v>0.2</v>
      </c>
      <c r="H92" s="19">
        <v>0.15</v>
      </c>
      <c r="I92" s="19">
        <v>2</v>
      </c>
      <c r="J92" s="19">
        <f t="shared" si="1"/>
        <v>0.27</v>
      </c>
      <c r="CH92" s="5"/>
    </row>
    <row r="93" spans="1:146" x14ac:dyDescent="0.25">
      <c r="A93" s="18" t="s">
        <v>171</v>
      </c>
      <c r="B93" s="18" t="s">
        <v>172</v>
      </c>
      <c r="C93" s="19">
        <f>C521</f>
        <v>5</v>
      </c>
      <c r="D93" s="18">
        <v>0.2</v>
      </c>
      <c r="E93" s="19">
        <v>0.1</v>
      </c>
      <c r="F93" s="19">
        <f>S520</f>
        <v>2.8</v>
      </c>
      <c r="G93" s="19">
        <v>0.2</v>
      </c>
      <c r="H93" s="19">
        <v>0.15</v>
      </c>
      <c r="I93" s="19">
        <v>2</v>
      </c>
      <c r="J93" s="19">
        <f t="shared" si="1"/>
        <v>0.27</v>
      </c>
      <c r="CH93" s="5"/>
    </row>
    <row r="94" spans="1:146" x14ac:dyDescent="0.25">
      <c r="A94" s="18" t="s">
        <v>173</v>
      </c>
      <c r="B94" s="18" t="s">
        <v>174</v>
      </c>
      <c r="C94" s="19">
        <f>C523</f>
        <v>5.17</v>
      </c>
      <c r="D94" s="18">
        <v>0.2</v>
      </c>
      <c r="E94" s="19">
        <v>0.1</v>
      </c>
      <c r="F94" s="19">
        <f>S522</f>
        <v>2.8</v>
      </c>
      <c r="G94" s="19">
        <v>0.2</v>
      </c>
      <c r="H94" s="19">
        <v>0.15</v>
      </c>
      <c r="I94" s="19">
        <v>2</v>
      </c>
      <c r="J94" s="19">
        <f t="shared" si="1"/>
        <v>0.27</v>
      </c>
      <c r="CH94" s="5"/>
    </row>
    <row r="95" spans="1:146" x14ac:dyDescent="0.25">
      <c r="A95" s="18" t="s">
        <v>175</v>
      </c>
      <c r="B95" s="18" t="s">
        <v>176</v>
      </c>
      <c r="C95" s="19">
        <f>C523</f>
        <v>5.17</v>
      </c>
      <c r="D95" s="18">
        <v>0.2</v>
      </c>
      <c r="E95" s="19">
        <v>0.1</v>
      </c>
      <c r="F95" s="19">
        <f>S522</f>
        <v>2.8</v>
      </c>
      <c r="G95" s="19">
        <v>0.2</v>
      </c>
      <c r="H95" s="19">
        <v>0.15</v>
      </c>
      <c r="I95" s="19">
        <v>2</v>
      </c>
      <c r="J95" s="19">
        <f t="shared" si="1"/>
        <v>0.27</v>
      </c>
      <c r="CH95" s="5"/>
    </row>
    <row r="96" spans="1:146" x14ac:dyDescent="0.25">
      <c r="A96" s="18" t="s">
        <v>177</v>
      </c>
      <c r="B96" s="18" t="s">
        <v>178</v>
      </c>
      <c r="C96" s="19">
        <f>C525</f>
        <v>5.62</v>
      </c>
      <c r="D96" s="18">
        <v>0.2</v>
      </c>
      <c r="E96" s="19">
        <v>0.1</v>
      </c>
      <c r="F96" s="19">
        <f>S602</f>
        <v>2.8</v>
      </c>
      <c r="G96" s="19">
        <v>0.2</v>
      </c>
      <c r="H96" s="19">
        <v>0.15</v>
      </c>
      <c r="I96" s="19">
        <v>2</v>
      </c>
      <c r="J96" s="19">
        <f t="shared" si="1"/>
        <v>0.28000000000000003</v>
      </c>
      <c r="CH96" s="5"/>
    </row>
    <row r="97" spans="1:86" x14ac:dyDescent="0.25">
      <c r="A97" s="18" t="s">
        <v>179</v>
      </c>
      <c r="B97" s="18" t="s">
        <v>180</v>
      </c>
      <c r="C97" s="19">
        <f>C525</f>
        <v>5.62</v>
      </c>
      <c r="D97" s="18">
        <v>0.2</v>
      </c>
      <c r="E97" s="19">
        <v>0.1</v>
      </c>
      <c r="F97" s="19">
        <f>S604</f>
        <v>2.8</v>
      </c>
      <c r="G97" s="19">
        <v>0.2</v>
      </c>
      <c r="H97" s="19">
        <v>0.15</v>
      </c>
      <c r="I97" s="19">
        <v>2</v>
      </c>
      <c r="J97" s="19">
        <f t="shared" si="1"/>
        <v>0.28000000000000003</v>
      </c>
      <c r="CH97" s="5"/>
    </row>
    <row r="98" spans="1:86" x14ac:dyDescent="0.25">
      <c r="A98" s="18" t="s">
        <v>181</v>
      </c>
      <c r="B98" s="18" t="s">
        <v>182</v>
      </c>
      <c r="C98" s="19">
        <f>C527</f>
        <v>6.1</v>
      </c>
      <c r="D98" s="18">
        <v>0.2</v>
      </c>
      <c r="E98" s="19">
        <v>0.1</v>
      </c>
      <c r="F98" s="19">
        <f>S526</f>
        <v>2.82</v>
      </c>
      <c r="G98" s="19">
        <v>0.2</v>
      </c>
      <c r="H98" s="19">
        <v>0.15</v>
      </c>
      <c r="I98" s="19">
        <v>2</v>
      </c>
      <c r="J98" s="19">
        <f t="shared" si="1"/>
        <v>0.28999999999999998</v>
      </c>
      <c r="CH98" s="5"/>
    </row>
    <row r="99" spans="1:86" x14ac:dyDescent="0.25">
      <c r="A99" s="18" t="s">
        <v>183</v>
      </c>
      <c r="B99" s="18" t="s">
        <v>184</v>
      </c>
      <c r="C99" s="19">
        <f>C527</f>
        <v>6.1</v>
      </c>
      <c r="D99" s="18">
        <v>0.2</v>
      </c>
      <c r="E99" s="19">
        <v>0.1</v>
      </c>
      <c r="F99" s="19">
        <f>S526</f>
        <v>2.82</v>
      </c>
      <c r="G99" s="19">
        <v>0.2</v>
      </c>
      <c r="H99" s="19">
        <v>0.15</v>
      </c>
      <c r="I99" s="19">
        <v>2</v>
      </c>
      <c r="J99" s="19">
        <f t="shared" si="1"/>
        <v>0.28999999999999998</v>
      </c>
      <c r="CH99" s="5"/>
    </row>
    <row r="100" spans="1:86" x14ac:dyDescent="0.25">
      <c r="A100" s="18" t="s">
        <v>185</v>
      </c>
      <c r="B100" s="18" t="s">
        <v>186</v>
      </c>
      <c r="C100" s="19">
        <f>C529</f>
        <v>6.35</v>
      </c>
      <c r="D100" s="18">
        <v>0.2</v>
      </c>
      <c r="E100" s="19">
        <v>0.1</v>
      </c>
      <c r="F100" s="19">
        <f>S528</f>
        <v>2.5</v>
      </c>
      <c r="G100" s="19">
        <v>0.2</v>
      </c>
      <c r="H100" s="19">
        <v>0.15</v>
      </c>
      <c r="I100" s="19">
        <v>2</v>
      </c>
      <c r="J100" s="19">
        <f t="shared" si="1"/>
        <v>0.28000000000000003</v>
      </c>
      <c r="CH100" s="5"/>
    </row>
    <row r="101" spans="1:86" x14ac:dyDescent="0.25">
      <c r="A101" s="18" t="s">
        <v>187</v>
      </c>
      <c r="B101" s="18" t="s">
        <v>188</v>
      </c>
      <c r="C101" s="19">
        <f>C529</f>
        <v>6.35</v>
      </c>
      <c r="D101" s="18">
        <v>0.2</v>
      </c>
      <c r="E101" s="19">
        <v>0.1</v>
      </c>
      <c r="F101" s="19">
        <f>S528</f>
        <v>2.5</v>
      </c>
      <c r="G101" s="19">
        <v>0.2</v>
      </c>
      <c r="H101" s="19">
        <v>0.15</v>
      </c>
      <c r="I101" s="19">
        <v>2</v>
      </c>
      <c r="J101" s="19">
        <f t="shared" si="1"/>
        <v>0.28000000000000003</v>
      </c>
      <c r="CH101" s="5"/>
    </row>
    <row r="102" spans="1:86" x14ac:dyDescent="0.25">
      <c r="A102" s="18" t="s">
        <v>189</v>
      </c>
      <c r="B102" s="18" t="s">
        <v>190</v>
      </c>
      <c r="C102" s="19">
        <f>C531</f>
        <v>6.35</v>
      </c>
      <c r="D102" s="18">
        <v>0.2</v>
      </c>
      <c r="E102" s="19">
        <v>0.1</v>
      </c>
      <c r="F102" s="19">
        <f>S530</f>
        <v>1.95</v>
      </c>
      <c r="G102" s="19">
        <v>0.2</v>
      </c>
      <c r="H102" s="19">
        <v>0.15</v>
      </c>
      <c r="I102" s="19">
        <v>2</v>
      </c>
      <c r="J102" s="19">
        <f t="shared" si="1"/>
        <v>0.24</v>
      </c>
      <c r="CH102" s="5"/>
    </row>
    <row r="103" spans="1:86" x14ac:dyDescent="0.25">
      <c r="A103" s="18" t="s">
        <v>191</v>
      </c>
      <c r="B103" s="18" t="s">
        <v>192</v>
      </c>
      <c r="C103" s="19">
        <f>C531</f>
        <v>6.35</v>
      </c>
      <c r="D103" s="18">
        <v>0.2</v>
      </c>
      <c r="E103" s="19">
        <v>0.1</v>
      </c>
      <c r="F103" s="19">
        <f>S530</f>
        <v>1.95</v>
      </c>
      <c r="G103" s="19">
        <v>0.2</v>
      </c>
      <c r="H103" s="19">
        <v>0.15</v>
      </c>
      <c r="I103" s="19">
        <v>2</v>
      </c>
      <c r="J103" s="19">
        <f t="shared" si="1"/>
        <v>0.24</v>
      </c>
      <c r="CH103" s="5"/>
    </row>
    <row r="104" spans="1:86" x14ac:dyDescent="0.25">
      <c r="A104" s="18" t="s">
        <v>193</v>
      </c>
      <c r="B104" s="18" t="s">
        <v>194</v>
      </c>
      <c r="C104" s="19">
        <f>C533</f>
        <v>6.35</v>
      </c>
      <c r="D104" s="18">
        <v>0.2</v>
      </c>
      <c r="E104" s="19">
        <v>0.1</v>
      </c>
      <c r="F104" s="19">
        <f>S532</f>
        <v>1.95</v>
      </c>
      <c r="G104" s="19">
        <v>0.2</v>
      </c>
      <c r="H104" s="19">
        <v>0.15</v>
      </c>
      <c r="I104" s="19">
        <v>2</v>
      </c>
      <c r="J104" s="19">
        <f t="shared" si="1"/>
        <v>0.24</v>
      </c>
      <c r="CH104" s="5"/>
    </row>
    <row r="105" spans="1:86" x14ac:dyDescent="0.25">
      <c r="A105" s="18" t="s">
        <v>195</v>
      </c>
      <c r="B105" s="18" t="s">
        <v>196</v>
      </c>
      <c r="C105" s="19">
        <f>C533</f>
        <v>6.35</v>
      </c>
      <c r="D105" s="18">
        <v>0.2</v>
      </c>
      <c r="E105" s="19">
        <v>0.1</v>
      </c>
      <c r="F105" s="19">
        <f>S532</f>
        <v>1.95</v>
      </c>
      <c r="G105" s="19">
        <v>0.2</v>
      </c>
      <c r="H105" s="19">
        <v>0.15</v>
      </c>
      <c r="I105" s="19">
        <v>2</v>
      </c>
      <c r="J105" s="19">
        <f t="shared" si="1"/>
        <v>0.24</v>
      </c>
      <c r="CH105" s="5"/>
    </row>
    <row r="106" spans="1:86" x14ac:dyDescent="0.25">
      <c r="A106" s="18" t="s">
        <v>197</v>
      </c>
      <c r="B106" s="18" t="s">
        <v>198</v>
      </c>
      <c r="C106" s="19">
        <f>C535</f>
        <v>6.35</v>
      </c>
      <c r="D106" s="18">
        <v>0.2</v>
      </c>
      <c r="E106" s="19">
        <v>0.1</v>
      </c>
      <c r="F106" s="19">
        <f>S534</f>
        <v>1.95</v>
      </c>
      <c r="G106" s="19">
        <v>0.2</v>
      </c>
      <c r="H106" s="19">
        <v>0.15</v>
      </c>
      <c r="I106" s="19">
        <v>2</v>
      </c>
      <c r="J106" s="19">
        <f t="shared" si="1"/>
        <v>0.24</v>
      </c>
      <c r="CH106" s="5"/>
    </row>
    <row r="107" spans="1:86" x14ac:dyDescent="0.25">
      <c r="A107" s="18" t="s">
        <v>199</v>
      </c>
      <c r="B107" s="18" t="s">
        <v>200</v>
      </c>
      <c r="C107" s="19">
        <f>C535</f>
        <v>6.35</v>
      </c>
      <c r="D107" s="18">
        <v>0.2</v>
      </c>
      <c r="E107" s="19">
        <v>0.1</v>
      </c>
      <c r="F107" s="19">
        <f>S534</f>
        <v>1.95</v>
      </c>
      <c r="G107" s="19">
        <v>0.2</v>
      </c>
      <c r="H107" s="19">
        <v>0.15</v>
      </c>
      <c r="I107" s="19">
        <v>2</v>
      </c>
      <c r="J107" s="19">
        <f t="shared" si="1"/>
        <v>0.24</v>
      </c>
      <c r="CH107" s="5"/>
    </row>
    <row r="108" spans="1:86" x14ac:dyDescent="0.25">
      <c r="A108" s="18" t="s">
        <v>201</v>
      </c>
      <c r="B108" s="18" t="s">
        <v>202</v>
      </c>
      <c r="C108" s="19">
        <f>C537</f>
        <v>6.35</v>
      </c>
      <c r="D108" s="18">
        <v>0.2</v>
      </c>
      <c r="E108" s="19">
        <v>0.1</v>
      </c>
      <c r="F108" s="19">
        <f>S536</f>
        <v>1.95</v>
      </c>
      <c r="G108" s="19">
        <v>0.2</v>
      </c>
      <c r="H108" s="19">
        <v>0.15</v>
      </c>
      <c r="I108" s="19">
        <v>2</v>
      </c>
      <c r="J108" s="19">
        <f t="shared" si="1"/>
        <v>0.24</v>
      </c>
      <c r="CH108" s="5"/>
    </row>
    <row r="109" spans="1:86" x14ac:dyDescent="0.25">
      <c r="A109" s="18" t="s">
        <v>203</v>
      </c>
      <c r="B109" s="18" t="s">
        <v>204</v>
      </c>
      <c r="C109" s="19">
        <f>C537</f>
        <v>6.35</v>
      </c>
      <c r="D109" s="18">
        <v>0.2</v>
      </c>
      <c r="E109" s="19">
        <v>0.1</v>
      </c>
      <c r="F109" s="19">
        <f t="shared" ref="F109:F148" si="2">VLOOKUP(A109,$B$441:$U$708,18,FALSE)</f>
        <v>3.17</v>
      </c>
      <c r="G109" s="19">
        <v>0.2</v>
      </c>
      <c r="H109" s="19">
        <v>0.15</v>
      </c>
      <c r="I109" s="19">
        <v>2</v>
      </c>
      <c r="J109" s="19">
        <f>+ROUND((C109*D109*E109)+(F109*G109*H109*I109),2)</f>
        <v>0.32</v>
      </c>
      <c r="CH109" s="5"/>
    </row>
    <row r="110" spans="1:86" x14ac:dyDescent="0.25">
      <c r="A110" s="18" t="s">
        <v>205</v>
      </c>
      <c r="B110" s="18" t="s">
        <v>206</v>
      </c>
      <c r="C110" s="19">
        <f>C539</f>
        <v>6.35</v>
      </c>
      <c r="D110" s="18">
        <v>0.2</v>
      </c>
      <c r="E110" s="19">
        <v>0.1</v>
      </c>
      <c r="F110" s="19">
        <f t="shared" si="2"/>
        <v>3.17</v>
      </c>
      <c r="G110" s="19">
        <v>0.2</v>
      </c>
      <c r="H110" s="19">
        <v>0.15</v>
      </c>
      <c r="I110" s="19">
        <v>2</v>
      </c>
      <c r="J110" s="19">
        <f t="shared" ref="J110:J131" si="3">+ROUND((C110*D110*E110)+(F110*G110*H110*I110),2)</f>
        <v>0.32</v>
      </c>
      <c r="CH110" s="5"/>
    </row>
    <row r="111" spans="1:86" x14ac:dyDescent="0.25">
      <c r="A111" s="18" t="s">
        <v>207</v>
      </c>
      <c r="B111" s="18" t="s">
        <v>208</v>
      </c>
      <c r="C111" s="19">
        <f>C539</f>
        <v>6.35</v>
      </c>
      <c r="D111" s="18">
        <v>0.2</v>
      </c>
      <c r="E111" s="19">
        <v>0.1</v>
      </c>
      <c r="F111" s="19">
        <f t="shared" si="2"/>
        <v>2.85</v>
      </c>
      <c r="G111" s="19">
        <v>0.2</v>
      </c>
      <c r="H111" s="19">
        <v>0.15</v>
      </c>
      <c r="I111" s="19">
        <v>2</v>
      </c>
      <c r="J111" s="19">
        <f t="shared" si="3"/>
        <v>0.3</v>
      </c>
      <c r="CH111" s="5"/>
    </row>
    <row r="112" spans="1:86" x14ac:dyDescent="0.25">
      <c r="A112" s="18" t="s">
        <v>209</v>
      </c>
      <c r="B112" s="18" t="s">
        <v>210</v>
      </c>
      <c r="C112" s="19">
        <f>C541</f>
        <v>6.35</v>
      </c>
      <c r="D112" s="18">
        <v>0.2</v>
      </c>
      <c r="E112" s="19">
        <v>0.1</v>
      </c>
      <c r="F112" s="19">
        <f t="shared" si="2"/>
        <v>2.8</v>
      </c>
      <c r="G112" s="19">
        <v>0.2</v>
      </c>
      <c r="H112" s="19">
        <v>0.15</v>
      </c>
      <c r="I112" s="19">
        <v>2</v>
      </c>
      <c r="J112" s="19">
        <f t="shared" si="3"/>
        <v>0.3</v>
      </c>
      <c r="CH112" s="5"/>
    </row>
    <row r="113" spans="1:86" x14ac:dyDescent="0.25">
      <c r="A113" s="18" t="s">
        <v>211</v>
      </c>
      <c r="B113" s="18" t="s">
        <v>212</v>
      </c>
      <c r="C113" s="19">
        <f>C541</f>
        <v>6.35</v>
      </c>
      <c r="D113" s="18">
        <v>0.2</v>
      </c>
      <c r="E113" s="19">
        <v>0.1</v>
      </c>
      <c r="F113" s="19">
        <f t="shared" si="2"/>
        <v>2.8</v>
      </c>
      <c r="G113" s="19">
        <v>0.2</v>
      </c>
      <c r="H113" s="19">
        <v>0.15</v>
      </c>
      <c r="I113" s="19">
        <v>2</v>
      </c>
      <c r="J113" s="19">
        <f t="shared" si="3"/>
        <v>0.3</v>
      </c>
      <c r="CH113" s="5"/>
    </row>
    <row r="114" spans="1:86" x14ac:dyDescent="0.25">
      <c r="A114" s="18" t="s">
        <v>213</v>
      </c>
      <c r="B114" s="18" t="s">
        <v>214</v>
      </c>
      <c r="C114" s="19">
        <f>C543</f>
        <v>6.1</v>
      </c>
      <c r="D114" s="18">
        <v>0.2</v>
      </c>
      <c r="E114" s="19">
        <v>0.1</v>
      </c>
      <c r="F114" s="19">
        <f t="shared" si="2"/>
        <v>2.8</v>
      </c>
      <c r="G114" s="19">
        <v>0.2</v>
      </c>
      <c r="H114" s="19">
        <v>0.15</v>
      </c>
      <c r="I114" s="19">
        <v>2</v>
      </c>
      <c r="J114" s="19">
        <f t="shared" si="3"/>
        <v>0.28999999999999998</v>
      </c>
      <c r="CH114" s="5"/>
    </row>
    <row r="115" spans="1:86" x14ac:dyDescent="0.25">
      <c r="A115" s="18" t="s">
        <v>215</v>
      </c>
      <c r="B115" s="18" t="s">
        <v>216</v>
      </c>
      <c r="C115" s="19">
        <f>C543</f>
        <v>6.1</v>
      </c>
      <c r="D115" s="18">
        <v>0.2</v>
      </c>
      <c r="E115" s="19">
        <v>0.1</v>
      </c>
      <c r="F115" s="19">
        <f t="shared" si="2"/>
        <v>2.8</v>
      </c>
      <c r="G115" s="19">
        <v>0.2</v>
      </c>
      <c r="H115" s="19">
        <v>0.15</v>
      </c>
      <c r="I115" s="19">
        <v>2</v>
      </c>
      <c r="J115" s="19">
        <f t="shared" si="3"/>
        <v>0.28999999999999998</v>
      </c>
      <c r="CH115" s="5"/>
    </row>
    <row r="116" spans="1:86" x14ac:dyDescent="0.25">
      <c r="A116" s="18" t="s">
        <v>217</v>
      </c>
      <c r="B116" s="18" t="s">
        <v>218</v>
      </c>
      <c r="C116" s="19">
        <f>C545</f>
        <v>5.65</v>
      </c>
      <c r="D116" s="18">
        <v>0.2</v>
      </c>
      <c r="E116" s="19">
        <v>0.1</v>
      </c>
      <c r="F116" s="19">
        <f t="shared" si="2"/>
        <v>2.8</v>
      </c>
      <c r="G116" s="19">
        <v>0.2</v>
      </c>
      <c r="H116" s="19">
        <v>0.15</v>
      </c>
      <c r="I116" s="19">
        <v>2</v>
      </c>
      <c r="J116" s="19">
        <f t="shared" si="3"/>
        <v>0.28000000000000003</v>
      </c>
      <c r="CH116" s="5"/>
    </row>
    <row r="117" spans="1:86" x14ac:dyDescent="0.25">
      <c r="A117" s="18" t="s">
        <v>219</v>
      </c>
      <c r="B117" s="18" t="s">
        <v>220</v>
      </c>
      <c r="C117" s="19">
        <f>C545</f>
        <v>5.65</v>
      </c>
      <c r="D117" s="18">
        <v>0.2</v>
      </c>
      <c r="E117" s="19">
        <v>0.1</v>
      </c>
      <c r="F117" s="19">
        <f t="shared" si="2"/>
        <v>2.8</v>
      </c>
      <c r="G117" s="19">
        <v>0.2</v>
      </c>
      <c r="H117" s="19">
        <v>0.15</v>
      </c>
      <c r="I117" s="19">
        <v>2</v>
      </c>
      <c r="J117" s="19">
        <f t="shared" si="3"/>
        <v>0.28000000000000003</v>
      </c>
      <c r="CH117" s="5"/>
    </row>
    <row r="118" spans="1:86" x14ac:dyDescent="0.25">
      <c r="A118" s="18" t="s">
        <v>221</v>
      </c>
      <c r="B118" s="18" t="s">
        <v>222</v>
      </c>
      <c r="C118" s="19">
        <f>C547</f>
        <v>5.2</v>
      </c>
      <c r="D118" s="18">
        <v>0.2</v>
      </c>
      <c r="E118" s="19">
        <v>0.1</v>
      </c>
      <c r="F118" s="19">
        <f t="shared" si="2"/>
        <v>2.8</v>
      </c>
      <c r="G118" s="19">
        <v>0.2</v>
      </c>
      <c r="H118" s="19">
        <v>0.15</v>
      </c>
      <c r="I118" s="19">
        <v>2</v>
      </c>
      <c r="J118" s="19">
        <f t="shared" si="3"/>
        <v>0.27</v>
      </c>
      <c r="CH118" s="5"/>
    </row>
    <row r="119" spans="1:86" x14ac:dyDescent="0.25">
      <c r="A119" s="18" t="s">
        <v>223</v>
      </c>
      <c r="B119" s="18" t="s">
        <v>224</v>
      </c>
      <c r="C119" s="19">
        <f>C547</f>
        <v>5.2</v>
      </c>
      <c r="D119" s="18">
        <v>0.2</v>
      </c>
      <c r="E119" s="19">
        <v>0.1</v>
      </c>
      <c r="F119" s="19">
        <f t="shared" si="2"/>
        <v>2.8</v>
      </c>
      <c r="G119" s="19">
        <v>0.2</v>
      </c>
      <c r="H119" s="19">
        <v>0.15</v>
      </c>
      <c r="I119" s="19">
        <v>2</v>
      </c>
      <c r="J119" s="19">
        <f t="shared" si="3"/>
        <v>0.27</v>
      </c>
      <c r="CH119" s="5"/>
    </row>
    <row r="120" spans="1:86" x14ac:dyDescent="0.25">
      <c r="A120" s="18" t="s">
        <v>225</v>
      </c>
      <c r="B120" s="18" t="s">
        <v>226</v>
      </c>
      <c r="C120" s="19">
        <f>C549</f>
        <v>5</v>
      </c>
      <c r="D120" s="18">
        <v>0.2</v>
      </c>
      <c r="E120" s="19">
        <v>0.1</v>
      </c>
      <c r="F120" s="19">
        <f t="shared" si="2"/>
        <v>2.8</v>
      </c>
      <c r="G120" s="19">
        <v>0.2</v>
      </c>
      <c r="H120" s="19">
        <v>0.15</v>
      </c>
      <c r="I120" s="19">
        <v>2</v>
      </c>
      <c r="J120" s="19">
        <f t="shared" si="3"/>
        <v>0.27</v>
      </c>
      <c r="CH120" s="5"/>
    </row>
    <row r="121" spans="1:86" x14ac:dyDescent="0.25">
      <c r="A121" s="18" t="s">
        <v>227</v>
      </c>
      <c r="B121" s="18" t="s">
        <v>228</v>
      </c>
      <c r="C121" s="19">
        <f>C549</f>
        <v>5</v>
      </c>
      <c r="D121" s="18">
        <v>0.2</v>
      </c>
      <c r="E121" s="19">
        <v>0.1</v>
      </c>
      <c r="F121" s="19">
        <f t="shared" si="2"/>
        <v>2.5</v>
      </c>
      <c r="G121" s="19">
        <v>0.2</v>
      </c>
      <c r="H121" s="19">
        <v>0.15</v>
      </c>
      <c r="I121" s="19">
        <v>2</v>
      </c>
      <c r="J121" s="19">
        <f t="shared" si="3"/>
        <v>0.25</v>
      </c>
      <c r="CH121" s="5"/>
    </row>
    <row r="122" spans="1:86" x14ac:dyDescent="0.25">
      <c r="A122" s="18" t="s">
        <v>229</v>
      </c>
      <c r="B122" s="18" t="s">
        <v>230</v>
      </c>
      <c r="C122" s="19">
        <f>C551</f>
        <v>5</v>
      </c>
      <c r="D122" s="18">
        <v>0.2</v>
      </c>
      <c r="E122" s="19">
        <v>0.1</v>
      </c>
      <c r="F122" s="19">
        <f t="shared" si="2"/>
        <v>2.5</v>
      </c>
      <c r="G122" s="19">
        <v>0.2</v>
      </c>
      <c r="H122" s="19">
        <v>0.15</v>
      </c>
      <c r="I122" s="19">
        <v>2</v>
      </c>
      <c r="J122" s="19">
        <f t="shared" si="3"/>
        <v>0.25</v>
      </c>
      <c r="CH122" s="5"/>
    </row>
    <row r="123" spans="1:86" x14ac:dyDescent="0.25">
      <c r="A123" s="18" t="s">
        <v>231</v>
      </c>
      <c r="B123" s="18" t="s">
        <v>232</v>
      </c>
      <c r="C123" s="19">
        <f>C551</f>
        <v>5</v>
      </c>
      <c r="D123" s="18">
        <v>0.2</v>
      </c>
      <c r="E123" s="19">
        <v>0.1</v>
      </c>
      <c r="F123" s="19">
        <f t="shared" si="2"/>
        <v>2.8</v>
      </c>
      <c r="G123" s="19">
        <v>0.2</v>
      </c>
      <c r="H123" s="19">
        <v>0.15</v>
      </c>
      <c r="I123" s="19">
        <v>2</v>
      </c>
      <c r="J123" s="19">
        <f t="shared" si="3"/>
        <v>0.27</v>
      </c>
      <c r="CH123" s="5"/>
    </row>
    <row r="124" spans="1:86" x14ac:dyDescent="0.25">
      <c r="A124" s="18" t="s">
        <v>233</v>
      </c>
      <c r="B124" s="18" t="s">
        <v>234</v>
      </c>
      <c r="C124" s="19">
        <f>C553</f>
        <v>5</v>
      </c>
      <c r="D124" s="18">
        <v>0.2</v>
      </c>
      <c r="E124" s="19">
        <v>0.1</v>
      </c>
      <c r="F124" s="19">
        <f t="shared" si="2"/>
        <v>2.6</v>
      </c>
      <c r="G124" s="19">
        <v>0.2</v>
      </c>
      <c r="H124" s="19">
        <v>0.15</v>
      </c>
      <c r="I124" s="19">
        <v>2</v>
      </c>
      <c r="J124" s="19">
        <f t="shared" si="3"/>
        <v>0.26</v>
      </c>
      <c r="CH124" s="5"/>
    </row>
    <row r="125" spans="1:86" x14ac:dyDescent="0.25">
      <c r="A125" s="18" t="s">
        <v>235</v>
      </c>
      <c r="B125" s="18" t="s">
        <v>236</v>
      </c>
      <c r="C125" s="19">
        <f>C553</f>
        <v>5</v>
      </c>
      <c r="D125" s="18">
        <v>0.2</v>
      </c>
      <c r="E125" s="19">
        <v>0.1</v>
      </c>
      <c r="F125" s="19">
        <f t="shared" si="2"/>
        <v>2.6</v>
      </c>
      <c r="G125" s="19">
        <v>0.2</v>
      </c>
      <c r="H125" s="19">
        <v>0.15</v>
      </c>
      <c r="I125" s="19">
        <v>2</v>
      </c>
      <c r="J125" s="19">
        <f t="shared" si="3"/>
        <v>0.26</v>
      </c>
      <c r="CH125" s="5"/>
    </row>
    <row r="126" spans="1:86" x14ac:dyDescent="0.25">
      <c r="A126" s="18" t="s">
        <v>237</v>
      </c>
      <c r="B126" s="18" t="s">
        <v>238</v>
      </c>
      <c r="C126" s="19">
        <f>C555</f>
        <v>5</v>
      </c>
      <c r="D126" s="18">
        <v>0.2</v>
      </c>
      <c r="E126" s="19">
        <v>0.1</v>
      </c>
      <c r="F126" s="19">
        <f t="shared" si="2"/>
        <v>2.8</v>
      </c>
      <c r="G126" s="19">
        <v>0.2</v>
      </c>
      <c r="H126" s="19">
        <v>0.15</v>
      </c>
      <c r="I126" s="19">
        <v>2</v>
      </c>
      <c r="J126" s="19">
        <f t="shared" si="3"/>
        <v>0.27</v>
      </c>
      <c r="CH126" s="5"/>
    </row>
    <row r="127" spans="1:86" x14ac:dyDescent="0.25">
      <c r="A127" s="18" t="s">
        <v>239</v>
      </c>
      <c r="B127" s="18" t="s">
        <v>240</v>
      </c>
      <c r="C127" s="19">
        <f>C555</f>
        <v>5</v>
      </c>
      <c r="D127" s="18">
        <v>0.2</v>
      </c>
      <c r="E127" s="19">
        <v>0.1</v>
      </c>
      <c r="F127" s="19">
        <f t="shared" si="2"/>
        <v>2.5</v>
      </c>
      <c r="G127" s="19">
        <v>0.2</v>
      </c>
      <c r="H127" s="19">
        <v>0.15</v>
      </c>
      <c r="I127" s="19">
        <v>2</v>
      </c>
      <c r="J127" s="19">
        <f t="shared" si="3"/>
        <v>0.25</v>
      </c>
      <c r="CH127" s="5"/>
    </row>
    <row r="128" spans="1:86" x14ac:dyDescent="0.25">
      <c r="A128" s="18" t="s">
        <v>241</v>
      </c>
      <c r="B128" s="18" t="s">
        <v>242</v>
      </c>
      <c r="C128" s="19">
        <f>C557</f>
        <v>5</v>
      </c>
      <c r="D128" s="18">
        <v>0.2</v>
      </c>
      <c r="E128" s="19">
        <v>0.1</v>
      </c>
      <c r="F128" s="19">
        <f t="shared" si="2"/>
        <v>2.4</v>
      </c>
      <c r="G128" s="19">
        <v>0.2</v>
      </c>
      <c r="H128" s="19">
        <v>0.15</v>
      </c>
      <c r="I128" s="19">
        <v>2</v>
      </c>
      <c r="J128" s="19">
        <f t="shared" si="3"/>
        <v>0.24</v>
      </c>
      <c r="CH128" s="5"/>
    </row>
    <row r="129" spans="1:86" x14ac:dyDescent="0.25">
      <c r="A129" s="18" t="s">
        <v>243</v>
      </c>
      <c r="B129" s="18" t="s">
        <v>244</v>
      </c>
      <c r="C129" s="19">
        <f>C557</f>
        <v>5</v>
      </c>
      <c r="D129" s="18">
        <v>0.2</v>
      </c>
      <c r="E129" s="19">
        <v>0.1</v>
      </c>
      <c r="F129" s="19">
        <f t="shared" si="2"/>
        <v>2.4</v>
      </c>
      <c r="G129" s="19">
        <v>0.2</v>
      </c>
      <c r="H129" s="19">
        <v>0.15</v>
      </c>
      <c r="I129" s="19">
        <v>2</v>
      </c>
      <c r="J129" s="19">
        <f t="shared" si="3"/>
        <v>0.24</v>
      </c>
      <c r="CH129" s="5"/>
    </row>
    <row r="130" spans="1:86" x14ac:dyDescent="0.25">
      <c r="A130" s="18" t="s">
        <v>245</v>
      </c>
      <c r="B130" s="18" t="s">
        <v>246</v>
      </c>
      <c r="C130" s="19">
        <f>C559</f>
        <v>5</v>
      </c>
      <c r="D130" s="18">
        <v>0.2</v>
      </c>
      <c r="E130" s="19">
        <v>0.1</v>
      </c>
      <c r="F130" s="19">
        <f t="shared" si="2"/>
        <v>2.4</v>
      </c>
      <c r="G130" s="19">
        <v>0.2</v>
      </c>
      <c r="H130" s="19">
        <v>0.15</v>
      </c>
      <c r="I130" s="19">
        <v>2</v>
      </c>
      <c r="J130" s="19">
        <f t="shared" si="3"/>
        <v>0.24</v>
      </c>
      <c r="CH130" s="5"/>
    </row>
    <row r="131" spans="1:86" x14ac:dyDescent="0.25">
      <c r="A131" s="18" t="s">
        <v>247</v>
      </c>
      <c r="B131" s="18" t="s">
        <v>248</v>
      </c>
      <c r="C131" s="19">
        <f>C559</f>
        <v>5</v>
      </c>
      <c r="D131" s="18">
        <v>0.2</v>
      </c>
      <c r="E131" s="19">
        <v>0.1</v>
      </c>
      <c r="F131" s="19">
        <f t="shared" si="2"/>
        <v>2.6</v>
      </c>
      <c r="G131" s="19">
        <v>0.2</v>
      </c>
      <c r="H131" s="19">
        <v>0.15</v>
      </c>
      <c r="I131" s="19">
        <v>2</v>
      </c>
      <c r="J131" s="19">
        <f t="shared" si="3"/>
        <v>0.26</v>
      </c>
      <c r="CH131" s="5"/>
    </row>
    <row r="132" spans="1:86" x14ac:dyDescent="0.25">
      <c r="A132" s="18" t="s">
        <v>249</v>
      </c>
      <c r="B132" s="18" t="s">
        <v>250</v>
      </c>
      <c r="C132" s="19">
        <f>C561</f>
        <v>5</v>
      </c>
      <c r="D132" s="18">
        <v>0.2</v>
      </c>
      <c r="E132" s="19">
        <v>0.1</v>
      </c>
      <c r="F132" s="19">
        <f t="shared" si="2"/>
        <v>2.8</v>
      </c>
      <c r="G132" s="19">
        <v>0.2</v>
      </c>
      <c r="H132" s="19">
        <v>0.15</v>
      </c>
      <c r="I132" s="19">
        <v>2</v>
      </c>
      <c r="J132" s="19">
        <f>+ROUND((C132*D132*E132)+(F132*G132*H132*I132),2)</f>
        <v>0.27</v>
      </c>
      <c r="CH132" s="5"/>
    </row>
    <row r="133" spans="1:86" x14ac:dyDescent="0.25">
      <c r="A133" s="18" t="s">
        <v>251</v>
      </c>
      <c r="B133" s="18" t="s">
        <v>252</v>
      </c>
      <c r="C133" s="19">
        <f>C561</f>
        <v>5</v>
      </c>
      <c r="D133" s="18">
        <v>0.2</v>
      </c>
      <c r="E133" s="19">
        <v>0.1</v>
      </c>
      <c r="F133" s="19">
        <f t="shared" si="2"/>
        <v>2.8</v>
      </c>
      <c r="G133" s="19">
        <v>0.2</v>
      </c>
      <c r="H133" s="19">
        <v>0.15</v>
      </c>
      <c r="I133" s="19">
        <v>2</v>
      </c>
      <c r="J133" s="19">
        <f t="shared" ref="J133:J148" si="4">+ROUND((C133*D133*E133)+(F133*G133*H133*I133),2)</f>
        <v>0.27</v>
      </c>
      <c r="CH133" s="5"/>
    </row>
    <row r="134" spans="1:86" x14ac:dyDescent="0.25">
      <c r="A134" s="18" t="s">
        <v>253</v>
      </c>
      <c r="B134" s="18" t="s">
        <v>254</v>
      </c>
      <c r="C134" s="19">
        <f>C563</f>
        <v>5</v>
      </c>
      <c r="D134" s="18">
        <v>0.2</v>
      </c>
      <c r="E134" s="19">
        <v>0.1</v>
      </c>
      <c r="F134" s="19">
        <f t="shared" si="2"/>
        <v>2.83</v>
      </c>
      <c r="G134" s="19">
        <v>0.2</v>
      </c>
      <c r="H134" s="19">
        <v>0.15</v>
      </c>
      <c r="I134" s="19">
        <v>2</v>
      </c>
      <c r="J134" s="19">
        <f t="shared" si="4"/>
        <v>0.27</v>
      </c>
      <c r="CH134" s="5"/>
    </row>
    <row r="135" spans="1:86" x14ac:dyDescent="0.25">
      <c r="A135" s="18" t="s">
        <v>255</v>
      </c>
      <c r="B135" s="18" t="s">
        <v>256</v>
      </c>
      <c r="C135" s="19">
        <f>C563</f>
        <v>5</v>
      </c>
      <c r="D135" s="18">
        <v>0.2</v>
      </c>
      <c r="E135" s="19">
        <v>0.1</v>
      </c>
      <c r="F135" s="19">
        <f t="shared" si="2"/>
        <v>3.44</v>
      </c>
      <c r="G135" s="19">
        <v>0.2</v>
      </c>
      <c r="H135" s="19">
        <v>0.15</v>
      </c>
      <c r="I135" s="19">
        <v>2</v>
      </c>
      <c r="J135" s="19">
        <f t="shared" si="4"/>
        <v>0.31</v>
      </c>
      <c r="CH135" s="5"/>
    </row>
    <row r="136" spans="1:86" x14ac:dyDescent="0.25">
      <c r="A136" s="18" t="s">
        <v>257</v>
      </c>
      <c r="B136" s="18" t="s">
        <v>258</v>
      </c>
      <c r="C136" s="19">
        <f>C565</f>
        <v>5</v>
      </c>
      <c r="D136" s="18">
        <v>0.2</v>
      </c>
      <c r="E136" s="19">
        <v>0.1</v>
      </c>
      <c r="F136" s="19">
        <f t="shared" si="2"/>
        <v>3.44</v>
      </c>
      <c r="G136" s="19">
        <v>0.2</v>
      </c>
      <c r="H136" s="19">
        <v>0.15</v>
      </c>
      <c r="I136" s="19">
        <v>2</v>
      </c>
      <c r="J136" s="19">
        <f t="shared" si="4"/>
        <v>0.31</v>
      </c>
      <c r="CH136" s="5"/>
    </row>
    <row r="137" spans="1:86" x14ac:dyDescent="0.25">
      <c r="A137" s="18" t="s">
        <v>259</v>
      </c>
      <c r="B137" s="18" t="s">
        <v>260</v>
      </c>
      <c r="C137" s="19">
        <f>C565</f>
        <v>5</v>
      </c>
      <c r="D137" s="18">
        <v>0.2</v>
      </c>
      <c r="E137" s="19">
        <v>0.1</v>
      </c>
      <c r="F137" s="19">
        <f t="shared" si="2"/>
        <v>3.44</v>
      </c>
      <c r="G137" s="19">
        <v>0.2</v>
      </c>
      <c r="H137" s="19">
        <v>0.15</v>
      </c>
      <c r="I137" s="19">
        <v>2</v>
      </c>
      <c r="J137" s="19">
        <f t="shared" si="4"/>
        <v>0.31</v>
      </c>
      <c r="CH137" s="5"/>
    </row>
    <row r="138" spans="1:86" x14ac:dyDescent="0.25">
      <c r="A138" s="18" t="s">
        <v>261</v>
      </c>
      <c r="B138" s="18" t="s">
        <v>262</v>
      </c>
      <c r="C138" s="19">
        <f>C567</f>
        <v>5</v>
      </c>
      <c r="D138" s="18">
        <v>0.2</v>
      </c>
      <c r="E138" s="19">
        <v>0.1</v>
      </c>
      <c r="F138" s="19">
        <f t="shared" si="2"/>
        <v>3.44</v>
      </c>
      <c r="G138" s="19">
        <v>0.2</v>
      </c>
      <c r="H138" s="19">
        <v>0.15</v>
      </c>
      <c r="I138" s="19">
        <v>2</v>
      </c>
      <c r="J138" s="19">
        <f t="shared" si="4"/>
        <v>0.31</v>
      </c>
      <c r="CH138" s="5"/>
    </row>
    <row r="139" spans="1:86" x14ac:dyDescent="0.25">
      <c r="A139" s="18" t="s">
        <v>263</v>
      </c>
      <c r="B139" s="18" t="s">
        <v>264</v>
      </c>
      <c r="C139" s="19">
        <f>C567</f>
        <v>5</v>
      </c>
      <c r="D139" s="18">
        <v>0.2</v>
      </c>
      <c r="E139" s="19">
        <v>0.1</v>
      </c>
      <c r="F139" s="19">
        <f t="shared" si="2"/>
        <v>3.44</v>
      </c>
      <c r="G139" s="19">
        <v>0.2</v>
      </c>
      <c r="H139" s="19">
        <v>0.15</v>
      </c>
      <c r="I139" s="19">
        <v>2</v>
      </c>
      <c r="J139" s="19">
        <f t="shared" si="4"/>
        <v>0.31</v>
      </c>
      <c r="CH139" s="5"/>
    </row>
    <row r="140" spans="1:86" x14ac:dyDescent="0.25">
      <c r="A140" s="18" t="s">
        <v>265</v>
      </c>
      <c r="B140" s="18" t="s">
        <v>266</v>
      </c>
      <c r="C140" s="19">
        <f>C569</f>
        <v>5</v>
      </c>
      <c r="D140" s="18">
        <v>0.2</v>
      </c>
      <c r="E140" s="19">
        <v>0.1</v>
      </c>
      <c r="F140" s="19">
        <f t="shared" si="2"/>
        <v>3.44</v>
      </c>
      <c r="G140" s="19">
        <v>0.2</v>
      </c>
      <c r="H140" s="19">
        <v>0.15</v>
      </c>
      <c r="I140" s="19">
        <v>2</v>
      </c>
      <c r="J140" s="19">
        <f t="shared" si="4"/>
        <v>0.31</v>
      </c>
      <c r="CH140" s="5"/>
    </row>
    <row r="141" spans="1:86" x14ac:dyDescent="0.25">
      <c r="A141" s="18" t="s">
        <v>267</v>
      </c>
      <c r="B141" s="18" t="s">
        <v>268</v>
      </c>
      <c r="C141" s="19">
        <f>C569</f>
        <v>5</v>
      </c>
      <c r="D141" s="18">
        <v>0.2</v>
      </c>
      <c r="E141" s="19">
        <v>0.1</v>
      </c>
      <c r="F141" s="19">
        <f t="shared" si="2"/>
        <v>3.3</v>
      </c>
      <c r="G141" s="19">
        <v>0.2</v>
      </c>
      <c r="H141" s="19">
        <v>0.15</v>
      </c>
      <c r="I141" s="19">
        <v>2</v>
      </c>
      <c r="J141" s="19">
        <f t="shared" si="4"/>
        <v>0.3</v>
      </c>
      <c r="CH141" s="5"/>
    </row>
    <row r="142" spans="1:86" x14ac:dyDescent="0.25">
      <c r="A142" s="18" t="s">
        <v>269</v>
      </c>
      <c r="B142" s="18" t="s">
        <v>270</v>
      </c>
      <c r="C142" s="19">
        <f>C571</f>
        <v>5</v>
      </c>
      <c r="D142" s="18">
        <v>0.2</v>
      </c>
      <c r="E142" s="19">
        <v>0.1</v>
      </c>
      <c r="F142" s="19">
        <f t="shared" si="2"/>
        <v>3.1</v>
      </c>
      <c r="G142" s="19">
        <v>0.2</v>
      </c>
      <c r="H142" s="19">
        <v>0.15</v>
      </c>
      <c r="I142" s="19">
        <v>2</v>
      </c>
      <c r="J142" s="19">
        <f t="shared" si="4"/>
        <v>0.28999999999999998</v>
      </c>
      <c r="CH142" s="5"/>
    </row>
    <row r="143" spans="1:86" x14ac:dyDescent="0.25">
      <c r="A143" s="18" t="s">
        <v>271</v>
      </c>
      <c r="B143" s="18" t="s">
        <v>272</v>
      </c>
      <c r="C143" s="19">
        <f>C571</f>
        <v>5</v>
      </c>
      <c r="D143" s="18">
        <v>0.2</v>
      </c>
      <c r="E143" s="19">
        <v>0.1</v>
      </c>
      <c r="F143" s="19">
        <f t="shared" si="2"/>
        <v>2.8</v>
      </c>
      <c r="G143" s="19">
        <v>0.2</v>
      </c>
      <c r="H143" s="19">
        <v>0.15</v>
      </c>
      <c r="I143" s="19">
        <v>2</v>
      </c>
      <c r="J143" s="19">
        <f t="shared" si="4"/>
        <v>0.27</v>
      </c>
      <c r="CH143" s="5"/>
    </row>
    <row r="144" spans="1:86" x14ac:dyDescent="0.25">
      <c r="A144" s="18" t="s">
        <v>273</v>
      </c>
      <c r="B144" s="18" t="s">
        <v>274</v>
      </c>
      <c r="C144" s="19">
        <f>C573</f>
        <v>5</v>
      </c>
      <c r="D144" s="18">
        <v>0.2</v>
      </c>
      <c r="E144" s="19">
        <v>0.1</v>
      </c>
      <c r="F144" s="19">
        <f t="shared" si="2"/>
        <v>2.8</v>
      </c>
      <c r="G144" s="19">
        <v>0.2</v>
      </c>
      <c r="H144" s="19">
        <v>0.15</v>
      </c>
      <c r="I144" s="19">
        <v>2</v>
      </c>
      <c r="J144" s="19">
        <f t="shared" si="4"/>
        <v>0.27</v>
      </c>
      <c r="CH144" s="5"/>
    </row>
    <row r="145" spans="1:146" x14ac:dyDescent="0.25">
      <c r="A145" s="18" t="s">
        <v>275</v>
      </c>
      <c r="B145" s="18" t="s">
        <v>276</v>
      </c>
      <c r="C145" s="19">
        <f>C573</f>
        <v>5</v>
      </c>
      <c r="D145" s="18">
        <v>0.2</v>
      </c>
      <c r="E145" s="19">
        <v>0.1</v>
      </c>
      <c r="F145" s="19">
        <f t="shared" si="2"/>
        <v>2.8</v>
      </c>
      <c r="G145" s="19">
        <v>0.2</v>
      </c>
      <c r="H145" s="19">
        <v>0.15</v>
      </c>
      <c r="I145" s="19">
        <v>2</v>
      </c>
      <c r="J145" s="19">
        <f t="shared" si="4"/>
        <v>0.27</v>
      </c>
      <c r="CH145" s="5"/>
    </row>
    <row r="146" spans="1:146" x14ac:dyDescent="0.25">
      <c r="A146" s="18" t="s">
        <v>277</v>
      </c>
      <c r="B146" s="18" t="s">
        <v>278</v>
      </c>
      <c r="C146" s="19">
        <f>C5525</f>
        <v>0</v>
      </c>
      <c r="D146" s="18">
        <v>0.2</v>
      </c>
      <c r="E146" s="19">
        <v>0.1</v>
      </c>
      <c r="F146" s="19">
        <f t="shared" si="2"/>
        <v>2.8</v>
      </c>
      <c r="G146" s="19">
        <v>0.2</v>
      </c>
      <c r="H146" s="19">
        <v>0.15</v>
      </c>
      <c r="I146" s="19">
        <v>2</v>
      </c>
      <c r="J146" s="19">
        <f t="shared" si="4"/>
        <v>0.17</v>
      </c>
      <c r="CH146" s="5"/>
    </row>
    <row r="147" spans="1:146" x14ac:dyDescent="0.25">
      <c r="A147" s="18" t="s">
        <v>279</v>
      </c>
      <c r="B147" s="18" t="s">
        <v>280</v>
      </c>
      <c r="C147" s="19">
        <f>C575</f>
        <v>5</v>
      </c>
      <c r="D147" s="18">
        <v>0.2</v>
      </c>
      <c r="E147" s="19">
        <v>0.1</v>
      </c>
      <c r="F147" s="19">
        <f t="shared" si="2"/>
        <v>2.8</v>
      </c>
      <c r="G147" s="19">
        <v>0.2</v>
      </c>
      <c r="H147" s="19">
        <v>0.15</v>
      </c>
      <c r="I147" s="19">
        <v>2</v>
      </c>
      <c r="J147" s="19">
        <f t="shared" si="4"/>
        <v>0.27</v>
      </c>
      <c r="CH147" s="5"/>
    </row>
    <row r="148" spans="1:146" x14ac:dyDescent="0.25">
      <c r="A148" s="18" t="s">
        <v>281</v>
      </c>
      <c r="B148" s="18" t="s">
        <v>282</v>
      </c>
      <c r="C148" s="19">
        <f>C577</f>
        <v>5</v>
      </c>
      <c r="D148" s="18">
        <v>0.2</v>
      </c>
      <c r="E148" s="19">
        <v>0.1</v>
      </c>
      <c r="F148" s="19">
        <f t="shared" si="2"/>
        <v>2.8</v>
      </c>
      <c r="G148" s="19">
        <v>0.2</v>
      </c>
      <c r="H148" s="19">
        <v>0.15</v>
      </c>
      <c r="I148" s="19">
        <v>2</v>
      </c>
      <c r="J148" s="19">
        <f t="shared" si="4"/>
        <v>0.27</v>
      </c>
      <c r="CH148" s="5"/>
    </row>
    <row r="149" spans="1:146" x14ac:dyDescent="0.25">
      <c r="B149" s="25" t="s">
        <v>283</v>
      </c>
      <c r="C149" s="26"/>
      <c r="D149" s="25"/>
      <c r="E149" s="12"/>
      <c r="F149" s="27"/>
      <c r="G149" s="12"/>
      <c r="H149" s="28">
        <v>0.9</v>
      </c>
      <c r="I149" s="12">
        <v>387.63</v>
      </c>
      <c r="J149" s="12">
        <f>+ROUND((I149*H149),2)</f>
        <v>348.87</v>
      </c>
      <c r="CH149" s="5"/>
    </row>
    <row r="150" spans="1:146" x14ac:dyDescent="0.25">
      <c r="B150" s="9"/>
      <c r="C150" s="29"/>
      <c r="F150" s="20"/>
      <c r="I150" s="30" t="s">
        <v>284</v>
      </c>
      <c r="J150" s="30">
        <f>SUM(J16:J149)</f>
        <v>385.25</v>
      </c>
      <c r="CH150" s="5"/>
    </row>
    <row r="151" spans="1:146" x14ac:dyDescent="0.25">
      <c r="B151" s="9"/>
      <c r="CH151" s="5"/>
    </row>
    <row r="152" spans="1:146" x14ac:dyDescent="0.25">
      <c r="B152" s="22"/>
      <c r="C152" s="21"/>
      <c r="D152" s="21"/>
      <c r="E152" s="21"/>
      <c r="F152" s="31">
        <f>+SUM(F17:F148)</f>
        <v>368.73000000000047</v>
      </c>
      <c r="G152" s="21"/>
      <c r="H152" s="21"/>
      <c r="I152" s="21"/>
      <c r="J152" s="21"/>
      <c r="CH152" s="5"/>
    </row>
    <row r="153" spans="1:146" x14ac:dyDescent="0.25">
      <c r="B153"/>
      <c r="C153"/>
      <c r="D153"/>
      <c r="E153"/>
      <c r="F153"/>
      <c r="G153"/>
      <c r="H153"/>
      <c r="I153"/>
      <c r="J153"/>
      <c r="CH153" s="5"/>
    </row>
    <row r="154" spans="1:146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CH154" s="5"/>
    </row>
    <row r="155" spans="1:146" x14ac:dyDescent="0.25">
      <c r="A155" s="7">
        <v>3</v>
      </c>
      <c r="B155" s="8" t="s">
        <v>285</v>
      </c>
      <c r="C155" s="8"/>
      <c r="D155" s="8"/>
      <c r="E155" s="33"/>
      <c r="F155" s="8"/>
      <c r="G155" s="8" t="s">
        <v>8</v>
      </c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CH155" s="5"/>
    </row>
    <row r="156" spans="1:146" x14ac:dyDescent="0.25">
      <c r="A156" s="9"/>
      <c r="CH156" s="5"/>
    </row>
    <row r="157" spans="1:146" ht="16.5" thickBot="1" x14ac:dyDescent="0.3">
      <c r="A157" s="35" t="s">
        <v>286</v>
      </c>
      <c r="B157" s="36">
        <v>0.15</v>
      </c>
      <c r="C157" s="35" t="s">
        <v>287</v>
      </c>
      <c r="D157" s="35"/>
      <c r="E157" s="35"/>
      <c r="F157" s="35"/>
      <c r="CH157" s="5"/>
      <c r="EP157" s="10"/>
    </row>
    <row r="158" spans="1:146" x14ac:dyDescent="0.25">
      <c r="A158" s="35"/>
      <c r="B158" s="35"/>
      <c r="C158" s="35"/>
      <c r="D158" s="35"/>
      <c r="E158" s="35"/>
      <c r="F158" s="35"/>
      <c r="G158" s="35"/>
      <c r="CH158" s="5"/>
      <c r="EP158" s="10"/>
    </row>
    <row r="159" spans="1:146" x14ac:dyDescent="0.25">
      <c r="A159" s="37" t="s">
        <v>288</v>
      </c>
      <c r="B159" s="38" t="s">
        <v>289</v>
      </c>
      <c r="C159" s="39" t="s">
        <v>290</v>
      </c>
      <c r="D159" s="40" t="s">
        <v>291</v>
      </c>
      <c r="E159" s="40" t="s">
        <v>292</v>
      </c>
      <c r="F159" s="40" t="s">
        <v>293</v>
      </c>
      <c r="G159" s="35"/>
      <c r="CH159" s="5"/>
      <c r="EP159" s="10"/>
    </row>
    <row r="160" spans="1:146" x14ac:dyDescent="0.25">
      <c r="A160" s="41" t="s">
        <v>294</v>
      </c>
      <c r="B160" s="42" t="s">
        <v>295</v>
      </c>
      <c r="C160" s="12">
        <f t="shared" ref="C160:D175" si="5">+V442</f>
        <v>2</v>
      </c>
      <c r="D160" s="12">
        <f t="shared" si="5"/>
        <v>5</v>
      </c>
      <c r="E160" s="25">
        <f t="shared" ref="E160:E223" si="6">+$B$157</f>
        <v>0.15</v>
      </c>
      <c r="F160" s="43">
        <f t="shared" ref="F160:F223" si="7">+ROUND(C160*D160*E160,2)</f>
        <v>1.5</v>
      </c>
      <c r="CH160" s="5"/>
      <c r="EP160" s="10"/>
    </row>
    <row r="161" spans="1:146" x14ac:dyDescent="0.25">
      <c r="A161" s="44"/>
      <c r="B161" s="42" t="s">
        <v>18</v>
      </c>
      <c r="C161" s="12">
        <f t="shared" si="5"/>
        <v>0.2</v>
      </c>
      <c r="D161" s="12">
        <f t="shared" si="5"/>
        <v>5</v>
      </c>
      <c r="E161" s="25">
        <f t="shared" si="6"/>
        <v>0.15</v>
      </c>
      <c r="F161" s="43">
        <f t="shared" si="7"/>
        <v>0.15</v>
      </c>
      <c r="CH161" s="5"/>
      <c r="EP161" s="10"/>
    </row>
    <row r="162" spans="1:146" x14ac:dyDescent="0.25">
      <c r="A162" s="45" t="s">
        <v>296</v>
      </c>
      <c r="B162" s="42" t="s">
        <v>19</v>
      </c>
      <c r="C162" s="12">
        <f t="shared" si="5"/>
        <v>2.8000000000000003</v>
      </c>
      <c r="D162" s="12">
        <f t="shared" si="5"/>
        <v>5</v>
      </c>
      <c r="E162" s="25">
        <f t="shared" si="6"/>
        <v>0.15</v>
      </c>
      <c r="F162" s="43">
        <f t="shared" si="7"/>
        <v>2.1</v>
      </c>
      <c r="CH162" s="5"/>
      <c r="EP162" s="10"/>
    </row>
    <row r="163" spans="1:146" x14ac:dyDescent="0.25">
      <c r="A163" s="44"/>
      <c r="B163" s="42" t="s">
        <v>20</v>
      </c>
      <c r="C163" s="12">
        <f t="shared" si="5"/>
        <v>0.2</v>
      </c>
      <c r="D163" s="12">
        <f t="shared" si="5"/>
        <v>5</v>
      </c>
      <c r="E163" s="25">
        <f t="shared" si="6"/>
        <v>0.15</v>
      </c>
      <c r="F163" s="43">
        <f t="shared" si="7"/>
        <v>0.15</v>
      </c>
      <c r="CH163" s="5"/>
      <c r="EP163" s="10"/>
    </row>
    <row r="164" spans="1:146" x14ac:dyDescent="0.25">
      <c r="A164" s="45" t="s">
        <v>297</v>
      </c>
      <c r="B164" s="42" t="s">
        <v>21</v>
      </c>
      <c r="C164" s="12">
        <f t="shared" si="5"/>
        <v>2.8000000000000003</v>
      </c>
      <c r="D164" s="12">
        <f t="shared" si="5"/>
        <v>5</v>
      </c>
      <c r="E164" s="25">
        <f t="shared" si="6"/>
        <v>0.15</v>
      </c>
      <c r="F164" s="43">
        <f t="shared" si="7"/>
        <v>2.1</v>
      </c>
      <c r="CH164" s="5"/>
      <c r="EP164" s="10"/>
    </row>
    <row r="165" spans="1:146" x14ac:dyDescent="0.25">
      <c r="A165" s="44"/>
      <c r="B165" s="42" t="s">
        <v>22</v>
      </c>
      <c r="C165" s="12">
        <f t="shared" si="5"/>
        <v>0.2</v>
      </c>
      <c r="D165" s="12">
        <f t="shared" si="5"/>
        <v>5</v>
      </c>
      <c r="E165" s="25">
        <f t="shared" si="6"/>
        <v>0.15</v>
      </c>
      <c r="F165" s="43">
        <f t="shared" si="7"/>
        <v>0.15</v>
      </c>
      <c r="CH165" s="5"/>
    </row>
    <row r="166" spans="1:146" x14ac:dyDescent="0.25">
      <c r="A166" s="45" t="s">
        <v>298</v>
      </c>
      <c r="B166" s="42" t="s">
        <v>23</v>
      </c>
      <c r="C166" s="12">
        <f t="shared" si="5"/>
        <v>2.8000000000000003</v>
      </c>
      <c r="D166" s="12">
        <f t="shared" si="5"/>
        <v>5</v>
      </c>
      <c r="E166" s="25">
        <f t="shared" si="6"/>
        <v>0.15</v>
      </c>
      <c r="F166" s="43">
        <f t="shared" si="7"/>
        <v>2.1</v>
      </c>
      <c r="CH166" s="5"/>
    </row>
    <row r="167" spans="1:146" x14ac:dyDescent="0.25">
      <c r="A167" s="44"/>
      <c r="B167" s="42" t="s">
        <v>24</v>
      </c>
      <c r="C167" s="12">
        <f t="shared" si="5"/>
        <v>0.2</v>
      </c>
      <c r="D167" s="12">
        <f t="shared" si="5"/>
        <v>5</v>
      </c>
      <c r="E167" s="25">
        <f t="shared" si="6"/>
        <v>0.15</v>
      </c>
      <c r="F167" s="43">
        <f t="shared" si="7"/>
        <v>0.15</v>
      </c>
      <c r="CH167" s="5"/>
    </row>
    <row r="168" spans="1:146" x14ac:dyDescent="0.25">
      <c r="A168" s="45" t="s">
        <v>299</v>
      </c>
      <c r="B168" s="42" t="s">
        <v>25</v>
      </c>
      <c r="C168" s="12">
        <f t="shared" si="5"/>
        <v>2.7957142857142858</v>
      </c>
      <c r="D168" s="12">
        <f t="shared" si="5"/>
        <v>5</v>
      </c>
      <c r="E168" s="25">
        <f t="shared" si="6"/>
        <v>0.15</v>
      </c>
      <c r="F168" s="43">
        <f t="shared" si="7"/>
        <v>2.1</v>
      </c>
      <c r="CH168" s="5"/>
    </row>
    <row r="169" spans="1:146" x14ac:dyDescent="0.25">
      <c r="A169" s="44"/>
      <c r="B169" s="42" t="s">
        <v>26</v>
      </c>
      <c r="C169" s="12">
        <f t="shared" si="5"/>
        <v>0.2</v>
      </c>
      <c r="D169" s="12">
        <f t="shared" si="5"/>
        <v>5</v>
      </c>
      <c r="E169" s="25">
        <f t="shared" si="6"/>
        <v>0.15</v>
      </c>
      <c r="F169" s="43">
        <f t="shared" si="7"/>
        <v>0.15</v>
      </c>
      <c r="CH169" s="5"/>
    </row>
    <row r="170" spans="1:146" x14ac:dyDescent="0.25">
      <c r="A170" s="45" t="s">
        <v>300</v>
      </c>
      <c r="B170" s="42" t="s">
        <v>27</v>
      </c>
      <c r="C170" s="12">
        <f t="shared" si="5"/>
        <v>2.7957142857142858</v>
      </c>
      <c r="D170" s="12">
        <f t="shared" si="5"/>
        <v>5</v>
      </c>
      <c r="E170" s="25">
        <f t="shared" si="6"/>
        <v>0.15</v>
      </c>
      <c r="F170" s="43">
        <f t="shared" si="7"/>
        <v>2.1</v>
      </c>
      <c r="CH170" s="5"/>
    </row>
    <row r="171" spans="1:146" x14ac:dyDescent="0.25">
      <c r="A171" s="44"/>
      <c r="B171" s="42" t="s">
        <v>28</v>
      </c>
      <c r="C171" s="12">
        <f t="shared" si="5"/>
        <v>0.2</v>
      </c>
      <c r="D171" s="12">
        <f t="shared" si="5"/>
        <v>5</v>
      </c>
      <c r="E171" s="25">
        <f t="shared" si="6"/>
        <v>0.15</v>
      </c>
      <c r="F171" s="43">
        <f t="shared" si="7"/>
        <v>0.15</v>
      </c>
      <c r="CH171" s="5"/>
    </row>
    <row r="172" spans="1:146" x14ac:dyDescent="0.25">
      <c r="A172" s="45" t="s">
        <v>301</v>
      </c>
      <c r="B172" s="42" t="s">
        <v>29</v>
      </c>
      <c r="C172" s="12">
        <f t="shared" si="5"/>
        <v>2.8000000000000003</v>
      </c>
      <c r="D172" s="12">
        <f t="shared" si="5"/>
        <v>5</v>
      </c>
      <c r="E172" s="25">
        <f t="shared" si="6"/>
        <v>0.15</v>
      </c>
      <c r="F172" s="43">
        <f t="shared" si="7"/>
        <v>2.1</v>
      </c>
      <c r="CH172" s="5"/>
    </row>
    <row r="173" spans="1:146" x14ac:dyDescent="0.25">
      <c r="A173" s="44"/>
      <c r="B173" s="42" t="s">
        <v>30</v>
      </c>
      <c r="C173" s="12">
        <f t="shared" si="5"/>
        <v>0.2</v>
      </c>
      <c r="D173" s="12">
        <f t="shared" si="5"/>
        <v>5</v>
      </c>
      <c r="E173" s="25">
        <f t="shared" si="6"/>
        <v>0.15</v>
      </c>
      <c r="F173" s="43">
        <f t="shared" si="7"/>
        <v>0.15</v>
      </c>
      <c r="CH173" s="5"/>
    </row>
    <row r="174" spans="1:146" x14ac:dyDescent="0.25">
      <c r="A174" s="45" t="s">
        <v>302</v>
      </c>
      <c r="B174" s="42" t="s">
        <v>31</v>
      </c>
      <c r="C174" s="12">
        <f t="shared" si="5"/>
        <v>2.8000000000000003</v>
      </c>
      <c r="D174" s="12">
        <f t="shared" si="5"/>
        <v>5</v>
      </c>
      <c r="E174" s="25">
        <f t="shared" si="6"/>
        <v>0.15</v>
      </c>
      <c r="F174" s="43">
        <f t="shared" si="7"/>
        <v>2.1</v>
      </c>
      <c r="CH174" s="5"/>
    </row>
    <row r="175" spans="1:146" x14ac:dyDescent="0.25">
      <c r="A175" s="44"/>
      <c r="B175" s="42" t="s">
        <v>32</v>
      </c>
      <c r="C175" s="12">
        <f t="shared" si="5"/>
        <v>0.2</v>
      </c>
      <c r="D175" s="12">
        <f t="shared" si="5"/>
        <v>5</v>
      </c>
      <c r="E175" s="25">
        <f t="shared" si="6"/>
        <v>0.15</v>
      </c>
      <c r="F175" s="43">
        <f t="shared" si="7"/>
        <v>0.15</v>
      </c>
      <c r="CH175" s="5"/>
    </row>
    <row r="176" spans="1:146" x14ac:dyDescent="0.25">
      <c r="A176" s="45" t="s">
        <v>303</v>
      </c>
      <c r="B176" s="42" t="s">
        <v>33</v>
      </c>
      <c r="C176" s="12">
        <f t="shared" ref="C176:D191" si="8">+V458</f>
        <v>2.8000000000000003</v>
      </c>
      <c r="D176" s="12">
        <f t="shared" si="8"/>
        <v>5</v>
      </c>
      <c r="E176" s="25">
        <f t="shared" si="6"/>
        <v>0.15</v>
      </c>
      <c r="F176" s="43">
        <f t="shared" si="7"/>
        <v>2.1</v>
      </c>
      <c r="CH176" s="5"/>
    </row>
    <row r="177" spans="1:86" x14ac:dyDescent="0.25">
      <c r="A177" s="44"/>
      <c r="B177" s="42" t="s">
        <v>34</v>
      </c>
      <c r="C177" s="12">
        <f t="shared" si="8"/>
        <v>0.2</v>
      </c>
      <c r="D177" s="12">
        <f t="shared" si="8"/>
        <v>5</v>
      </c>
      <c r="E177" s="25">
        <f t="shared" si="6"/>
        <v>0.15</v>
      </c>
      <c r="F177" s="43">
        <f t="shared" si="7"/>
        <v>0.15</v>
      </c>
      <c r="CH177" s="5"/>
    </row>
    <row r="178" spans="1:86" x14ac:dyDescent="0.25">
      <c r="A178" s="45" t="s">
        <v>304</v>
      </c>
      <c r="B178" s="42" t="s">
        <v>35</v>
      </c>
      <c r="C178" s="12">
        <f t="shared" si="8"/>
        <v>2.8000000000000003</v>
      </c>
      <c r="D178" s="12">
        <f t="shared" si="8"/>
        <v>5</v>
      </c>
      <c r="E178" s="25">
        <f t="shared" si="6"/>
        <v>0.15</v>
      </c>
      <c r="F178" s="43">
        <f t="shared" si="7"/>
        <v>2.1</v>
      </c>
      <c r="CH178" s="5"/>
    </row>
    <row r="179" spans="1:86" x14ac:dyDescent="0.25">
      <c r="A179" s="44"/>
      <c r="B179" s="42" t="s">
        <v>36</v>
      </c>
      <c r="C179" s="12">
        <f t="shared" si="8"/>
        <v>0.2</v>
      </c>
      <c r="D179" s="12">
        <f t="shared" si="8"/>
        <v>5.32</v>
      </c>
      <c r="E179" s="25">
        <f t="shared" si="6"/>
        <v>0.15</v>
      </c>
      <c r="F179" s="43">
        <f t="shared" si="7"/>
        <v>0.16</v>
      </c>
      <c r="CH179" s="5"/>
    </row>
    <row r="180" spans="1:86" x14ac:dyDescent="0.25">
      <c r="A180" s="45" t="s">
        <v>305</v>
      </c>
      <c r="B180" s="42" t="s">
        <v>37</v>
      </c>
      <c r="C180" s="12">
        <f t="shared" si="8"/>
        <v>2.7857142857142856</v>
      </c>
      <c r="D180" s="12">
        <f t="shared" si="8"/>
        <v>5.32</v>
      </c>
      <c r="E180" s="25">
        <f t="shared" si="6"/>
        <v>0.15</v>
      </c>
      <c r="F180" s="43">
        <f t="shared" si="7"/>
        <v>2.2200000000000002</v>
      </c>
      <c r="CH180" s="5"/>
    </row>
    <row r="181" spans="1:86" x14ac:dyDescent="0.25">
      <c r="A181" s="44"/>
      <c r="B181" s="42" t="s">
        <v>38</v>
      </c>
      <c r="C181" s="12">
        <f t="shared" si="8"/>
        <v>0.2</v>
      </c>
      <c r="D181" s="12">
        <f t="shared" si="8"/>
        <v>5.45</v>
      </c>
      <c r="E181" s="25">
        <f t="shared" si="6"/>
        <v>0.15</v>
      </c>
      <c r="F181" s="43">
        <f t="shared" si="7"/>
        <v>0.16</v>
      </c>
      <c r="CH181" s="5"/>
    </row>
    <row r="182" spans="1:86" x14ac:dyDescent="0.25">
      <c r="A182" s="45" t="s">
        <v>306</v>
      </c>
      <c r="B182" s="42" t="s">
        <v>39</v>
      </c>
      <c r="C182" s="12">
        <f t="shared" si="8"/>
        <v>2.7857142857142856</v>
      </c>
      <c r="D182" s="12">
        <f t="shared" si="8"/>
        <v>5.45</v>
      </c>
      <c r="E182" s="25">
        <f t="shared" si="6"/>
        <v>0.15</v>
      </c>
      <c r="F182" s="43">
        <f t="shared" si="7"/>
        <v>2.2799999999999998</v>
      </c>
      <c r="CH182" s="5"/>
    </row>
    <row r="183" spans="1:86" x14ac:dyDescent="0.25">
      <c r="A183" s="44"/>
      <c r="B183" s="42" t="s">
        <v>40</v>
      </c>
      <c r="C183" s="12">
        <f t="shared" si="8"/>
        <v>0.2</v>
      </c>
      <c r="D183" s="12">
        <f t="shared" si="8"/>
        <v>5.45</v>
      </c>
      <c r="E183" s="25">
        <f t="shared" si="6"/>
        <v>0.15</v>
      </c>
      <c r="F183" s="43">
        <f t="shared" si="7"/>
        <v>0.16</v>
      </c>
      <c r="CH183" s="5"/>
    </row>
    <row r="184" spans="1:86" x14ac:dyDescent="0.25">
      <c r="A184" s="45" t="s">
        <v>307</v>
      </c>
      <c r="B184" s="42" t="s">
        <v>41</v>
      </c>
      <c r="C184" s="12">
        <f t="shared" si="8"/>
        <v>2.7857142857142856</v>
      </c>
      <c r="D184" s="12">
        <f t="shared" si="8"/>
        <v>5.45</v>
      </c>
      <c r="E184" s="25">
        <f t="shared" si="6"/>
        <v>0.15</v>
      </c>
      <c r="F184" s="43">
        <f t="shared" si="7"/>
        <v>2.2799999999999998</v>
      </c>
      <c r="CH184" s="5"/>
    </row>
    <row r="185" spans="1:86" x14ac:dyDescent="0.25">
      <c r="A185" s="44"/>
      <c r="B185" s="42" t="s">
        <v>42</v>
      </c>
      <c r="C185" s="12">
        <f t="shared" si="8"/>
        <v>0.2</v>
      </c>
      <c r="D185" s="12">
        <f t="shared" si="8"/>
        <v>5.45</v>
      </c>
      <c r="E185" s="25">
        <f t="shared" si="6"/>
        <v>0.15</v>
      </c>
      <c r="F185" s="43">
        <f t="shared" si="7"/>
        <v>0.16</v>
      </c>
      <c r="CH185" s="5"/>
    </row>
    <row r="186" spans="1:86" x14ac:dyDescent="0.25">
      <c r="A186" s="45" t="s">
        <v>308</v>
      </c>
      <c r="B186" s="42" t="s">
        <v>43</v>
      </c>
      <c r="C186" s="12">
        <f t="shared" si="8"/>
        <v>2.7857142857142856</v>
      </c>
      <c r="D186" s="12">
        <f t="shared" si="8"/>
        <v>5.45</v>
      </c>
      <c r="E186" s="25">
        <f t="shared" si="6"/>
        <v>0.15</v>
      </c>
      <c r="F186" s="43">
        <f t="shared" si="7"/>
        <v>2.2799999999999998</v>
      </c>
      <c r="CH186" s="5"/>
    </row>
    <row r="187" spans="1:86" x14ac:dyDescent="0.25">
      <c r="A187" s="44"/>
      <c r="B187" s="42" t="s">
        <v>44</v>
      </c>
      <c r="C187" s="12">
        <f t="shared" si="8"/>
        <v>0.2</v>
      </c>
      <c r="D187" s="12">
        <f t="shared" si="8"/>
        <v>5.45</v>
      </c>
      <c r="E187" s="25">
        <f t="shared" si="6"/>
        <v>0.15</v>
      </c>
      <c r="F187" s="43">
        <f t="shared" si="7"/>
        <v>0.16</v>
      </c>
      <c r="CH187" s="5"/>
    </row>
    <row r="188" spans="1:86" x14ac:dyDescent="0.25">
      <c r="A188" s="45" t="s">
        <v>309</v>
      </c>
      <c r="B188" s="42" t="s">
        <v>45</v>
      </c>
      <c r="C188" s="12">
        <f t="shared" si="8"/>
        <v>2.7857142857142856</v>
      </c>
      <c r="D188" s="12">
        <f t="shared" si="8"/>
        <v>5.45</v>
      </c>
      <c r="E188" s="25">
        <f t="shared" si="6"/>
        <v>0.15</v>
      </c>
      <c r="F188" s="43">
        <f t="shared" si="7"/>
        <v>2.2799999999999998</v>
      </c>
      <c r="CH188" s="5"/>
    </row>
    <row r="189" spans="1:86" x14ac:dyDescent="0.25">
      <c r="A189" s="44"/>
      <c r="B189" s="42" t="s">
        <v>46</v>
      </c>
      <c r="C189" s="12">
        <f t="shared" si="8"/>
        <v>0.2</v>
      </c>
      <c r="D189" s="12">
        <f t="shared" si="8"/>
        <v>5.45</v>
      </c>
      <c r="E189" s="25">
        <f t="shared" si="6"/>
        <v>0.15</v>
      </c>
      <c r="F189" s="43">
        <f t="shared" si="7"/>
        <v>0.16</v>
      </c>
      <c r="CH189" s="5"/>
    </row>
    <row r="190" spans="1:86" x14ac:dyDescent="0.25">
      <c r="A190" s="45" t="s">
        <v>310</v>
      </c>
      <c r="B190" s="42" t="s">
        <v>47</v>
      </c>
      <c r="C190" s="12">
        <f t="shared" si="8"/>
        <v>2.7971428571428567</v>
      </c>
      <c r="D190" s="12">
        <f t="shared" si="8"/>
        <v>5.45</v>
      </c>
      <c r="E190" s="25">
        <f t="shared" si="6"/>
        <v>0.15</v>
      </c>
      <c r="F190" s="43">
        <f t="shared" si="7"/>
        <v>2.29</v>
      </c>
      <c r="CH190" s="5"/>
    </row>
    <row r="191" spans="1:86" x14ac:dyDescent="0.25">
      <c r="A191" s="44"/>
      <c r="B191" s="42" t="s">
        <v>48</v>
      </c>
      <c r="C191" s="12">
        <f t="shared" si="8"/>
        <v>0.2</v>
      </c>
      <c r="D191" s="12">
        <f t="shared" si="8"/>
        <v>5.24</v>
      </c>
      <c r="E191" s="25">
        <f t="shared" si="6"/>
        <v>0.15</v>
      </c>
      <c r="F191" s="43">
        <f t="shared" si="7"/>
        <v>0.16</v>
      </c>
      <c r="CH191" s="5"/>
    </row>
    <row r="192" spans="1:86" x14ac:dyDescent="0.25">
      <c r="A192" s="45" t="s">
        <v>311</v>
      </c>
      <c r="B192" s="42" t="s">
        <v>49</v>
      </c>
      <c r="C192" s="12">
        <f t="shared" ref="C192:D207" si="9">+V474</f>
        <v>2.785714285714286</v>
      </c>
      <c r="D192" s="12">
        <f t="shared" si="9"/>
        <v>5.2</v>
      </c>
      <c r="E192" s="25">
        <f t="shared" si="6"/>
        <v>0.15</v>
      </c>
      <c r="F192" s="43">
        <f t="shared" si="7"/>
        <v>2.17</v>
      </c>
      <c r="CH192" s="5"/>
    </row>
    <row r="193" spans="1:86" x14ac:dyDescent="0.25">
      <c r="A193" s="44"/>
      <c r="B193" s="42" t="s">
        <v>50</v>
      </c>
      <c r="C193" s="12">
        <f t="shared" si="9"/>
        <v>0.2</v>
      </c>
      <c r="D193" s="12">
        <f t="shared" si="9"/>
        <v>5</v>
      </c>
      <c r="E193" s="25">
        <f t="shared" si="6"/>
        <v>0.15</v>
      </c>
      <c r="F193" s="43">
        <f t="shared" si="7"/>
        <v>0.15</v>
      </c>
      <c r="CH193" s="5"/>
    </row>
    <row r="194" spans="1:86" x14ac:dyDescent="0.25">
      <c r="A194" s="45" t="s">
        <v>312</v>
      </c>
      <c r="B194" s="42" t="s">
        <v>51</v>
      </c>
      <c r="C194" s="12">
        <f t="shared" si="9"/>
        <v>2.8000000000000003</v>
      </c>
      <c r="D194" s="12">
        <f t="shared" si="9"/>
        <v>5</v>
      </c>
      <c r="E194" s="25">
        <f t="shared" si="6"/>
        <v>0.15</v>
      </c>
      <c r="F194" s="43">
        <f t="shared" si="7"/>
        <v>2.1</v>
      </c>
      <c r="CH194" s="5"/>
    </row>
    <row r="195" spans="1:86" x14ac:dyDescent="0.25">
      <c r="A195" s="44"/>
      <c r="B195" s="42" t="s">
        <v>52</v>
      </c>
      <c r="C195" s="12">
        <f t="shared" si="9"/>
        <v>0.2</v>
      </c>
      <c r="D195" s="12">
        <f t="shared" si="9"/>
        <v>5</v>
      </c>
      <c r="E195" s="25">
        <f t="shared" si="6"/>
        <v>0.15</v>
      </c>
      <c r="F195" s="43">
        <f t="shared" si="7"/>
        <v>0.15</v>
      </c>
      <c r="CH195" s="5"/>
    </row>
    <row r="196" spans="1:86" x14ac:dyDescent="0.25">
      <c r="A196" s="45" t="s">
        <v>313</v>
      </c>
      <c r="B196" s="42" t="s">
        <v>53</v>
      </c>
      <c r="C196" s="12">
        <f t="shared" si="9"/>
        <v>2.8000000000000003</v>
      </c>
      <c r="D196" s="12">
        <f t="shared" si="9"/>
        <v>5</v>
      </c>
      <c r="E196" s="25">
        <f t="shared" si="6"/>
        <v>0.15</v>
      </c>
      <c r="F196" s="43">
        <f t="shared" si="7"/>
        <v>2.1</v>
      </c>
      <c r="CH196" s="5"/>
    </row>
    <row r="197" spans="1:86" x14ac:dyDescent="0.25">
      <c r="A197" s="44"/>
      <c r="B197" s="42" t="s">
        <v>54</v>
      </c>
      <c r="C197" s="12">
        <f t="shared" si="9"/>
        <v>0.2</v>
      </c>
      <c r="D197" s="12">
        <f t="shared" si="9"/>
        <v>5</v>
      </c>
      <c r="E197" s="25">
        <f t="shared" si="6"/>
        <v>0.15</v>
      </c>
      <c r="F197" s="43">
        <f t="shared" si="7"/>
        <v>0.15</v>
      </c>
      <c r="CH197" s="5"/>
    </row>
    <row r="198" spans="1:86" x14ac:dyDescent="0.25">
      <c r="A198" s="45" t="s">
        <v>314</v>
      </c>
      <c r="B198" s="42" t="s">
        <v>55</v>
      </c>
      <c r="C198" s="12">
        <f t="shared" si="9"/>
        <v>2.8000000000000003</v>
      </c>
      <c r="D198" s="12">
        <f t="shared" si="9"/>
        <v>5</v>
      </c>
      <c r="E198" s="25">
        <f t="shared" si="6"/>
        <v>0.15</v>
      </c>
      <c r="F198" s="43">
        <f t="shared" si="7"/>
        <v>2.1</v>
      </c>
      <c r="CH198" s="5"/>
    </row>
    <row r="199" spans="1:86" x14ac:dyDescent="0.25">
      <c r="A199" s="44"/>
      <c r="B199" s="42" t="s">
        <v>56</v>
      </c>
      <c r="C199" s="12">
        <f t="shared" si="9"/>
        <v>0.2</v>
      </c>
      <c r="D199" s="12">
        <f t="shared" si="9"/>
        <v>5</v>
      </c>
      <c r="E199" s="25">
        <f t="shared" si="6"/>
        <v>0.15</v>
      </c>
      <c r="F199" s="43">
        <f t="shared" si="7"/>
        <v>0.15</v>
      </c>
      <c r="CH199" s="5"/>
    </row>
    <row r="200" spans="1:86" x14ac:dyDescent="0.25">
      <c r="A200" s="45" t="s">
        <v>315</v>
      </c>
      <c r="B200" s="42" t="s">
        <v>57</v>
      </c>
      <c r="C200" s="12">
        <f t="shared" si="9"/>
        <v>2.8000000000000003</v>
      </c>
      <c r="D200" s="12">
        <f t="shared" si="9"/>
        <v>5</v>
      </c>
      <c r="E200" s="25">
        <f t="shared" si="6"/>
        <v>0.15</v>
      </c>
      <c r="F200" s="43">
        <f t="shared" si="7"/>
        <v>2.1</v>
      </c>
      <c r="CH200" s="5"/>
    </row>
    <row r="201" spans="1:86" x14ac:dyDescent="0.25">
      <c r="A201" s="44"/>
      <c r="B201" s="42" t="s">
        <v>58</v>
      </c>
      <c r="C201" s="12">
        <f t="shared" si="9"/>
        <v>0.2</v>
      </c>
      <c r="D201" s="12">
        <f t="shared" si="9"/>
        <v>5</v>
      </c>
      <c r="E201" s="25">
        <f t="shared" si="6"/>
        <v>0.15</v>
      </c>
      <c r="F201" s="43">
        <f t="shared" si="7"/>
        <v>0.15</v>
      </c>
      <c r="CH201" s="5"/>
    </row>
    <row r="202" spans="1:86" x14ac:dyDescent="0.25">
      <c r="A202" s="45" t="s">
        <v>316</v>
      </c>
      <c r="B202" s="25" t="s">
        <v>59</v>
      </c>
      <c r="C202" s="12">
        <f t="shared" si="9"/>
        <v>2.7928571428571436</v>
      </c>
      <c r="D202" s="12">
        <f t="shared" si="9"/>
        <v>5</v>
      </c>
      <c r="E202" s="25">
        <f t="shared" si="6"/>
        <v>0.15</v>
      </c>
      <c r="F202" s="43">
        <f t="shared" si="7"/>
        <v>2.09</v>
      </c>
      <c r="CH202" s="5"/>
    </row>
    <row r="203" spans="1:86" x14ac:dyDescent="0.25">
      <c r="A203" s="44"/>
      <c r="B203" s="25" t="s">
        <v>60</v>
      </c>
      <c r="C203" s="12">
        <f t="shared" si="9"/>
        <v>0.2</v>
      </c>
      <c r="D203" s="12">
        <f t="shared" si="9"/>
        <v>5.2</v>
      </c>
      <c r="E203" s="25">
        <f t="shared" si="6"/>
        <v>0.15</v>
      </c>
      <c r="F203" s="43">
        <f t="shared" si="7"/>
        <v>0.16</v>
      </c>
      <c r="CH203" s="5"/>
    </row>
    <row r="204" spans="1:86" x14ac:dyDescent="0.25">
      <c r="A204" s="45" t="s">
        <v>317</v>
      </c>
      <c r="B204" s="25" t="s">
        <v>61</v>
      </c>
      <c r="C204" s="12">
        <f t="shared" si="9"/>
        <v>2.7928571428571436</v>
      </c>
      <c r="D204" s="12">
        <f t="shared" si="9"/>
        <v>5.2000000000000011</v>
      </c>
      <c r="E204" s="25">
        <f t="shared" si="6"/>
        <v>0.15</v>
      </c>
      <c r="F204" s="43">
        <f t="shared" si="7"/>
        <v>2.1800000000000002</v>
      </c>
      <c r="CH204" s="5"/>
    </row>
    <row r="205" spans="1:86" x14ac:dyDescent="0.25">
      <c r="A205" s="44"/>
      <c r="B205" s="25" t="s">
        <v>62</v>
      </c>
      <c r="C205" s="12">
        <f t="shared" si="9"/>
        <v>0.2</v>
      </c>
      <c r="D205" s="12">
        <f t="shared" si="9"/>
        <v>5.64</v>
      </c>
      <c r="E205" s="25">
        <f t="shared" si="6"/>
        <v>0.15</v>
      </c>
      <c r="F205" s="43">
        <f t="shared" si="7"/>
        <v>0.17</v>
      </c>
      <c r="CH205" s="5"/>
    </row>
    <row r="206" spans="1:86" x14ac:dyDescent="0.25">
      <c r="A206" s="45" t="s">
        <v>318</v>
      </c>
      <c r="B206" s="25" t="s">
        <v>63</v>
      </c>
      <c r="C206" s="12">
        <f t="shared" si="9"/>
        <v>2.7928571428571431</v>
      </c>
      <c r="D206" s="12">
        <f t="shared" si="9"/>
        <v>5.6300000000000008</v>
      </c>
      <c r="E206" s="25">
        <f t="shared" si="6"/>
        <v>0.15</v>
      </c>
      <c r="F206" s="43">
        <f t="shared" si="7"/>
        <v>2.36</v>
      </c>
      <c r="CH206" s="5"/>
    </row>
    <row r="207" spans="1:86" x14ac:dyDescent="0.25">
      <c r="A207" s="44"/>
      <c r="B207" s="25" t="s">
        <v>64</v>
      </c>
      <c r="C207" s="12">
        <f t="shared" si="9"/>
        <v>0.2</v>
      </c>
      <c r="D207" s="12">
        <f t="shared" si="9"/>
        <v>5.9</v>
      </c>
      <c r="E207" s="25">
        <f t="shared" si="6"/>
        <v>0.15</v>
      </c>
      <c r="F207" s="43">
        <f t="shared" si="7"/>
        <v>0.18</v>
      </c>
      <c r="CH207" s="5"/>
    </row>
    <row r="208" spans="1:86" x14ac:dyDescent="0.25">
      <c r="A208" s="45" t="s">
        <v>319</v>
      </c>
      <c r="B208" s="25" t="s">
        <v>65</v>
      </c>
      <c r="C208" s="12">
        <f t="shared" ref="C208:D223" si="10">+V490</f>
        <v>2.7757142857142858</v>
      </c>
      <c r="D208" s="12">
        <f t="shared" si="10"/>
        <v>5.9</v>
      </c>
      <c r="E208" s="25">
        <f t="shared" si="6"/>
        <v>0.15</v>
      </c>
      <c r="F208" s="43">
        <f t="shared" si="7"/>
        <v>2.46</v>
      </c>
      <c r="J208"/>
      <c r="K208"/>
      <c r="L208"/>
      <c r="M208"/>
      <c r="N208"/>
      <c r="O208"/>
      <c r="CH208" s="5"/>
    </row>
    <row r="209" spans="1:86" x14ac:dyDescent="0.25">
      <c r="A209" s="44"/>
      <c r="B209" s="25" t="s">
        <v>66</v>
      </c>
      <c r="C209" s="12">
        <f t="shared" si="10"/>
        <v>0.2</v>
      </c>
      <c r="D209" s="12">
        <f t="shared" si="10"/>
        <v>5.9</v>
      </c>
      <c r="E209" s="25">
        <f t="shared" si="6"/>
        <v>0.15</v>
      </c>
      <c r="F209" s="43">
        <f t="shared" si="7"/>
        <v>0.18</v>
      </c>
      <c r="J209"/>
      <c r="K209"/>
      <c r="L209"/>
      <c r="M209"/>
      <c r="N209"/>
      <c r="O209"/>
      <c r="CH209" s="5"/>
    </row>
    <row r="210" spans="1:86" x14ac:dyDescent="0.25">
      <c r="A210" s="45" t="s">
        <v>320</v>
      </c>
      <c r="B210" s="25" t="s">
        <v>67</v>
      </c>
      <c r="C210" s="12">
        <f t="shared" si="10"/>
        <v>2.7757142857142858</v>
      </c>
      <c r="D210" s="12">
        <f t="shared" si="10"/>
        <v>5.9</v>
      </c>
      <c r="E210" s="25">
        <f t="shared" si="6"/>
        <v>0.15</v>
      </c>
      <c r="F210" s="43">
        <f t="shared" si="7"/>
        <v>2.46</v>
      </c>
      <c r="J210"/>
      <c r="K210"/>
      <c r="L210"/>
      <c r="M210"/>
      <c r="N210"/>
      <c r="O210"/>
      <c r="CH210" s="5"/>
    </row>
    <row r="211" spans="1:86" x14ac:dyDescent="0.25">
      <c r="A211" s="44"/>
      <c r="B211" s="25" t="s">
        <v>68</v>
      </c>
      <c r="C211" s="12">
        <f t="shared" si="10"/>
        <v>0.2</v>
      </c>
      <c r="D211" s="12">
        <f t="shared" si="10"/>
        <v>5.9</v>
      </c>
      <c r="E211" s="25">
        <f t="shared" si="6"/>
        <v>0.15</v>
      </c>
      <c r="F211" s="43">
        <f t="shared" si="7"/>
        <v>0.18</v>
      </c>
      <c r="J211"/>
      <c r="K211"/>
      <c r="L211"/>
      <c r="M211"/>
      <c r="N211"/>
      <c r="O211"/>
      <c r="CH211" s="5"/>
    </row>
    <row r="212" spans="1:86" x14ac:dyDescent="0.25">
      <c r="A212" s="45" t="s">
        <v>321</v>
      </c>
      <c r="B212" s="25" t="s">
        <v>69</v>
      </c>
      <c r="C212" s="12">
        <f t="shared" si="10"/>
        <v>2.7757142857142858</v>
      </c>
      <c r="D212" s="12">
        <f t="shared" si="10"/>
        <v>5.9</v>
      </c>
      <c r="E212" s="25">
        <f t="shared" si="6"/>
        <v>0.15</v>
      </c>
      <c r="F212" s="43">
        <f t="shared" si="7"/>
        <v>2.46</v>
      </c>
      <c r="J212"/>
      <c r="K212"/>
      <c r="L212"/>
      <c r="M212"/>
      <c r="N212"/>
      <c r="O212"/>
      <c r="Q212" s="10" t="s">
        <v>322</v>
      </c>
      <c r="CH212" s="5"/>
    </row>
    <row r="213" spans="1:86" x14ac:dyDescent="0.25">
      <c r="A213" s="44"/>
      <c r="B213" s="25" t="s">
        <v>70</v>
      </c>
      <c r="C213" s="12">
        <f t="shared" si="10"/>
        <v>0.2</v>
      </c>
      <c r="D213" s="12">
        <f t="shared" si="10"/>
        <v>5.9</v>
      </c>
      <c r="E213" s="25">
        <f t="shared" si="6"/>
        <v>0.15</v>
      </c>
      <c r="F213" s="43">
        <f t="shared" si="7"/>
        <v>0.18</v>
      </c>
      <c r="CH213" s="5"/>
    </row>
    <row r="214" spans="1:86" x14ac:dyDescent="0.25">
      <c r="A214" s="45" t="s">
        <v>323</v>
      </c>
      <c r="B214" s="25" t="s">
        <v>71</v>
      </c>
      <c r="C214" s="12">
        <f t="shared" si="10"/>
        <v>2.77</v>
      </c>
      <c r="D214" s="12">
        <f t="shared" si="10"/>
        <v>5.9</v>
      </c>
      <c r="E214" s="25">
        <f t="shared" si="6"/>
        <v>0.15</v>
      </c>
      <c r="F214" s="43">
        <f t="shared" si="7"/>
        <v>2.4500000000000002</v>
      </c>
      <c r="CH214" s="5"/>
    </row>
    <row r="215" spans="1:86" x14ac:dyDescent="0.25">
      <c r="A215" s="44"/>
      <c r="B215" s="25" t="s">
        <v>72</v>
      </c>
      <c r="C215" s="12">
        <f t="shared" si="10"/>
        <v>0.2</v>
      </c>
      <c r="D215" s="12">
        <f t="shared" si="10"/>
        <v>5.9</v>
      </c>
      <c r="E215" s="25">
        <f t="shared" si="6"/>
        <v>0.15</v>
      </c>
      <c r="F215" s="43">
        <f t="shared" si="7"/>
        <v>0.18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CH215" s="5"/>
    </row>
    <row r="216" spans="1:86" x14ac:dyDescent="0.25">
      <c r="A216" s="45" t="s">
        <v>324</v>
      </c>
      <c r="B216" s="25" t="s">
        <v>73</v>
      </c>
      <c r="C216" s="12">
        <f t="shared" si="10"/>
        <v>2.77</v>
      </c>
      <c r="D216" s="12">
        <f t="shared" si="10"/>
        <v>5.9</v>
      </c>
      <c r="E216" s="25">
        <f t="shared" si="6"/>
        <v>0.15</v>
      </c>
      <c r="F216" s="43">
        <f t="shared" si="7"/>
        <v>2.4500000000000002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CH216" s="5"/>
    </row>
    <row r="217" spans="1:86" x14ac:dyDescent="0.25">
      <c r="A217" s="44"/>
      <c r="B217" s="25" t="s">
        <v>74</v>
      </c>
      <c r="C217" s="12">
        <f t="shared" si="10"/>
        <v>0.2</v>
      </c>
      <c r="D217" s="12">
        <f t="shared" si="10"/>
        <v>5.9</v>
      </c>
      <c r="E217" s="25">
        <f t="shared" si="6"/>
        <v>0.15</v>
      </c>
      <c r="F217" s="43">
        <f t="shared" si="7"/>
        <v>0.18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CH217" s="5"/>
    </row>
    <row r="218" spans="1:86" x14ac:dyDescent="0.25">
      <c r="A218" s="45" t="s">
        <v>325</v>
      </c>
      <c r="B218" s="25" t="s">
        <v>75</v>
      </c>
      <c r="C218" s="12">
        <f t="shared" si="10"/>
        <v>2.77</v>
      </c>
      <c r="D218" s="12">
        <f t="shared" si="10"/>
        <v>5.9</v>
      </c>
      <c r="E218" s="25">
        <f t="shared" si="6"/>
        <v>0.15</v>
      </c>
      <c r="F218" s="43">
        <f t="shared" si="7"/>
        <v>2.4500000000000002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CH218" s="5"/>
    </row>
    <row r="219" spans="1:86" x14ac:dyDescent="0.25">
      <c r="A219" s="44"/>
      <c r="B219" s="25" t="s">
        <v>76</v>
      </c>
      <c r="C219" s="12">
        <f t="shared" si="10"/>
        <v>0.2</v>
      </c>
      <c r="D219" s="12">
        <f t="shared" si="10"/>
        <v>5.9</v>
      </c>
      <c r="E219" s="25">
        <f t="shared" si="6"/>
        <v>0.15</v>
      </c>
      <c r="F219" s="43">
        <f t="shared" si="7"/>
        <v>0.18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CH219" s="5"/>
    </row>
    <row r="220" spans="1:86" x14ac:dyDescent="0.25">
      <c r="A220" s="45" t="s">
        <v>326</v>
      </c>
      <c r="B220" s="25" t="s">
        <v>77</v>
      </c>
      <c r="C220" s="12">
        <f t="shared" si="10"/>
        <v>2.77</v>
      </c>
      <c r="D220" s="12">
        <f t="shared" si="10"/>
        <v>5.9</v>
      </c>
      <c r="E220" s="25">
        <f t="shared" si="6"/>
        <v>0.15</v>
      </c>
      <c r="F220" s="43">
        <f t="shared" si="7"/>
        <v>2.4500000000000002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CH220" s="5"/>
    </row>
    <row r="221" spans="1:86" x14ac:dyDescent="0.25">
      <c r="A221" s="44"/>
      <c r="B221" s="25" t="s">
        <v>78</v>
      </c>
      <c r="C221" s="12">
        <f t="shared" si="10"/>
        <v>0.2</v>
      </c>
      <c r="D221" s="12">
        <f t="shared" si="10"/>
        <v>5.9</v>
      </c>
      <c r="E221" s="25">
        <f t="shared" si="6"/>
        <v>0.15</v>
      </c>
      <c r="F221" s="43">
        <f t="shared" si="7"/>
        <v>0.18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CH221" s="5"/>
    </row>
    <row r="222" spans="1:86" x14ac:dyDescent="0.25">
      <c r="A222" s="45" t="s">
        <v>327</v>
      </c>
      <c r="B222" s="25" t="s">
        <v>79</v>
      </c>
      <c r="C222" s="12">
        <f t="shared" si="10"/>
        <v>2.7857142857142856</v>
      </c>
      <c r="D222" s="12">
        <f t="shared" si="10"/>
        <v>5.9</v>
      </c>
      <c r="E222" s="25">
        <f t="shared" si="6"/>
        <v>0.15</v>
      </c>
      <c r="F222" s="43">
        <f t="shared" si="7"/>
        <v>2.4700000000000002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CH222" s="5"/>
    </row>
    <row r="223" spans="1:86" x14ac:dyDescent="0.25">
      <c r="A223" s="44"/>
      <c r="B223" s="25" t="s">
        <v>80</v>
      </c>
      <c r="C223" s="12">
        <f t="shared" si="10"/>
        <v>0.2</v>
      </c>
      <c r="D223" s="12">
        <f t="shared" si="10"/>
        <v>5.63</v>
      </c>
      <c r="E223" s="25">
        <f t="shared" si="6"/>
        <v>0.15</v>
      </c>
      <c r="F223" s="43">
        <f t="shared" si="7"/>
        <v>0.17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CH223" s="5"/>
    </row>
    <row r="224" spans="1:86" x14ac:dyDescent="0.25">
      <c r="A224" s="45" t="s">
        <v>328</v>
      </c>
      <c r="B224" s="25" t="s">
        <v>81</v>
      </c>
      <c r="C224" s="12">
        <f t="shared" ref="C224:D239" si="11">+V506</f>
        <v>2.8028571428571429</v>
      </c>
      <c r="D224" s="12">
        <f t="shared" si="11"/>
        <v>5.6300000000000008</v>
      </c>
      <c r="E224" s="25">
        <f t="shared" ref="E224:E287" si="12">+$B$157</f>
        <v>0.15</v>
      </c>
      <c r="F224" s="43">
        <f t="shared" ref="F224:F287" si="13">+ROUND(C224*D224*E224,2)</f>
        <v>2.37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CH224" s="5"/>
    </row>
    <row r="225" spans="1:86" x14ac:dyDescent="0.25">
      <c r="A225" s="44"/>
      <c r="B225" s="25" t="s">
        <v>82</v>
      </c>
      <c r="C225" s="12">
        <f t="shared" si="11"/>
        <v>0.2</v>
      </c>
      <c r="D225" s="12">
        <f t="shared" si="11"/>
        <v>5.18</v>
      </c>
      <c r="E225" s="25">
        <f t="shared" si="12"/>
        <v>0.15</v>
      </c>
      <c r="F225" s="43">
        <f t="shared" si="13"/>
        <v>0.16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CH225" s="5"/>
    </row>
    <row r="226" spans="1:86" x14ac:dyDescent="0.25">
      <c r="A226" s="45" t="s">
        <v>329</v>
      </c>
      <c r="B226" s="25" t="s">
        <v>83</v>
      </c>
      <c r="C226" s="12">
        <f t="shared" si="11"/>
        <v>2.8000000000000003</v>
      </c>
      <c r="D226" s="12">
        <f t="shared" si="11"/>
        <v>5.2000000000000011</v>
      </c>
      <c r="E226" s="25">
        <f t="shared" si="12"/>
        <v>0.15</v>
      </c>
      <c r="F226" s="43">
        <f t="shared" si="13"/>
        <v>2.1800000000000002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CH226" s="5"/>
    </row>
    <row r="227" spans="1:86" x14ac:dyDescent="0.25">
      <c r="A227" s="44"/>
      <c r="B227" s="25" t="s">
        <v>84</v>
      </c>
      <c r="C227" s="12">
        <f t="shared" si="11"/>
        <v>0.2</v>
      </c>
      <c r="D227" s="12">
        <f t="shared" si="11"/>
        <v>5</v>
      </c>
      <c r="E227" s="25">
        <f t="shared" si="12"/>
        <v>0.15</v>
      </c>
      <c r="F227" s="43">
        <f t="shared" si="13"/>
        <v>0.15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CH227" s="5"/>
    </row>
    <row r="228" spans="1:86" x14ac:dyDescent="0.25">
      <c r="A228" s="45" t="s">
        <v>330</v>
      </c>
      <c r="B228" s="25" t="s">
        <v>85</v>
      </c>
      <c r="C228" s="12">
        <f t="shared" si="11"/>
        <v>2.8000000000000003</v>
      </c>
      <c r="D228" s="12">
        <f t="shared" si="11"/>
        <v>5</v>
      </c>
      <c r="E228" s="25">
        <f t="shared" si="12"/>
        <v>0.15</v>
      </c>
      <c r="F228" s="43">
        <f t="shared" si="13"/>
        <v>2.1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CH228" s="5"/>
    </row>
    <row r="229" spans="1:86" x14ac:dyDescent="0.25">
      <c r="A229" s="44"/>
      <c r="B229" s="25" t="s">
        <v>86</v>
      </c>
      <c r="C229" s="12">
        <f t="shared" si="11"/>
        <v>0.2</v>
      </c>
      <c r="D229" s="12">
        <f t="shared" si="11"/>
        <v>5</v>
      </c>
      <c r="E229" s="25">
        <f t="shared" si="12"/>
        <v>0.15</v>
      </c>
      <c r="F229" s="43">
        <f t="shared" si="13"/>
        <v>0.15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CH229" s="5"/>
    </row>
    <row r="230" spans="1:86" x14ac:dyDescent="0.25">
      <c r="A230" s="45" t="s">
        <v>331</v>
      </c>
      <c r="B230" s="25" t="s">
        <v>87</v>
      </c>
      <c r="C230" s="12">
        <f t="shared" si="11"/>
        <v>2.8000000000000003</v>
      </c>
      <c r="D230" s="12">
        <f t="shared" si="11"/>
        <v>5</v>
      </c>
      <c r="E230" s="25">
        <f t="shared" si="12"/>
        <v>0.15</v>
      </c>
      <c r="F230" s="43">
        <f t="shared" si="13"/>
        <v>2.1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CH230" s="5"/>
    </row>
    <row r="231" spans="1:86" x14ac:dyDescent="0.25">
      <c r="A231" s="44"/>
      <c r="B231" s="25" t="s">
        <v>88</v>
      </c>
      <c r="C231" s="12">
        <f t="shared" si="11"/>
        <v>0.2</v>
      </c>
      <c r="D231" s="12">
        <f t="shared" si="11"/>
        <v>5</v>
      </c>
      <c r="E231" s="25">
        <f t="shared" si="12"/>
        <v>0.15</v>
      </c>
      <c r="F231" s="43">
        <f t="shared" si="13"/>
        <v>0.15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CH231" s="5"/>
    </row>
    <row r="232" spans="1:86" x14ac:dyDescent="0.25">
      <c r="A232" s="45" t="s">
        <v>332</v>
      </c>
      <c r="B232" s="25" t="s">
        <v>89</v>
      </c>
      <c r="C232" s="12">
        <f t="shared" si="11"/>
        <v>2.8000000000000003</v>
      </c>
      <c r="D232" s="12">
        <f t="shared" si="11"/>
        <v>5</v>
      </c>
      <c r="E232" s="25">
        <f t="shared" si="12"/>
        <v>0.15</v>
      </c>
      <c r="F232" s="43">
        <f t="shared" si="13"/>
        <v>2.1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CH232" s="5"/>
    </row>
    <row r="233" spans="1:86" x14ac:dyDescent="0.25">
      <c r="A233" s="44"/>
      <c r="B233" s="25" t="s">
        <v>90</v>
      </c>
      <c r="C233" s="12">
        <f t="shared" si="11"/>
        <v>0.2</v>
      </c>
      <c r="D233" s="12">
        <f t="shared" si="11"/>
        <v>5</v>
      </c>
      <c r="E233" s="25">
        <f t="shared" si="12"/>
        <v>0.15</v>
      </c>
      <c r="F233" s="43">
        <f t="shared" si="13"/>
        <v>0.15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CH233" s="5"/>
    </row>
    <row r="234" spans="1:86" x14ac:dyDescent="0.25">
      <c r="A234" s="45" t="s">
        <v>333</v>
      </c>
      <c r="B234" s="25" t="s">
        <v>91</v>
      </c>
      <c r="C234" s="12">
        <f t="shared" si="11"/>
        <v>2.8000000000000003</v>
      </c>
      <c r="D234" s="12">
        <f t="shared" si="11"/>
        <v>5</v>
      </c>
      <c r="E234" s="25">
        <f t="shared" si="12"/>
        <v>0.15</v>
      </c>
      <c r="F234" s="43">
        <f t="shared" si="13"/>
        <v>2.1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CH234" s="5"/>
    </row>
    <row r="235" spans="1:86" x14ac:dyDescent="0.25">
      <c r="A235" s="44"/>
      <c r="B235" s="25" t="s">
        <v>92</v>
      </c>
      <c r="C235" s="12">
        <f t="shared" si="11"/>
        <v>0.2</v>
      </c>
      <c r="D235" s="12">
        <f t="shared" si="11"/>
        <v>5</v>
      </c>
      <c r="E235" s="25">
        <f t="shared" si="12"/>
        <v>0.15</v>
      </c>
      <c r="F235" s="43">
        <f t="shared" si="13"/>
        <v>0.15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CH235" s="5"/>
    </row>
    <row r="236" spans="1:86" x14ac:dyDescent="0.25">
      <c r="A236" s="45" t="s">
        <v>334</v>
      </c>
      <c r="B236" s="25" t="s">
        <v>93</v>
      </c>
      <c r="C236" s="12">
        <f t="shared" si="11"/>
        <v>2.8000000000000003</v>
      </c>
      <c r="D236" s="12">
        <f t="shared" si="11"/>
        <v>5</v>
      </c>
      <c r="E236" s="25">
        <f t="shared" si="12"/>
        <v>0.15</v>
      </c>
      <c r="F236" s="43">
        <f t="shared" si="13"/>
        <v>2.1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CH236" s="5"/>
    </row>
    <row r="237" spans="1:86" x14ac:dyDescent="0.25">
      <c r="A237" s="44"/>
      <c r="B237" s="25" t="s">
        <v>94</v>
      </c>
      <c r="C237" s="12">
        <f t="shared" si="11"/>
        <v>0.2</v>
      </c>
      <c r="D237" s="12">
        <f t="shared" si="11"/>
        <v>5</v>
      </c>
      <c r="E237" s="25">
        <f t="shared" si="12"/>
        <v>0.15</v>
      </c>
      <c r="F237" s="43">
        <f t="shared" si="13"/>
        <v>0.15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CH237" s="5"/>
    </row>
    <row r="238" spans="1:86" x14ac:dyDescent="0.25">
      <c r="A238" s="45" t="s">
        <v>335</v>
      </c>
      <c r="B238" s="25" t="s">
        <v>95</v>
      </c>
      <c r="C238" s="12">
        <f t="shared" si="11"/>
        <v>2.8000000000000003</v>
      </c>
      <c r="D238" s="12">
        <f t="shared" si="11"/>
        <v>5</v>
      </c>
      <c r="E238" s="25">
        <f t="shared" si="12"/>
        <v>0.15</v>
      </c>
      <c r="F238" s="43">
        <f t="shared" si="13"/>
        <v>2.1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CH238" s="5"/>
    </row>
    <row r="239" spans="1:86" x14ac:dyDescent="0.25">
      <c r="A239" s="44"/>
      <c r="B239" s="25" t="s">
        <v>96</v>
      </c>
      <c r="C239" s="12">
        <f t="shared" si="11"/>
        <v>0.2</v>
      </c>
      <c r="D239" s="12">
        <f t="shared" si="11"/>
        <v>5</v>
      </c>
      <c r="E239" s="25">
        <f t="shared" si="12"/>
        <v>0.15</v>
      </c>
      <c r="F239" s="43">
        <f t="shared" si="13"/>
        <v>0.15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CH239" s="5"/>
    </row>
    <row r="240" spans="1:86" x14ac:dyDescent="0.25">
      <c r="A240" s="45" t="s">
        <v>336</v>
      </c>
      <c r="B240" s="25" t="s">
        <v>97</v>
      </c>
      <c r="C240" s="12">
        <f t="shared" ref="C240:D255" si="14">+V522</f>
        <v>2.8000000000000003</v>
      </c>
      <c r="D240" s="12">
        <f t="shared" si="14"/>
        <v>5</v>
      </c>
      <c r="E240" s="25">
        <f t="shared" si="12"/>
        <v>0.15</v>
      </c>
      <c r="F240" s="43">
        <f t="shared" si="13"/>
        <v>2.1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CH240" s="5"/>
    </row>
    <row r="241" spans="1:86" x14ac:dyDescent="0.25">
      <c r="A241" s="44"/>
      <c r="B241" s="25" t="s">
        <v>98</v>
      </c>
      <c r="C241" s="12">
        <f t="shared" si="14"/>
        <v>0.2</v>
      </c>
      <c r="D241" s="12">
        <f t="shared" si="14"/>
        <v>5.17</v>
      </c>
      <c r="E241" s="25">
        <f t="shared" si="12"/>
        <v>0.15</v>
      </c>
      <c r="F241" s="43">
        <f t="shared" si="13"/>
        <v>0.16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CH241" s="5"/>
    </row>
    <row r="242" spans="1:86" x14ac:dyDescent="0.25">
      <c r="A242" s="45" t="s">
        <v>337</v>
      </c>
      <c r="B242" s="25" t="s">
        <v>99</v>
      </c>
      <c r="C242" s="12">
        <f t="shared" si="14"/>
        <v>2.8028571428571429</v>
      </c>
      <c r="D242" s="12">
        <f t="shared" si="14"/>
        <v>5.2</v>
      </c>
      <c r="E242" s="25">
        <f t="shared" si="12"/>
        <v>0.15</v>
      </c>
      <c r="F242" s="43">
        <f t="shared" si="13"/>
        <v>2.19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W242" s="10"/>
      <c r="AX242" s="10"/>
      <c r="AY242" s="10"/>
      <c r="AZ242" s="10"/>
      <c r="BA242" s="10"/>
      <c r="BB242" s="10"/>
      <c r="BC242" s="10"/>
      <c r="CH242" s="5"/>
    </row>
    <row r="243" spans="1:86" x14ac:dyDescent="0.25">
      <c r="A243" s="44"/>
      <c r="B243" s="25" t="s">
        <v>100</v>
      </c>
      <c r="C243" s="12">
        <f t="shared" si="14"/>
        <v>0.2</v>
      </c>
      <c r="D243" s="12">
        <f t="shared" si="14"/>
        <v>5.62</v>
      </c>
      <c r="E243" s="25">
        <f t="shared" si="12"/>
        <v>0.15</v>
      </c>
      <c r="F243" s="43">
        <f t="shared" si="13"/>
        <v>0.17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CH243" s="5"/>
    </row>
    <row r="244" spans="1:86" x14ac:dyDescent="0.25">
      <c r="A244" s="45" t="s">
        <v>338</v>
      </c>
      <c r="B244" s="25" t="s">
        <v>101</v>
      </c>
      <c r="C244" s="12">
        <f t="shared" si="14"/>
        <v>2.8028571428571429</v>
      </c>
      <c r="D244" s="12">
        <f t="shared" si="14"/>
        <v>5.7</v>
      </c>
      <c r="E244" s="25">
        <f t="shared" si="12"/>
        <v>0.15</v>
      </c>
      <c r="F244" s="43">
        <f t="shared" si="13"/>
        <v>2.4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CH244" s="5"/>
    </row>
    <row r="245" spans="1:86" x14ac:dyDescent="0.25">
      <c r="A245" s="44"/>
      <c r="B245" s="25" t="s">
        <v>102</v>
      </c>
      <c r="C245" s="12">
        <f t="shared" si="14"/>
        <v>0.2</v>
      </c>
      <c r="D245" s="12">
        <f t="shared" si="14"/>
        <v>6.1</v>
      </c>
      <c r="E245" s="25">
        <f t="shared" si="12"/>
        <v>0.15</v>
      </c>
      <c r="F245" s="43">
        <f t="shared" si="13"/>
        <v>0.18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BH245" s="10"/>
      <c r="BI245" s="10"/>
      <c r="BJ245" s="10"/>
      <c r="BK245" s="10"/>
      <c r="BL245" s="46"/>
      <c r="BM245" s="10"/>
      <c r="BN245" s="10"/>
      <c r="BO245" s="10"/>
      <c r="BP245" s="10"/>
      <c r="BQ245" s="10"/>
      <c r="BR245" s="47"/>
      <c r="BS245" s="10"/>
      <c r="BT245" s="10"/>
      <c r="BU245" s="10"/>
      <c r="BV245" s="47"/>
      <c r="BW245" s="10"/>
      <c r="BX245" s="10"/>
      <c r="BY245" s="46"/>
      <c r="BZ245" s="10"/>
      <c r="CA245" s="10"/>
      <c r="CB245" s="10"/>
      <c r="CC245" s="10"/>
      <c r="CD245" s="10"/>
      <c r="CE245" s="10"/>
      <c r="CF245" s="10"/>
      <c r="CH245" s="5"/>
    </row>
    <row r="246" spans="1:86" x14ac:dyDescent="0.25">
      <c r="A246" s="45" t="s">
        <v>339</v>
      </c>
      <c r="B246" s="25" t="s">
        <v>103</v>
      </c>
      <c r="C246" s="12">
        <f t="shared" si="14"/>
        <v>2.7857142857142856</v>
      </c>
      <c r="D246" s="12">
        <f t="shared" si="14"/>
        <v>6.1000000000000005</v>
      </c>
      <c r="E246" s="25">
        <f t="shared" si="12"/>
        <v>0.15</v>
      </c>
      <c r="F246" s="43">
        <f t="shared" si="13"/>
        <v>2.5499999999999998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86" x14ac:dyDescent="0.25">
      <c r="A247" s="44"/>
      <c r="B247" s="25" t="s">
        <v>104</v>
      </c>
      <c r="C247" s="12">
        <f t="shared" si="14"/>
        <v>0.2</v>
      </c>
      <c r="D247" s="12">
        <f t="shared" si="14"/>
        <v>6.35</v>
      </c>
      <c r="E247" s="25">
        <f t="shared" si="12"/>
        <v>0.15</v>
      </c>
      <c r="F247" s="43">
        <f t="shared" si="13"/>
        <v>0.19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86" x14ac:dyDescent="0.25">
      <c r="A248" s="45" t="s">
        <v>340</v>
      </c>
      <c r="B248" s="25" t="s">
        <v>105</v>
      </c>
      <c r="C248" s="12">
        <f t="shared" si="14"/>
        <v>2.7528571428571427</v>
      </c>
      <c r="D248" s="12">
        <f t="shared" si="14"/>
        <v>6.3500000000000005</v>
      </c>
      <c r="E248" s="25">
        <f t="shared" si="12"/>
        <v>0.15</v>
      </c>
      <c r="F248" s="43">
        <f t="shared" si="13"/>
        <v>2.62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86" x14ac:dyDescent="0.25">
      <c r="A249" s="44"/>
      <c r="B249" s="25" t="s">
        <v>106</v>
      </c>
      <c r="C249" s="12">
        <f t="shared" si="14"/>
        <v>0.2</v>
      </c>
      <c r="D249" s="12">
        <f t="shared" si="14"/>
        <v>6.35</v>
      </c>
      <c r="E249" s="25">
        <f t="shared" si="12"/>
        <v>0.15</v>
      </c>
      <c r="F249" s="43">
        <f t="shared" si="13"/>
        <v>0.19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86" x14ac:dyDescent="0.25">
      <c r="A250" s="45" t="s">
        <v>341</v>
      </c>
      <c r="B250" s="25" t="s">
        <v>107</v>
      </c>
      <c r="C250" s="12">
        <f t="shared" si="14"/>
        <v>2.7528571428571427</v>
      </c>
      <c r="D250" s="12">
        <f t="shared" si="14"/>
        <v>6.3500000000000005</v>
      </c>
      <c r="E250" s="25">
        <f t="shared" si="12"/>
        <v>0.15</v>
      </c>
      <c r="F250" s="43">
        <f t="shared" si="13"/>
        <v>2.62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86" x14ac:dyDescent="0.25">
      <c r="A251" s="44"/>
      <c r="B251" s="25" t="s">
        <v>108</v>
      </c>
      <c r="C251" s="12">
        <f t="shared" si="14"/>
        <v>0.2</v>
      </c>
      <c r="D251" s="12">
        <f t="shared" si="14"/>
        <v>6.35</v>
      </c>
      <c r="E251" s="25">
        <f t="shared" si="12"/>
        <v>0.15</v>
      </c>
      <c r="F251" s="43">
        <f t="shared" si="13"/>
        <v>0.19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86" x14ac:dyDescent="0.25">
      <c r="A252" s="45" t="s">
        <v>342</v>
      </c>
      <c r="B252" s="25" t="s">
        <v>109</v>
      </c>
      <c r="C252" s="12">
        <f t="shared" si="14"/>
        <v>2.7528571428571427</v>
      </c>
      <c r="D252" s="12">
        <f t="shared" si="14"/>
        <v>6.3500000000000005</v>
      </c>
      <c r="E252" s="25">
        <f t="shared" si="12"/>
        <v>0.15</v>
      </c>
      <c r="F252" s="43">
        <f t="shared" si="13"/>
        <v>2.62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86" x14ac:dyDescent="0.25">
      <c r="A253" s="44"/>
      <c r="B253" s="25" t="s">
        <v>110</v>
      </c>
      <c r="C253" s="12">
        <f t="shared" si="14"/>
        <v>0.2</v>
      </c>
      <c r="D253" s="12">
        <f t="shared" si="14"/>
        <v>6.35</v>
      </c>
      <c r="E253" s="25">
        <f t="shared" si="12"/>
        <v>0.15</v>
      </c>
      <c r="F253" s="43">
        <f t="shared" si="13"/>
        <v>0.19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86" x14ac:dyDescent="0.25">
      <c r="A254" s="45" t="s">
        <v>343</v>
      </c>
      <c r="B254" s="25" t="s">
        <v>111</v>
      </c>
      <c r="C254" s="12">
        <f t="shared" si="14"/>
        <v>2.7528571428571427</v>
      </c>
      <c r="D254" s="12">
        <f t="shared" si="14"/>
        <v>6.3500000000000005</v>
      </c>
      <c r="E254" s="25">
        <f t="shared" si="12"/>
        <v>0.15</v>
      </c>
      <c r="F254" s="43">
        <f t="shared" si="13"/>
        <v>2.62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86" x14ac:dyDescent="0.25">
      <c r="A255" s="44"/>
      <c r="B255" s="25" t="s">
        <v>112</v>
      </c>
      <c r="C255" s="12">
        <f t="shared" si="14"/>
        <v>0.2</v>
      </c>
      <c r="D255" s="12">
        <f t="shared" si="14"/>
        <v>6.35</v>
      </c>
      <c r="E255" s="25">
        <f t="shared" si="12"/>
        <v>0.15</v>
      </c>
      <c r="F255" s="43">
        <f t="shared" si="13"/>
        <v>0.19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86" x14ac:dyDescent="0.25">
      <c r="A256" s="45" t="s">
        <v>344</v>
      </c>
      <c r="B256" s="25" t="s">
        <v>113</v>
      </c>
      <c r="C256" s="12">
        <f t="shared" ref="C256:D271" si="15">+V538</f>
        <v>2.77</v>
      </c>
      <c r="D256" s="12">
        <f t="shared" si="15"/>
        <v>6.3500000000000005</v>
      </c>
      <c r="E256" s="25">
        <f t="shared" si="12"/>
        <v>0.15</v>
      </c>
      <c r="F256" s="43">
        <f t="shared" si="13"/>
        <v>2.64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x14ac:dyDescent="0.25">
      <c r="A257" s="44"/>
      <c r="B257" s="25" t="s">
        <v>114</v>
      </c>
      <c r="C257" s="12">
        <f t="shared" si="15"/>
        <v>0.2</v>
      </c>
      <c r="D257" s="12">
        <f t="shared" si="15"/>
        <v>6.35</v>
      </c>
      <c r="E257" s="25">
        <f t="shared" si="12"/>
        <v>0.15</v>
      </c>
      <c r="F257" s="43">
        <f t="shared" si="13"/>
        <v>0.19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x14ac:dyDescent="0.25">
      <c r="A258" s="45" t="s">
        <v>345</v>
      </c>
      <c r="B258" s="25" t="s">
        <v>115</v>
      </c>
      <c r="C258" s="12">
        <f t="shared" si="15"/>
        <v>2.77</v>
      </c>
      <c r="D258" s="12">
        <f t="shared" si="15"/>
        <v>6.3500000000000005</v>
      </c>
      <c r="E258" s="25">
        <f t="shared" si="12"/>
        <v>0.15</v>
      </c>
      <c r="F258" s="43">
        <f t="shared" si="13"/>
        <v>2.64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x14ac:dyDescent="0.25">
      <c r="A259" s="44"/>
      <c r="B259" s="25" t="s">
        <v>116</v>
      </c>
      <c r="C259" s="12">
        <f t="shared" si="15"/>
        <v>0.2</v>
      </c>
      <c r="D259" s="12">
        <f t="shared" si="15"/>
        <v>6.35</v>
      </c>
      <c r="E259" s="25">
        <f t="shared" si="12"/>
        <v>0.15</v>
      </c>
      <c r="F259" s="43">
        <f t="shared" si="13"/>
        <v>0.19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x14ac:dyDescent="0.25">
      <c r="A260" s="45" t="s">
        <v>346</v>
      </c>
      <c r="B260" s="25" t="s">
        <v>117</v>
      </c>
      <c r="C260" s="12">
        <f t="shared" si="15"/>
        <v>2.7857142857142856</v>
      </c>
      <c r="D260" s="12">
        <f t="shared" si="15"/>
        <v>6.3500000000000005</v>
      </c>
      <c r="E260" s="25">
        <f t="shared" si="12"/>
        <v>0.15</v>
      </c>
      <c r="F260" s="43">
        <f t="shared" si="13"/>
        <v>2.65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x14ac:dyDescent="0.25">
      <c r="A261" s="44"/>
      <c r="B261" s="25" t="s">
        <v>118</v>
      </c>
      <c r="C261" s="12">
        <f t="shared" si="15"/>
        <v>0.2</v>
      </c>
      <c r="D261" s="12">
        <f t="shared" si="15"/>
        <v>6.1</v>
      </c>
      <c r="E261" s="25">
        <f t="shared" si="12"/>
        <v>0.15</v>
      </c>
      <c r="F261" s="43">
        <f t="shared" si="13"/>
        <v>0.18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x14ac:dyDescent="0.25">
      <c r="A262" s="45" t="s">
        <v>347</v>
      </c>
      <c r="B262" s="25" t="s">
        <v>119</v>
      </c>
      <c r="C262" s="12">
        <f t="shared" si="15"/>
        <v>2.8142857142857141</v>
      </c>
      <c r="D262" s="12">
        <f t="shared" si="15"/>
        <v>6.1000000000000005</v>
      </c>
      <c r="E262" s="25">
        <f t="shared" si="12"/>
        <v>0.15</v>
      </c>
      <c r="F262" s="43">
        <f t="shared" si="13"/>
        <v>2.58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x14ac:dyDescent="0.25">
      <c r="A263" s="44"/>
      <c r="B263" s="25" t="s">
        <v>120</v>
      </c>
      <c r="C263" s="12">
        <f t="shared" si="15"/>
        <v>0.2</v>
      </c>
      <c r="D263" s="12">
        <f t="shared" si="15"/>
        <v>5.65</v>
      </c>
      <c r="E263" s="25">
        <f t="shared" si="12"/>
        <v>0.15</v>
      </c>
      <c r="F263" s="43">
        <f t="shared" si="13"/>
        <v>0.17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x14ac:dyDescent="0.25">
      <c r="A264" s="45" t="s">
        <v>348</v>
      </c>
      <c r="B264" s="25" t="s">
        <v>121</v>
      </c>
      <c r="C264" s="12">
        <f t="shared" si="15"/>
        <v>2.8142857142857141</v>
      </c>
      <c r="D264" s="12">
        <f t="shared" si="15"/>
        <v>5.7</v>
      </c>
      <c r="E264" s="25">
        <f t="shared" si="12"/>
        <v>0.15</v>
      </c>
      <c r="F264" s="43">
        <f t="shared" si="13"/>
        <v>2.41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x14ac:dyDescent="0.25">
      <c r="A265" s="44"/>
      <c r="B265" s="25" t="s">
        <v>122</v>
      </c>
      <c r="C265" s="12">
        <f t="shared" si="15"/>
        <v>0.2</v>
      </c>
      <c r="D265" s="12">
        <f t="shared" si="15"/>
        <v>5.2</v>
      </c>
      <c r="E265" s="25">
        <f t="shared" si="12"/>
        <v>0.15</v>
      </c>
      <c r="F265" s="43">
        <f t="shared" si="13"/>
        <v>0.16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x14ac:dyDescent="0.25">
      <c r="A266" s="45" t="s">
        <v>349</v>
      </c>
      <c r="B266" s="25" t="s">
        <v>123</v>
      </c>
      <c r="C266" s="12">
        <f t="shared" si="15"/>
        <v>2.8000000000000003</v>
      </c>
      <c r="D266" s="12">
        <f t="shared" si="15"/>
        <v>5.2</v>
      </c>
      <c r="E266" s="25">
        <f t="shared" si="12"/>
        <v>0.15</v>
      </c>
      <c r="F266" s="43">
        <f t="shared" si="13"/>
        <v>2.1800000000000002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x14ac:dyDescent="0.25">
      <c r="A267" s="44"/>
      <c r="B267" s="25" t="s">
        <v>124</v>
      </c>
      <c r="C267" s="12">
        <f t="shared" si="15"/>
        <v>0.2</v>
      </c>
      <c r="D267" s="12">
        <f t="shared" si="15"/>
        <v>5</v>
      </c>
      <c r="E267" s="25">
        <f t="shared" si="12"/>
        <v>0.15</v>
      </c>
      <c r="F267" s="43">
        <f t="shared" si="13"/>
        <v>0.15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x14ac:dyDescent="0.25">
      <c r="A268" s="45" t="s">
        <v>350</v>
      </c>
      <c r="B268" s="25" t="s">
        <v>125</v>
      </c>
      <c r="C268" s="12">
        <f t="shared" si="15"/>
        <v>2.7928571428571431</v>
      </c>
      <c r="D268" s="12">
        <f t="shared" si="15"/>
        <v>5</v>
      </c>
      <c r="E268" s="25">
        <f t="shared" si="12"/>
        <v>0.15</v>
      </c>
      <c r="F268" s="43">
        <f t="shared" si="13"/>
        <v>2.09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x14ac:dyDescent="0.25">
      <c r="A269" s="44"/>
      <c r="B269" s="25" t="s">
        <v>126</v>
      </c>
      <c r="C269" s="12">
        <f t="shared" si="15"/>
        <v>0.2</v>
      </c>
      <c r="D269" s="12">
        <f t="shared" si="15"/>
        <v>5</v>
      </c>
      <c r="E269" s="25">
        <f t="shared" si="12"/>
        <v>0.15</v>
      </c>
      <c r="F269" s="43">
        <f t="shared" si="13"/>
        <v>0.15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x14ac:dyDescent="0.25">
      <c r="A270" s="45" t="s">
        <v>351</v>
      </c>
      <c r="B270" s="25" t="s">
        <v>127</v>
      </c>
      <c r="C270" s="12">
        <f t="shared" si="15"/>
        <v>2.7899999999999996</v>
      </c>
      <c r="D270" s="12">
        <f t="shared" si="15"/>
        <v>5</v>
      </c>
      <c r="E270" s="25">
        <f t="shared" si="12"/>
        <v>0.15</v>
      </c>
      <c r="F270" s="43">
        <f t="shared" si="13"/>
        <v>2.09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x14ac:dyDescent="0.25">
      <c r="A271" s="44"/>
      <c r="B271" s="25" t="s">
        <v>128</v>
      </c>
      <c r="C271" s="12">
        <f t="shared" si="15"/>
        <v>0.2</v>
      </c>
      <c r="D271" s="12">
        <f t="shared" si="15"/>
        <v>5</v>
      </c>
      <c r="E271" s="25">
        <f t="shared" si="12"/>
        <v>0.15</v>
      </c>
      <c r="F271" s="43">
        <f t="shared" si="13"/>
        <v>0.15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x14ac:dyDescent="0.25">
      <c r="A272" s="45" t="s">
        <v>352</v>
      </c>
      <c r="B272" s="25" t="s">
        <v>129</v>
      </c>
      <c r="C272" s="12">
        <f t="shared" ref="C272:D287" si="16">+V554</f>
        <v>2.7928571428571423</v>
      </c>
      <c r="D272" s="12">
        <f t="shared" si="16"/>
        <v>5</v>
      </c>
      <c r="E272" s="25">
        <f t="shared" si="12"/>
        <v>0.15</v>
      </c>
      <c r="F272" s="43">
        <f t="shared" si="13"/>
        <v>2.09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113" x14ac:dyDescent="0.25">
      <c r="A273" s="44"/>
      <c r="B273" s="25" t="s">
        <v>130</v>
      </c>
      <c r="C273" s="12">
        <f t="shared" si="16"/>
        <v>0.2</v>
      </c>
      <c r="D273" s="12">
        <f t="shared" si="16"/>
        <v>5</v>
      </c>
      <c r="E273" s="25">
        <f t="shared" si="12"/>
        <v>0.15</v>
      </c>
      <c r="F273" s="43">
        <f t="shared" si="13"/>
        <v>0.15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113" x14ac:dyDescent="0.25">
      <c r="A274" s="45" t="s">
        <v>353</v>
      </c>
      <c r="B274" s="25" t="s">
        <v>131</v>
      </c>
      <c r="C274" s="12">
        <f t="shared" si="16"/>
        <v>2.7971428571428567</v>
      </c>
      <c r="D274" s="12">
        <f t="shared" si="16"/>
        <v>5</v>
      </c>
      <c r="E274" s="25">
        <f t="shared" si="12"/>
        <v>0.15</v>
      </c>
      <c r="F274" s="43">
        <f t="shared" si="13"/>
        <v>2.1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113" x14ac:dyDescent="0.25">
      <c r="A275" s="44"/>
      <c r="B275" s="25" t="s">
        <v>132</v>
      </c>
      <c r="C275" s="12">
        <f t="shared" si="16"/>
        <v>0.2</v>
      </c>
      <c r="D275" s="12">
        <f t="shared" si="16"/>
        <v>5</v>
      </c>
      <c r="E275" s="25">
        <f t="shared" si="12"/>
        <v>0.15</v>
      </c>
      <c r="F275" s="43">
        <f t="shared" si="13"/>
        <v>0.15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113" x14ac:dyDescent="0.25">
      <c r="A276" s="45" t="s">
        <v>354</v>
      </c>
      <c r="B276" s="25" t="s">
        <v>133</v>
      </c>
      <c r="C276" s="12">
        <f t="shared" si="16"/>
        <v>2.8000000000000003</v>
      </c>
      <c r="D276" s="12">
        <f t="shared" si="16"/>
        <v>5</v>
      </c>
      <c r="E276" s="25">
        <f t="shared" si="12"/>
        <v>0.15</v>
      </c>
      <c r="F276" s="43">
        <f t="shared" si="13"/>
        <v>2.1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113" x14ac:dyDescent="0.25">
      <c r="A277" s="44"/>
      <c r="B277" s="25" t="s">
        <v>134</v>
      </c>
      <c r="C277" s="12">
        <f t="shared" si="16"/>
        <v>0.2</v>
      </c>
      <c r="D277" s="12">
        <f t="shared" si="16"/>
        <v>5</v>
      </c>
      <c r="E277" s="25">
        <f t="shared" si="12"/>
        <v>0.15</v>
      </c>
      <c r="F277" s="43">
        <f t="shared" si="13"/>
        <v>0.15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113" x14ac:dyDescent="0.25">
      <c r="A278" s="45" t="s">
        <v>355</v>
      </c>
      <c r="B278" s="25" t="s">
        <v>135</v>
      </c>
      <c r="C278" s="12">
        <f t="shared" si="16"/>
        <v>2.8000000000000003</v>
      </c>
      <c r="D278" s="12">
        <f t="shared" si="16"/>
        <v>5</v>
      </c>
      <c r="E278" s="25">
        <f t="shared" si="12"/>
        <v>0.15</v>
      </c>
      <c r="F278" s="43">
        <f t="shared" si="13"/>
        <v>2.1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113" x14ac:dyDescent="0.25">
      <c r="A279" s="44"/>
      <c r="B279" s="25" t="s">
        <v>136</v>
      </c>
      <c r="C279" s="12">
        <f t="shared" si="16"/>
        <v>0.2</v>
      </c>
      <c r="D279" s="12">
        <f t="shared" si="16"/>
        <v>5</v>
      </c>
      <c r="E279" s="25">
        <f t="shared" si="12"/>
        <v>0.15</v>
      </c>
      <c r="F279" s="43">
        <f t="shared" si="13"/>
        <v>0.15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113" x14ac:dyDescent="0.25">
      <c r="A280" s="45" t="s">
        <v>356</v>
      </c>
      <c r="B280" s="25" t="s">
        <v>137</v>
      </c>
      <c r="C280" s="12">
        <f t="shared" si="16"/>
        <v>2.8000000000000003</v>
      </c>
      <c r="D280" s="12">
        <f t="shared" si="16"/>
        <v>5</v>
      </c>
      <c r="E280" s="25">
        <f t="shared" si="12"/>
        <v>0.15</v>
      </c>
      <c r="F280" s="43">
        <f t="shared" si="13"/>
        <v>2.1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113" x14ac:dyDescent="0.25">
      <c r="A281" s="44"/>
      <c r="B281" s="25" t="s">
        <v>138</v>
      </c>
      <c r="C281" s="12">
        <f t="shared" si="16"/>
        <v>0.2</v>
      </c>
      <c r="D281" s="12">
        <f t="shared" si="16"/>
        <v>5</v>
      </c>
      <c r="E281" s="25">
        <f t="shared" si="12"/>
        <v>0.15</v>
      </c>
      <c r="F281" s="43">
        <f t="shared" si="13"/>
        <v>0.15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DG281" s="10"/>
      <c r="DH281" s="10"/>
    </row>
    <row r="282" spans="1:113" x14ac:dyDescent="0.25">
      <c r="A282" s="45" t="s">
        <v>357</v>
      </c>
      <c r="B282" s="25" t="s">
        <v>139</v>
      </c>
      <c r="C282" s="12">
        <f t="shared" si="16"/>
        <v>2.8000000000000003</v>
      </c>
      <c r="D282" s="12">
        <f t="shared" si="16"/>
        <v>5</v>
      </c>
      <c r="E282" s="25">
        <f t="shared" si="12"/>
        <v>0.15</v>
      </c>
      <c r="F282" s="43">
        <f t="shared" si="13"/>
        <v>2.1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DG282" s="10"/>
      <c r="DH282" s="10"/>
    </row>
    <row r="283" spans="1:113" x14ac:dyDescent="0.25">
      <c r="A283" s="44"/>
      <c r="B283" s="25" t="s">
        <v>140</v>
      </c>
      <c r="C283" s="12">
        <f t="shared" si="16"/>
        <v>0.2</v>
      </c>
      <c r="D283" s="12">
        <f t="shared" si="16"/>
        <v>5</v>
      </c>
      <c r="E283" s="25">
        <f t="shared" si="12"/>
        <v>0.15</v>
      </c>
      <c r="F283" s="43">
        <f t="shared" si="13"/>
        <v>0.15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DG283" s="10"/>
      <c r="DH283" s="10"/>
    </row>
    <row r="284" spans="1:113" x14ac:dyDescent="0.25">
      <c r="A284" s="45" t="s">
        <v>358</v>
      </c>
      <c r="B284" s="25" t="s">
        <v>141</v>
      </c>
      <c r="C284" s="12">
        <f t="shared" si="16"/>
        <v>2.8000000000000003</v>
      </c>
      <c r="D284" s="12">
        <f t="shared" si="16"/>
        <v>5</v>
      </c>
      <c r="E284" s="25">
        <f t="shared" si="12"/>
        <v>0.15</v>
      </c>
      <c r="F284" s="43">
        <f t="shared" si="13"/>
        <v>2.1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DG284" s="10"/>
      <c r="DH284" s="10"/>
    </row>
    <row r="285" spans="1:113" x14ac:dyDescent="0.25">
      <c r="A285" s="44"/>
      <c r="B285" s="25" t="s">
        <v>142</v>
      </c>
      <c r="C285" s="12">
        <f t="shared" si="16"/>
        <v>0.2</v>
      </c>
      <c r="D285" s="12">
        <f t="shared" si="16"/>
        <v>5</v>
      </c>
      <c r="E285" s="25">
        <f t="shared" si="12"/>
        <v>0.15</v>
      </c>
      <c r="F285" s="43">
        <f t="shared" si="13"/>
        <v>0.15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DG285" s="10"/>
      <c r="DH285" s="10"/>
    </row>
    <row r="286" spans="1:113" x14ac:dyDescent="0.25">
      <c r="A286" s="45" t="s">
        <v>359</v>
      </c>
      <c r="B286" s="25" t="s">
        <v>143</v>
      </c>
      <c r="C286" s="12">
        <f t="shared" si="16"/>
        <v>2.8000000000000003</v>
      </c>
      <c r="D286" s="12">
        <f t="shared" si="16"/>
        <v>5</v>
      </c>
      <c r="E286" s="25">
        <f t="shared" si="12"/>
        <v>0.15</v>
      </c>
      <c r="F286" s="43">
        <f t="shared" si="13"/>
        <v>2.1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DG286" s="10"/>
      <c r="DH286" s="10"/>
    </row>
    <row r="287" spans="1:113" x14ac:dyDescent="0.25">
      <c r="A287" s="44"/>
      <c r="B287" s="25" t="s">
        <v>144</v>
      </c>
      <c r="C287" s="12">
        <f t="shared" si="16"/>
        <v>0.2</v>
      </c>
      <c r="D287" s="12">
        <f t="shared" si="16"/>
        <v>5</v>
      </c>
      <c r="E287" s="25">
        <f t="shared" si="12"/>
        <v>0.15</v>
      </c>
      <c r="F287" s="43">
        <f t="shared" si="13"/>
        <v>0.15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DG287" s="10"/>
      <c r="DH287" s="10"/>
    </row>
    <row r="288" spans="1:113" x14ac:dyDescent="0.25">
      <c r="A288" s="45" t="s">
        <v>360</v>
      </c>
      <c r="B288" s="25" t="s">
        <v>145</v>
      </c>
      <c r="C288" s="12">
        <f t="shared" ref="C288:D303" si="17">+V570</f>
        <v>2.8000000000000003</v>
      </c>
      <c r="D288" s="12">
        <f t="shared" si="17"/>
        <v>5</v>
      </c>
      <c r="E288" s="25">
        <f t="shared" ref="E288:E351" si="18">+$B$157</f>
        <v>0.15</v>
      </c>
      <c r="F288" s="43">
        <f t="shared" ref="F288:F331" si="19">+ROUND(C288*D288*E288,2)</f>
        <v>2.1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DG288" s="10"/>
      <c r="DH288" s="10"/>
      <c r="DI288" s="10"/>
    </row>
    <row r="289" spans="1:136" x14ac:dyDescent="0.25">
      <c r="A289" s="44"/>
      <c r="B289" s="25" t="s">
        <v>146</v>
      </c>
      <c r="C289" s="12">
        <f t="shared" si="17"/>
        <v>0.2</v>
      </c>
      <c r="D289" s="12">
        <f t="shared" si="17"/>
        <v>5</v>
      </c>
      <c r="E289" s="25">
        <f t="shared" si="18"/>
        <v>0.15</v>
      </c>
      <c r="F289" s="43">
        <f t="shared" si="19"/>
        <v>0.15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DG289" s="10"/>
      <c r="DH289" s="10"/>
      <c r="DI289" s="10"/>
    </row>
    <row r="290" spans="1:136" x14ac:dyDescent="0.25">
      <c r="A290" s="45" t="s">
        <v>361</v>
      </c>
      <c r="B290" s="25" t="s">
        <v>147</v>
      </c>
      <c r="C290" s="12">
        <f t="shared" si="17"/>
        <v>2.8000000000000003</v>
      </c>
      <c r="D290" s="12">
        <f t="shared" si="17"/>
        <v>5</v>
      </c>
      <c r="E290" s="25">
        <f t="shared" si="18"/>
        <v>0.15</v>
      </c>
      <c r="F290" s="43">
        <f t="shared" si="19"/>
        <v>2.1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DG290" s="10"/>
      <c r="DH290" s="10"/>
      <c r="DI290" s="10"/>
      <c r="EF290" s="5"/>
    </row>
    <row r="291" spans="1:136" x14ac:dyDescent="0.25">
      <c r="A291" s="44"/>
      <c r="B291" s="25" t="s">
        <v>148</v>
      </c>
      <c r="C291" s="12">
        <f t="shared" si="17"/>
        <v>0.2</v>
      </c>
      <c r="D291" s="12">
        <f t="shared" si="17"/>
        <v>5</v>
      </c>
      <c r="E291" s="25">
        <f t="shared" si="18"/>
        <v>0.15</v>
      </c>
      <c r="F291" s="43">
        <f t="shared" si="19"/>
        <v>0.15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DG291" s="10"/>
      <c r="DH291" s="10"/>
      <c r="DI291" s="10"/>
      <c r="EF291" s="5"/>
    </row>
    <row r="292" spans="1:136" x14ac:dyDescent="0.25">
      <c r="A292" s="45" t="s">
        <v>362</v>
      </c>
      <c r="B292" s="25" t="s">
        <v>149</v>
      </c>
      <c r="C292" s="12">
        <f t="shared" si="17"/>
        <v>2.8000000000000003</v>
      </c>
      <c r="D292" s="12">
        <f t="shared" si="17"/>
        <v>5</v>
      </c>
      <c r="E292" s="25">
        <f t="shared" si="18"/>
        <v>0.15</v>
      </c>
      <c r="F292" s="43">
        <f t="shared" si="19"/>
        <v>2.1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DG292" s="10"/>
      <c r="DH292" s="10"/>
      <c r="DI292" s="10"/>
    </row>
    <row r="293" spans="1:136" x14ac:dyDescent="0.25">
      <c r="A293" s="44"/>
      <c r="B293" s="25" t="s">
        <v>150</v>
      </c>
      <c r="C293" s="12">
        <f t="shared" si="17"/>
        <v>0.2</v>
      </c>
      <c r="D293" s="12">
        <f t="shared" si="17"/>
        <v>5</v>
      </c>
      <c r="E293" s="25">
        <f t="shared" si="18"/>
        <v>0.15</v>
      </c>
      <c r="F293" s="43">
        <f t="shared" si="19"/>
        <v>0.15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DG293" s="10"/>
      <c r="DH293" s="10"/>
      <c r="DI293" s="10"/>
    </row>
    <row r="294" spans="1:136" x14ac:dyDescent="0.25">
      <c r="A294" s="45" t="s">
        <v>363</v>
      </c>
      <c r="B294" s="25" t="s">
        <v>151</v>
      </c>
      <c r="C294" s="12">
        <f t="shared" si="17"/>
        <v>2.7971428571428576</v>
      </c>
      <c r="D294" s="12">
        <f t="shared" si="17"/>
        <v>5</v>
      </c>
      <c r="E294" s="25">
        <f t="shared" si="18"/>
        <v>0.15</v>
      </c>
      <c r="F294" s="43">
        <f t="shared" si="19"/>
        <v>2.1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DG294" s="10"/>
      <c r="DH294" s="10"/>
      <c r="DI294" s="10"/>
    </row>
    <row r="295" spans="1:136" x14ac:dyDescent="0.25">
      <c r="A295" s="44"/>
      <c r="B295" s="25" t="s">
        <v>152</v>
      </c>
      <c r="C295" s="12">
        <f t="shared" si="17"/>
        <v>0.2</v>
      </c>
      <c r="D295" s="12">
        <f t="shared" si="17"/>
        <v>5</v>
      </c>
      <c r="E295" s="25">
        <f t="shared" si="18"/>
        <v>0.15</v>
      </c>
      <c r="F295" s="43">
        <f t="shared" si="19"/>
        <v>0.15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DG295" s="10"/>
      <c r="DH295" s="10"/>
      <c r="DI295" s="10"/>
    </row>
    <row r="296" spans="1:136" x14ac:dyDescent="0.25">
      <c r="A296" s="45" t="s">
        <v>364</v>
      </c>
      <c r="B296" s="25" t="s">
        <v>153</v>
      </c>
      <c r="C296" s="12">
        <f t="shared" si="17"/>
        <v>2.8000000000000003</v>
      </c>
      <c r="D296" s="12">
        <f t="shared" si="17"/>
        <v>5.2</v>
      </c>
      <c r="E296" s="25">
        <f t="shared" si="18"/>
        <v>0.15</v>
      </c>
      <c r="F296" s="43">
        <f t="shared" si="19"/>
        <v>2.1800000000000002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DG296" s="10"/>
      <c r="DH296" s="10"/>
      <c r="DI296" s="10"/>
    </row>
    <row r="297" spans="1:136" x14ac:dyDescent="0.25">
      <c r="A297" s="44"/>
      <c r="B297" s="25" t="s">
        <v>154</v>
      </c>
      <c r="C297" s="12">
        <f t="shared" si="17"/>
        <v>0.2</v>
      </c>
      <c r="D297" s="12">
        <f t="shared" si="17"/>
        <v>5.65</v>
      </c>
      <c r="E297" s="25">
        <f t="shared" si="18"/>
        <v>0.15</v>
      </c>
      <c r="F297" s="43">
        <f t="shared" si="19"/>
        <v>0.17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DG297" s="10"/>
      <c r="DH297" s="10"/>
      <c r="DI297" s="10"/>
    </row>
    <row r="298" spans="1:136" x14ac:dyDescent="0.25">
      <c r="A298" s="45" t="s">
        <v>365</v>
      </c>
      <c r="B298" s="25" t="s">
        <v>155</v>
      </c>
      <c r="C298" s="12">
        <f t="shared" si="17"/>
        <v>2.7928571428571431</v>
      </c>
      <c r="D298" s="12">
        <f t="shared" si="17"/>
        <v>5.6000000000000005</v>
      </c>
      <c r="E298" s="25">
        <f t="shared" si="18"/>
        <v>0.15</v>
      </c>
      <c r="F298" s="43">
        <f t="shared" si="19"/>
        <v>2.35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DG298" s="10"/>
      <c r="DH298" s="10"/>
      <c r="DI298" s="10"/>
    </row>
    <row r="299" spans="1:136" x14ac:dyDescent="0.25">
      <c r="A299" s="44"/>
      <c r="B299" s="25" t="s">
        <v>156</v>
      </c>
      <c r="C299" s="12">
        <f t="shared" si="17"/>
        <v>0.2</v>
      </c>
      <c r="D299" s="12">
        <f t="shared" si="17"/>
        <v>6.1</v>
      </c>
      <c r="E299" s="25">
        <f t="shared" si="18"/>
        <v>0.15</v>
      </c>
      <c r="F299" s="43">
        <f t="shared" si="19"/>
        <v>0.18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DG299" s="10"/>
      <c r="DH299" s="10"/>
      <c r="DI299" s="10"/>
    </row>
    <row r="300" spans="1:136" x14ac:dyDescent="0.25">
      <c r="A300" s="45" t="s">
        <v>366</v>
      </c>
      <c r="B300" s="25" t="s">
        <v>157</v>
      </c>
      <c r="C300" s="12">
        <f t="shared" si="17"/>
        <v>2.794285714285714</v>
      </c>
      <c r="D300" s="12">
        <f t="shared" si="17"/>
        <v>6.1000000000000005</v>
      </c>
      <c r="E300" s="25">
        <f t="shared" si="18"/>
        <v>0.15</v>
      </c>
      <c r="F300" s="43">
        <f t="shared" si="19"/>
        <v>2.56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DG300" s="10"/>
      <c r="DH300" s="10"/>
      <c r="DI300" s="10"/>
    </row>
    <row r="301" spans="1:136" x14ac:dyDescent="0.25">
      <c r="A301" s="44"/>
      <c r="B301" s="25" t="s">
        <v>158</v>
      </c>
      <c r="C301" s="12">
        <f t="shared" si="17"/>
        <v>0.2</v>
      </c>
      <c r="D301" s="12">
        <f t="shared" si="17"/>
        <v>6.35</v>
      </c>
      <c r="E301" s="25">
        <f t="shared" si="18"/>
        <v>0.15</v>
      </c>
      <c r="F301" s="43">
        <f t="shared" si="19"/>
        <v>0.19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DG301" s="10"/>
      <c r="DH301" s="10"/>
      <c r="DI301" s="10"/>
    </row>
    <row r="302" spans="1:136" x14ac:dyDescent="0.25">
      <c r="A302" s="45" t="s">
        <v>367</v>
      </c>
      <c r="B302" s="25" t="s">
        <v>159</v>
      </c>
      <c r="C302" s="12">
        <f t="shared" si="17"/>
        <v>2.7971428571428576</v>
      </c>
      <c r="D302" s="12">
        <f t="shared" si="17"/>
        <v>6.3500000000000005</v>
      </c>
      <c r="E302" s="25">
        <f t="shared" si="18"/>
        <v>0.15</v>
      </c>
      <c r="F302" s="43">
        <f t="shared" si="19"/>
        <v>2.66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DG302" s="10"/>
      <c r="DH302" s="10"/>
      <c r="DI302" s="10"/>
    </row>
    <row r="303" spans="1:136" x14ac:dyDescent="0.25">
      <c r="A303" s="44"/>
      <c r="B303" s="25" t="s">
        <v>160</v>
      </c>
      <c r="C303" s="12">
        <f t="shared" si="17"/>
        <v>0.2</v>
      </c>
      <c r="D303" s="12">
        <f t="shared" si="17"/>
        <v>6.35</v>
      </c>
      <c r="E303" s="25">
        <f t="shared" si="18"/>
        <v>0.15</v>
      </c>
      <c r="F303" s="43">
        <f t="shared" si="19"/>
        <v>0.19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DG303" s="10"/>
      <c r="DH303" s="10"/>
      <c r="DI303" s="10"/>
    </row>
    <row r="304" spans="1:136" x14ac:dyDescent="0.25">
      <c r="A304" s="45" t="s">
        <v>368</v>
      </c>
      <c r="B304" s="25" t="s">
        <v>161</v>
      </c>
      <c r="C304" s="12">
        <f t="shared" ref="C304:D319" si="20">+V586</f>
        <v>2.8214285714285721</v>
      </c>
      <c r="D304" s="12">
        <f t="shared" si="20"/>
        <v>6.3500000000000005</v>
      </c>
      <c r="E304" s="25">
        <f t="shared" si="18"/>
        <v>0.15</v>
      </c>
      <c r="F304" s="43">
        <f t="shared" si="19"/>
        <v>2.69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DG304" s="10"/>
      <c r="DH304" s="10"/>
      <c r="DI304" s="10"/>
    </row>
    <row r="305" spans="1:113" x14ac:dyDescent="0.25">
      <c r="A305" s="44"/>
      <c r="B305" s="25" t="s">
        <v>162</v>
      </c>
      <c r="C305" s="12">
        <f t="shared" si="20"/>
        <v>0.2</v>
      </c>
      <c r="D305" s="12">
        <f t="shared" si="20"/>
        <v>6.35</v>
      </c>
      <c r="E305" s="25">
        <f t="shared" si="18"/>
        <v>0.15</v>
      </c>
      <c r="F305" s="43">
        <f t="shared" si="19"/>
        <v>0.19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DG305" s="10"/>
      <c r="DH305" s="10"/>
      <c r="DI305" s="10"/>
    </row>
    <row r="306" spans="1:113" x14ac:dyDescent="0.25">
      <c r="A306" s="45" t="s">
        <v>369</v>
      </c>
      <c r="B306" s="25" t="s">
        <v>163</v>
      </c>
      <c r="C306" s="12">
        <f t="shared" si="20"/>
        <v>2.8328571428571432</v>
      </c>
      <c r="D306" s="12">
        <f t="shared" si="20"/>
        <v>6.3500000000000005</v>
      </c>
      <c r="E306" s="25">
        <f t="shared" si="18"/>
        <v>0.15</v>
      </c>
      <c r="F306" s="43">
        <f t="shared" si="19"/>
        <v>2.7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DG306" s="10"/>
      <c r="DH306" s="10"/>
      <c r="DI306" s="10"/>
    </row>
    <row r="307" spans="1:113" x14ac:dyDescent="0.25">
      <c r="A307" s="44"/>
      <c r="B307" s="25" t="s">
        <v>164</v>
      </c>
      <c r="C307" s="12">
        <f t="shared" si="20"/>
        <v>0.2</v>
      </c>
      <c r="D307" s="12">
        <f t="shared" si="20"/>
        <v>6.35</v>
      </c>
      <c r="E307" s="25">
        <f t="shared" si="18"/>
        <v>0.15</v>
      </c>
      <c r="F307" s="43">
        <f t="shared" si="19"/>
        <v>0.19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DG307" s="10"/>
      <c r="DH307" s="10"/>
      <c r="DI307" s="10"/>
    </row>
    <row r="308" spans="1:113" x14ac:dyDescent="0.25">
      <c r="A308" s="45" t="s">
        <v>370</v>
      </c>
      <c r="B308" s="25" t="s">
        <v>165</v>
      </c>
      <c r="C308" s="12">
        <f t="shared" si="20"/>
        <v>2.8385714285714285</v>
      </c>
      <c r="D308" s="12">
        <f t="shared" si="20"/>
        <v>6.3500000000000005</v>
      </c>
      <c r="E308" s="25">
        <f t="shared" si="18"/>
        <v>0.15</v>
      </c>
      <c r="F308" s="43">
        <f t="shared" si="19"/>
        <v>2.7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DG308" s="10"/>
      <c r="DH308" s="10"/>
      <c r="DI308" s="10"/>
    </row>
    <row r="309" spans="1:113" x14ac:dyDescent="0.25">
      <c r="A309" s="44"/>
      <c r="B309" s="25" t="s">
        <v>166</v>
      </c>
      <c r="C309" s="12">
        <f t="shared" si="20"/>
        <v>0.2</v>
      </c>
      <c r="D309" s="12">
        <f t="shared" si="20"/>
        <v>6.35</v>
      </c>
      <c r="E309" s="25">
        <f t="shared" si="18"/>
        <v>0.15</v>
      </c>
      <c r="F309" s="43">
        <f t="shared" si="19"/>
        <v>0.19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DG309" s="10"/>
      <c r="DH309" s="10"/>
      <c r="DI309" s="10"/>
    </row>
    <row r="310" spans="1:113" x14ac:dyDescent="0.25">
      <c r="A310" s="45" t="s">
        <v>371</v>
      </c>
      <c r="B310" s="25" t="s">
        <v>167</v>
      </c>
      <c r="C310" s="12">
        <f t="shared" si="20"/>
        <v>2.842857142857143</v>
      </c>
      <c r="D310" s="12">
        <f t="shared" si="20"/>
        <v>6.3500000000000005</v>
      </c>
      <c r="E310" s="25">
        <f t="shared" si="18"/>
        <v>0.15</v>
      </c>
      <c r="F310" s="43">
        <f t="shared" si="19"/>
        <v>2.71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DG310" s="10"/>
      <c r="DH310" s="10"/>
      <c r="DI310" s="10"/>
    </row>
    <row r="311" spans="1:113" x14ac:dyDescent="0.25">
      <c r="A311" s="44"/>
      <c r="B311" s="25" t="s">
        <v>168</v>
      </c>
      <c r="C311" s="12">
        <f t="shared" si="20"/>
        <v>0.2</v>
      </c>
      <c r="D311" s="12">
        <f t="shared" si="20"/>
        <v>6.35</v>
      </c>
      <c r="E311" s="25">
        <f t="shared" si="18"/>
        <v>0.15</v>
      </c>
      <c r="F311" s="43">
        <f t="shared" si="19"/>
        <v>0.19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DG311" s="10"/>
      <c r="DH311" s="10"/>
      <c r="DI311" s="10"/>
    </row>
    <row r="312" spans="1:113" x14ac:dyDescent="0.25">
      <c r="A312" s="45" t="s">
        <v>372</v>
      </c>
      <c r="B312" s="25" t="s">
        <v>169</v>
      </c>
      <c r="C312" s="12">
        <f t="shared" si="20"/>
        <v>2.8114285714285718</v>
      </c>
      <c r="D312" s="12">
        <f t="shared" si="20"/>
        <v>6.3500000000000005</v>
      </c>
      <c r="E312" s="25">
        <f t="shared" si="18"/>
        <v>0.15</v>
      </c>
      <c r="F312" s="43">
        <f t="shared" si="19"/>
        <v>2.68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DG312" s="10"/>
      <c r="DH312" s="10"/>
      <c r="DI312" s="10"/>
    </row>
    <row r="313" spans="1:113" x14ac:dyDescent="0.25">
      <c r="A313" s="44"/>
      <c r="B313" s="25" t="s">
        <v>170</v>
      </c>
      <c r="C313" s="12">
        <f t="shared" si="20"/>
        <v>0.2</v>
      </c>
      <c r="D313" s="12">
        <f t="shared" si="20"/>
        <v>6.1</v>
      </c>
      <c r="E313" s="25">
        <f t="shared" si="18"/>
        <v>0.15</v>
      </c>
      <c r="F313" s="43">
        <f t="shared" si="19"/>
        <v>0.18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DG313" s="10"/>
      <c r="DH313" s="10"/>
      <c r="DI313" s="10"/>
    </row>
    <row r="314" spans="1:113" x14ac:dyDescent="0.25">
      <c r="A314" s="45" t="s">
        <v>373</v>
      </c>
      <c r="B314" s="25" t="s">
        <v>171</v>
      </c>
      <c r="C314" s="12">
        <f t="shared" si="20"/>
        <v>2.8000000000000003</v>
      </c>
      <c r="D314" s="12">
        <f t="shared" si="20"/>
        <v>6</v>
      </c>
      <c r="E314" s="25">
        <f t="shared" si="18"/>
        <v>0.15</v>
      </c>
      <c r="F314" s="43">
        <f t="shared" si="19"/>
        <v>2.52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DG314" s="10"/>
      <c r="DH314" s="10"/>
      <c r="DI314" s="10"/>
    </row>
    <row r="315" spans="1:113" x14ac:dyDescent="0.25">
      <c r="A315" s="44"/>
      <c r="B315" s="25" t="s">
        <v>172</v>
      </c>
      <c r="C315" s="12">
        <f t="shared" si="20"/>
        <v>0.2</v>
      </c>
      <c r="D315" s="12">
        <f t="shared" si="20"/>
        <v>5.65</v>
      </c>
      <c r="E315" s="25">
        <f t="shared" si="18"/>
        <v>0.15</v>
      </c>
      <c r="F315" s="43">
        <f t="shared" si="19"/>
        <v>0.17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DG315" s="10"/>
      <c r="DH315" s="10"/>
      <c r="DI315" s="10"/>
    </row>
    <row r="316" spans="1:113" x14ac:dyDescent="0.25">
      <c r="A316" s="45" t="s">
        <v>374</v>
      </c>
      <c r="B316" s="25" t="s">
        <v>173</v>
      </c>
      <c r="C316" s="12">
        <f t="shared" si="20"/>
        <v>2.8000000000000003</v>
      </c>
      <c r="D316" s="12">
        <f t="shared" si="20"/>
        <v>5.6000000000000005</v>
      </c>
      <c r="E316" s="25">
        <f t="shared" si="18"/>
        <v>0.15</v>
      </c>
      <c r="F316" s="43">
        <f t="shared" si="19"/>
        <v>2.35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DG316" s="10"/>
      <c r="DH316" s="10"/>
      <c r="DI316" s="10"/>
    </row>
    <row r="317" spans="1:113" x14ac:dyDescent="0.25">
      <c r="A317" s="44"/>
      <c r="B317" s="25" t="s">
        <v>174</v>
      </c>
      <c r="C317" s="12">
        <f t="shared" si="20"/>
        <v>0.2</v>
      </c>
      <c r="D317" s="12">
        <f t="shared" si="20"/>
        <v>5</v>
      </c>
      <c r="E317" s="25">
        <f t="shared" si="18"/>
        <v>0.15</v>
      </c>
      <c r="F317" s="43">
        <f t="shared" si="19"/>
        <v>0.15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DG317" s="10"/>
      <c r="DH317" s="10"/>
      <c r="DI317" s="10"/>
    </row>
    <row r="318" spans="1:113" x14ac:dyDescent="0.25">
      <c r="A318" s="45" t="s">
        <v>375</v>
      </c>
      <c r="B318" s="25" t="s">
        <v>175</v>
      </c>
      <c r="C318" s="12">
        <f t="shared" si="20"/>
        <v>2.8000000000000003</v>
      </c>
      <c r="D318" s="12">
        <f t="shared" si="20"/>
        <v>5.2</v>
      </c>
      <c r="E318" s="25">
        <f t="shared" si="18"/>
        <v>0.15</v>
      </c>
      <c r="F318" s="43">
        <f t="shared" si="19"/>
        <v>2.1800000000000002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DG318" s="10"/>
      <c r="DH318" s="10"/>
      <c r="DI318" s="10"/>
    </row>
    <row r="319" spans="1:113" x14ac:dyDescent="0.25">
      <c r="A319" s="44"/>
      <c r="B319" s="25" t="s">
        <v>176</v>
      </c>
      <c r="C319" s="12">
        <f t="shared" si="20"/>
        <v>0.2</v>
      </c>
      <c r="D319" s="12">
        <f t="shared" si="20"/>
        <v>5</v>
      </c>
      <c r="E319" s="25">
        <f t="shared" si="18"/>
        <v>0.15</v>
      </c>
      <c r="F319" s="43">
        <f t="shared" si="19"/>
        <v>0.15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DG319" s="10"/>
      <c r="DH319" s="10"/>
      <c r="DI319" s="10"/>
    </row>
    <row r="320" spans="1:113" x14ac:dyDescent="0.25">
      <c r="A320" s="45" t="s">
        <v>376</v>
      </c>
      <c r="B320" s="25" t="s">
        <v>177</v>
      </c>
      <c r="C320" s="12">
        <f t="shared" ref="C320:D335" si="21">+V602</f>
        <v>2.8000000000000003</v>
      </c>
      <c r="D320" s="12">
        <f t="shared" si="21"/>
        <v>5</v>
      </c>
      <c r="E320" s="25">
        <f t="shared" si="18"/>
        <v>0.15</v>
      </c>
      <c r="F320" s="43">
        <f t="shared" si="19"/>
        <v>2.1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DG320" s="10"/>
      <c r="DH320" s="10"/>
      <c r="DI320" s="10"/>
    </row>
    <row r="321" spans="1:113" x14ac:dyDescent="0.25">
      <c r="A321" s="44"/>
      <c r="B321" s="25" t="s">
        <v>178</v>
      </c>
      <c r="C321" s="12">
        <f t="shared" si="21"/>
        <v>0.2</v>
      </c>
      <c r="D321" s="12">
        <f t="shared" si="21"/>
        <v>5</v>
      </c>
      <c r="E321" s="25">
        <f t="shared" si="18"/>
        <v>0.15</v>
      </c>
      <c r="F321" s="43">
        <f t="shared" si="19"/>
        <v>0.15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DG321" s="10"/>
      <c r="DH321" s="10"/>
      <c r="DI321" s="10"/>
    </row>
    <row r="322" spans="1:113" x14ac:dyDescent="0.25">
      <c r="A322" s="45" t="s">
        <v>377</v>
      </c>
      <c r="B322" s="25" t="s">
        <v>179</v>
      </c>
      <c r="C322" s="12">
        <f t="shared" si="21"/>
        <v>2.8000000000000003</v>
      </c>
      <c r="D322" s="12">
        <f t="shared" si="21"/>
        <v>5</v>
      </c>
      <c r="E322" s="25">
        <f t="shared" si="18"/>
        <v>0.15</v>
      </c>
      <c r="F322" s="43">
        <f t="shared" si="19"/>
        <v>2.1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DG322" s="10"/>
      <c r="DH322" s="10"/>
      <c r="DI322" s="10"/>
    </row>
    <row r="323" spans="1:113" x14ac:dyDescent="0.25">
      <c r="A323" s="44"/>
      <c r="B323" s="25" t="s">
        <v>180</v>
      </c>
      <c r="C323" s="12">
        <f t="shared" si="21"/>
        <v>0.2</v>
      </c>
      <c r="D323" s="12">
        <f t="shared" si="21"/>
        <v>5</v>
      </c>
      <c r="E323" s="25">
        <f t="shared" si="18"/>
        <v>0.15</v>
      </c>
      <c r="F323" s="43">
        <f t="shared" si="19"/>
        <v>0.15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DG323" s="10"/>
      <c r="DH323" s="10"/>
      <c r="DI323" s="10"/>
    </row>
    <row r="324" spans="1:113" x14ac:dyDescent="0.25">
      <c r="A324" s="45" t="s">
        <v>378</v>
      </c>
      <c r="B324" s="25" t="s">
        <v>181</v>
      </c>
      <c r="C324" s="12">
        <f t="shared" si="21"/>
        <v>2.7971428571428576</v>
      </c>
      <c r="D324" s="12">
        <f t="shared" si="21"/>
        <v>5</v>
      </c>
      <c r="E324" s="25">
        <f t="shared" si="18"/>
        <v>0.15</v>
      </c>
      <c r="F324" s="43">
        <f t="shared" si="19"/>
        <v>2.1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DG324" s="10"/>
      <c r="DH324" s="10"/>
      <c r="DI324" s="10"/>
    </row>
    <row r="325" spans="1:113" x14ac:dyDescent="0.25">
      <c r="A325" s="44"/>
      <c r="B325" s="25" t="s">
        <v>182</v>
      </c>
      <c r="C325" s="12">
        <f t="shared" si="21"/>
        <v>0.2</v>
      </c>
      <c r="D325" s="12">
        <f t="shared" si="21"/>
        <v>5</v>
      </c>
      <c r="E325" s="25">
        <f t="shared" si="18"/>
        <v>0.15</v>
      </c>
      <c r="F325" s="43">
        <f t="shared" si="19"/>
        <v>0.15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DG325" s="10"/>
      <c r="DH325" s="10"/>
      <c r="DI325" s="10"/>
    </row>
    <row r="326" spans="1:113" x14ac:dyDescent="0.25">
      <c r="A326" s="45" t="s">
        <v>379</v>
      </c>
      <c r="B326" s="25" t="s">
        <v>183</v>
      </c>
      <c r="C326" s="12">
        <f t="shared" si="21"/>
        <v>2.7971428571428576</v>
      </c>
      <c r="D326" s="12">
        <f t="shared" si="21"/>
        <v>5</v>
      </c>
      <c r="E326" s="25">
        <f t="shared" si="18"/>
        <v>0.15</v>
      </c>
      <c r="F326" s="43">
        <f t="shared" si="19"/>
        <v>2.1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DG326" s="10"/>
      <c r="DH326" s="10"/>
      <c r="DI326" s="10"/>
    </row>
    <row r="327" spans="1:113" x14ac:dyDescent="0.25">
      <c r="A327" s="44"/>
      <c r="B327" s="25" t="s">
        <v>184</v>
      </c>
      <c r="C327" s="12">
        <f t="shared" si="21"/>
        <v>0.2</v>
      </c>
      <c r="D327" s="12">
        <f t="shared" si="21"/>
        <v>5</v>
      </c>
      <c r="E327" s="25">
        <f t="shared" si="18"/>
        <v>0.15</v>
      </c>
      <c r="F327" s="43">
        <f t="shared" si="19"/>
        <v>0.15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DG327" s="10"/>
      <c r="DH327" s="10"/>
      <c r="DI327" s="10"/>
    </row>
    <row r="328" spans="1:113" x14ac:dyDescent="0.25">
      <c r="A328" s="45" t="s">
        <v>380</v>
      </c>
      <c r="B328" s="25" t="s">
        <v>185</v>
      </c>
      <c r="C328" s="12">
        <f t="shared" si="21"/>
        <v>2.8000000000000003</v>
      </c>
      <c r="D328" s="12">
        <f t="shared" si="21"/>
        <v>5</v>
      </c>
      <c r="E328" s="25">
        <f t="shared" si="18"/>
        <v>0.15</v>
      </c>
      <c r="F328" s="43">
        <f t="shared" si="19"/>
        <v>2.1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DG328" s="10"/>
      <c r="DH328" s="10"/>
      <c r="DI328" s="10"/>
    </row>
    <row r="329" spans="1:113" x14ac:dyDescent="0.25">
      <c r="A329" s="44"/>
      <c r="B329" s="25" t="s">
        <v>186</v>
      </c>
      <c r="C329" s="12">
        <f t="shared" si="21"/>
        <v>0.2</v>
      </c>
      <c r="D329" s="12">
        <f t="shared" si="21"/>
        <v>5</v>
      </c>
      <c r="E329" s="25">
        <f t="shared" si="18"/>
        <v>0.15</v>
      </c>
      <c r="F329" s="43">
        <f t="shared" si="19"/>
        <v>0.15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DG329" s="10"/>
      <c r="DH329" s="10"/>
      <c r="DI329" s="10"/>
    </row>
    <row r="330" spans="1:113" x14ac:dyDescent="0.25">
      <c r="A330" s="45" t="s">
        <v>381</v>
      </c>
      <c r="B330" s="25" t="s">
        <v>187</v>
      </c>
      <c r="C330" s="12">
        <f t="shared" si="21"/>
        <v>2.8000000000000003</v>
      </c>
      <c r="D330" s="12">
        <f t="shared" si="21"/>
        <v>5</v>
      </c>
      <c r="E330" s="25">
        <f t="shared" si="18"/>
        <v>0.15</v>
      </c>
      <c r="F330" s="43">
        <f t="shared" si="19"/>
        <v>2.1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DG330" s="10"/>
      <c r="DH330" s="10"/>
      <c r="DI330" s="10"/>
    </row>
    <row r="331" spans="1:113" x14ac:dyDescent="0.25">
      <c r="A331" s="44"/>
      <c r="B331" s="25" t="s">
        <v>188</v>
      </c>
      <c r="C331" s="12">
        <f t="shared" si="21"/>
        <v>0.2</v>
      </c>
      <c r="D331" s="12">
        <f t="shared" si="21"/>
        <v>5</v>
      </c>
      <c r="E331" s="25">
        <f t="shared" si="18"/>
        <v>0.15</v>
      </c>
      <c r="F331" s="43">
        <f t="shared" si="19"/>
        <v>0.15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DG331" s="10"/>
      <c r="DH331" s="10"/>
      <c r="DI331" s="10"/>
    </row>
    <row r="332" spans="1:113" x14ac:dyDescent="0.25">
      <c r="A332" s="45" t="s">
        <v>382</v>
      </c>
      <c r="B332" s="25" t="s">
        <v>189</v>
      </c>
      <c r="C332" s="12">
        <f t="shared" si="21"/>
        <v>2.8000000000000003</v>
      </c>
      <c r="D332" s="12">
        <f t="shared" si="21"/>
        <v>5</v>
      </c>
      <c r="E332" s="25">
        <f t="shared" si="18"/>
        <v>0.15</v>
      </c>
      <c r="F332" s="43">
        <f>+ROUND(C332*D332*E332,2)</f>
        <v>2.1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DG332" s="10"/>
      <c r="DH332" s="10"/>
      <c r="DI332" s="10"/>
    </row>
    <row r="333" spans="1:113" x14ac:dyDescent="0.25">
      <c r="A333" s="44"/>
      <c r="B333" s="25" t="s">
        <v>190</v>
      </c>
      <c r="C333" s="12">
        <f t="shared" si="21"/>
        <v>0.2</v>
      </c>
      <c r="D333" s="12">
        <f t="shared" si="21"/>
        <v>5</v>
      </c>
      <c r="E333" s="25">
        <f t="shared" si="18"/>
        <v>0.15</v>
      </c>
      <c r="F333" s="43">
        <f>+ROUND(C333*D333*E333,2)</f>
        <v>0.15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DG333" s="10"/>
      <c r="DH333" s="10"/>
      <c r="DI333" s="10"/>
    </row>
    <row r="334" spans="1:113" x14ac:dyDescent="0.25">
      <c r="A334" s="45" t="s">
        <v>383</v>
      </c>
      <c r="B334" s="25" t="s">
        <v>191</v>
      </c>
      <c r="C334" s="12">
        <f t="shared" si="21"/>
        <v>2.8028571428571429</v>
      </c>
      <c r="D334" s="12">
        <f t="shared" si="21"/>
        <v>5</v>
      </c>
      <c r="E334" s="25">
        <f t="shared" si="18"/>
        <v>0.15</v>
      </c>
      <c r="F334" s="43">
        <f>+ROUND(C334*D334*E334,2)</f>
        <v>2.1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DG334" s="10"/>
      <c r="DH334" s="10"/>
      <c r="DI334" s="10"/>
    </row>
    <row r="335" spans="1:113" x14ac:dyDescent="0.25">
      <c r="A335" s="44"/>
      <c r="B335" s="25" t="s">
        <v>192</v>
      </c>
      <c r="C335" s="12">
        <f t="shared" si="21"/>
        <v>0.2</v>
      </c>
      <c r="D335" s="12">
        <f t="shared" si="21"/>
        <v>5.37</v>
      </c>
      <c r="E335" s="25">
        <f t="shared" si="18"/>
        <v>0.15</v>
      </c>
      <c r="F335" s="43">
        <f>+ROUND(C335*D335*E335,2)</f>
        <v>0.16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DG335" s="10"/>
      <c r="DH335" s="10"/>
      <c r="DI335" s="10"/>
    </row>
    <row r="336" spans="1:113" x14ac:dyDescent="0.25">
      <c r="A336" s="45" t="s">
        <v>384</v>
      </c>
      <c r="B336" s="25" t="s">
        <v>193</v>
      </c>
      <c r="C336" s="12">
        <f t="shared" ref="C336:D351" si="22">+V618</f>
        <v>2.8028571428571429</v>
      </c>
      <c r="D336" s="12">
        <f t="shared" si="22"/>
        <v>5.4</v>
      </c>
      <c r="E336" s="25">
        <f t="shared" si="18"/>
        <v>0.15</v>
      </c>
      <c r="F336" s="43">
        <f t="shared" ref="F336:F425" si="23">+ROUND(C336*D336*E336,2)</f>
        <v>2.27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DG336" s="10"/>
      <c r="DH336" s="10"/>
      <c r="DI336" s="10"/>
    </row>
    <row r="337" spans="1:113" x14ac:dyDescent="0.25">
      <c r="A337" s="44"/>
      <c r="B337" s="25" t="s">
        <v>194</v>
      </c>
      <c r="C337" s="12">
        <f t="shared" si="22"/>
        <v>0.2</v>
      </c>
      <c r="D337" s="12">
        <f t="shared" si="22"/>
        <v>5.82</v>
      </c>
      <c r="E337" s="25">
        <f t="shared" si="18"/>
        <v>0.15</v>
      </c>
      <c r="F337" s="43">
        <f t="shared" si="23"/>
        <v>0.17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DG337" s="10"/>
      <c r="DH337" s="10"/>
      <c r="DI337" s="10"/>
    </row>
    <row r="338" spans="1:113" x14ac:dyDescent="0.25">
      <c r="A338" s="45" t="s">
        <v>385</v>
      </c>
      <c r="B338" s="25" t="s">
        <v>195</v>
      </c>
      <c r="C338" s="12">
        <f t="shared" si="22"/>
        <v>2.8028571428571429</v>
      </c>
      <c r="D338" s="12">
        <f t="shared" si="22"/>
        <v>5.8000000000000007</v>
      </c>
      <c r="E338" s="25">
        <f t="shared" si="18"/>
        <v>0.15</v>
      </c>
      <c r="F338" s="43">
        <f t="shared" si="23"/>
        <v>2.44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DG338" s="10"/>
      <c r="DH338" s="10"/>
      <c r="DI338" s="10"/>
    </row>
    <row r="339" spans="1:113" x14ac:dyDescent="0.25">
      <c r="A339" s="44"/>
      <c r="B339" s="25" t="s">
        <v>196</v>
      </c>
      <c r="C339" s="12">
        <f t="shared" si="22"/>
        <v>0.2</v>
      </c>
      <c r="D339" s="12">
        <f t="shared" si="22"/>
        <v>6.2</v>
      </c>
      <c r="E339" s="25">
        <f t="shared" si="18"/>
        <v>0.15</v>
      </c>
      <c r="F339" s="43">
        <f t="shared" si="23"/>
        <v>0.19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DG339" s="10"/>
      <c r="DH339" s="10"/>
      <c r="DI339" s="10"/>
    </row>
    <row r="340" spans="1:113" x14ac:dyDescent="0.25">
      <c r="A340" s="45" t="s">
        <v>386</v>
      </c>
      <c r="B340" s="25" t="s">
        <v>197</v>
      </c>
      <c r="C340" s="12">
        <f t="shared" si="22"/>
        <v>2.7714285714285718</v>
      </c>
      <c r="D340" s="12">
        <f t="shared" si="22"/>
        <v>6.3000000000000007</v>
      </c>
      <c r="E340" s="25">
        <f t="shared" si="18"/>
        <v>0.15</v>
      </c>
      <c r="F340" s="43">
        <f t="shared" si="23"/>
        <v>2.62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DG340" s="10"/>
      <c r="DH340" s="10"/>
      <c r="DI340" s="10"/>
    </row>
    <row r="341" spans="1:113" x14ac:dyDescent="0.25">
      <c r="A341" s="44"/>
      <c r="B341" s="25" t="s">
        <v>198</v>
      </c>
      <c r="C341" s="12">
        <f t="shared" si="22"/>
        <v>0.2</v>
      </c>
      <c r="D341" s="12">
        <f t="shared" si="22"/>
        <v>6.35</v>
      </c>
      <c r="E341" s="25">
        <f t="shared" si="18"/>
        <v>0.15</v>
      </c>
      <c r="F341" s="43">
        <f t="shared" si="23"/>
        <v>0.19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DG341" s="10"/>
      <c r="DH341" s="10"/>
      <c r="DI341" s="10"/>
    </row>
    <row r="342" spans="1:113" x14ac:dyDescent="0.25">
      <c r="A342" s="45" t="s">
        <v>387</v>
      </c>
      <c r="B342" s="25" t="s">
        <v>199</v>
      </c>
      <c r="C342" s="12">
        <f t="shared" si="22"/>
        <v>2.7671428571428569</v>
      </c>
      <c r="D342" s="12">
        <f t="shared" si="22"/>
        <v>6.3000000000000007</v>
      </c>
      <c r="E342" s="25">
        <f t="shared" si="18"/>
        <v>0.15</v>
      </c>
      <c r="F342" s="43">
        <f t="shared" si="23"/>
        <v>2.61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DG342" s="10"/>
      <c r="DH342" s="10"/>
      <c r="DI342" s="10"/>
    </row>
    <row r="343" spans="1:113" x14ac:dyDescent="0.25">
      <c r="A343" s="44"/>
      <c r="B343" s="25" t="s">
        <v>200</v>
      </c>
      <c r="C343" s="12">
        <f t="shared" si="22"/>
        <v>0.2</v>
      </c>
      <c r="D343" s="12">
        <f t="shared" si="22"/>
        <v>6.35</v>
      </c>
      <c r="E343" s="25">
        <f t="shared" si="18"/>
        <v>0.15</v>
      </c>
      <c r="F343" s="43">
        <f t="shared" si="23"/>
        <v>0.19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DG343" s="10"/>
      <c r="DH343" s="10"/>
      <c r="DI343" s="10"/>
    </row>
    <row r="344" spans="1:113" x14ac:dyDescent="0.25">
      <c r="A344" s="45" t="s">
        <v>388</v>
      </c>
      <c r="B344" s="25" t="s">
        <v>201</v>
      </c>
      <c r="C344" s="12">
        <f t="shared" si="22"/>
        <v>2.7671428571428569</v>
      </c>
      <c r="D344" s="12">
        <f t="shared" si="22"/>
        <v>6.3000000000000007</v>
      </c>
      <c r="E344" s="25">
        <f t="shared" si="18"/>
        <v>0.15</v>
      </c>
      <c r="F344" s="43">
        <f t="shared" si="23"/>
        <v>2.61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DG344" s="10"/>
      <c r="DH344" s="10"/>
      <c r="DI344" s="10"/>
    </row>
    <row r="345" spans="1:113" x14ac:dyDescent="0.25">
      <c r="A345" s="44"/>
      <c r="B345" s="25" t="s">
        <v>202</v>
      </c>
      <c r="C345" s="12">
        <f t="shared" si="22"/>
        <v>0.2</v>
      </c>
      <c r="D345" s="12">
        <f t="shared" si="22"/>
        <v>6.35</v>
      </c>
      <c r="E345" s="25">
        <f t="shared" si="18"/>
        <v>0.15</v>
      </c>
      <c r="F345" s="43">
        <f t="shared" si="23"/>
        <v>0.19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DG345" s="10"/>
      <c r="DH345" s="10"/>
      <c r="DI345" s="10"/>
    </row>
    <row r="346" spans="1:113" x14ac:dyDescent="0.25">
      <c r="A346" s="45" t="s">
        <v>389</v>
      </c>
      <c r="B346" s="25" t="s">
        <v>203</v>
      </c>
      <c r="C346" s="12">
        <f t="shared" si="22"/>
        <v>2.7671428571428569</v>
      </c>
      <c r="D346" s="12">
        <f t="shared" si="22"/>
        <v>6.3000000000000007</v>
      </c>
      <c r="E346" s="25">
        <f t="shared" si="18"/>
        <v>0.15</v>
      </c>
      <c r="F346" s="43">
        <f t="shared" si="23"/>
        <v>2.61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DG346" s="10"/>
      <c r="DH346" s="10"/>
      <c r="DI346" s="10"/>
    </row>
    <row r="347" spans="1:113" x14ac:dyDescent="0.25">
      <c r="A347" s="44"/>
      <c r="B347" s="25" t="s">
        <v>204</v>
      </c>
      <c r="C347" s="12">
        <f t="shared" si="22"/>
        <v>0.2</v>
      </c>
      <c r="D347" s="12">
        <f t="shared" si="22"/>
        <v>6.35</v>
      </c>
      <c r="E347" s="25">
        <f t="shared" si="18"/>
        <v>0.15</v>
      </c>
      <c r="F347" s="43">
        <f t="shared" si="23"/>
        <v>0.19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DG347" s="10"/>
      <c r="DH347" s="10"/>
      <c r="DI347" s="10"/>
    </row>
    <row r="348" spans="1:113" x14ac:dyDescent="0.25">
      <c r="A348" s="45" t="s">
        <v>390</v>
      </c>
      <c r="B348" s="25" t="s">
        <v>205</v>
      </c>
      <c r="C348" s="12">
        <f t="shared" si="22"/>
        <v>2.7671428571428569</v>
      </c>
      <c r="D348" s="12">
        <f t="shared" si="22"/>
        <v>6.3000000000000007</v>
      </c>
      <c r="E348" s="25">
        <f t="shared" si="18"/>
        <v>0.15</v>
      </c>
      <c r="F348" s="43">
        <f t="shared" si="23"/>
        <v>2.61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DG348" s="10"/>
      <c r="DH348" s="10"/>
      <c r="DI348" s="10"/>
    </row>
    <row r="349" spans="1:113" x14ac:dyDescent="0.25">
      <c r="A349" s="44"/>
      <c r="B349" s="25" t="s">
        <v>206</v>
      </c>
      <c r="C349" s="12">
        <f t="shared" si="22"/>
        <v>0.2</v>
      </c>
      <c r="D349" s="12">
        <f t="shared" si="22"/>
        <v>6.35</v>
      </c>
      <c r="E349" s="25">
        <f t="shared" si="18"/>
        <v>0.15</v>
      </c>
      <c r="F349" s="43">
        <f t="shared" si="23"/>
        <v>0.19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DG349" s="10"/>
      <c r="DH349" s="10"/>
      <c r="DI349" s="10"/>
    </row>
    <row r="350" spans="1:113" x14ac:dyDescent="0.25">
      <c r="A350" s="45" t="s">
        <v>391</v>
      </c>
      <c r="B350" s="25" t="s">
        <v>207</v>
      </c>
      <c r="C350" s="12">
        <f t="shared" si="22"/>
        <v>2.7928571428571436</v>
      </c>
      <c r="D350" s="12">
        <f t="shared" si="22"/>
        <v>6.3000000000000007</v>
      </c>
      <c r="E350" s="25">
        <f t="shared" si="18"/>
        <v>0.15</v>
      </c>
      <c r="F350" s="43">
        <f t="shared" si="23"/>
        <v>2.64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DG350" s="10"/>
      <c r="DH350" s="10"/>
      <c r="DI350" s="10"/>
    </row>
    <row r="351" spans="1:113" x14ac:dyDescent="0.25">
      <c r="A351" s="44"/>
      <c r="B351" s="25" t="s">
        <v>208</v>
      </c>
      <c r="C351" s="12">
        <f t="shared" si="22"/>
        <v>0.2</v>
      </c>
      <c r="D351" s="12">
        <f t="shared" si="22"/>
        <v>5.9</v>
      </c>
      <c r="E351" s="25">
        <f t="shared" si="18"/>
        <v>0.15</v>
      </c>
      <c r="F351" s="43">
        <f t="shared" si="23"/>
        <v>0.18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DG351" s="10"/>
      <c r="DH351" s="10"/>
      <c r="DI351" s="10"/>
    </row>
    <row r="352" spans="1:113" x14ac:dyDescent="0.25">
      <c r="A352" s="45" t="s">
        <v>392</v>
      </c>
      <c r="B352" s="25" t="s">
        <v>209</v>
      </c>
      <c r="C352" s="12">
        <f t="shared" ref="C352:D367" si="24">+V634</f>
        <v>2.8028571428571429</v>
      </c>
      <c r="D352" s="12">
        <f t="shared" si="24"/>
        <v>5.9</v>
      </c>
      <c r="E352" s="25">
        <f t="shared" ref="E352:E415" si="25">+$B$157</f>
        <v>0.15</v>
      </c>
      <c r="F352" s="43">
        <f t="shared" si="23"/>
        <v>2.48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DG352" s="10"/>
      <c r="DH352" s="10"/>
      <c r="DI352" s="10"/>
    </row>
    <row r="353" spans="1:113" x14ac:dyDescent="0.25">
      <c r="A353" s="44"/>
      <c r="B353" s="25" t="s">
        <v>210</v>
      </c>
      <c r="C353" s="12">
        <f t="shared" si="24"/>
        <v>0.2</v>
      </c>
      <c r="D353" s="12">
        <f t="shared" si="24"/>
        <v>5.5</v>
      </c>
      <c r="E353" s="25">
        <f t="shared" si="25"/>
        <v>0.15</v>
      </c>
      <c r="F353" s="43">
        <f t="shared" si="23"/>
        <v>0.17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DG353" s="10"/>
      <c r="DH353" s="10"/>
      <c r="DI353" s="10"/>
    </row>
    <row r="354" spans="1:113" x14ac:dyDescent="0.25">
      <c r="A354" s="45" t="s">
        <v>393</v>
      </c>
      <c r="B354" s="25" t="s">
        <v>211</v>
      </c>
      <c r="C354" s="12">
        <f t="shared" si="24"/>
        <v>2.8028571428571429</v>
      </c>
      <c r="D354" s="12">
        <f t="shared" si="24"/>
        <v>5.5</v>
      </c>
      <c r="E354" s="25">
        <f t="shared" si="25"/>
        <v>0.15</v>
      </c>
      <c r="F354" s="43">
        <f t="shared" si="23"/>
        <v>2.31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DG354" s="10"/>
      <c r="DH354" s="10"/>
      <c r="DI354" s="10"/>
    </row>
    <row r="355" spans="1:113" x14ac:dyDescent="0.25">
      <c r="A355" s="44"/>
      <c r="B355" s="25" t="s">
        <v>212</v>
      </c>
      <c r="C355" s="12">
        <f t="shared" si="24"/>
        <v>0.2</v>
      </c>
      <c r="D355" s="12">
        <f t="shared" si="24"/>
        <v>5.0999999999999996</v>
      </c>
      <c r="E355" s="25">
        <f t="shared" si="25"/>
        <v>0.15</v>
      </c>
      <c r="F355" s="43">
        <f t="shared" si="23"/>
        <v>0.15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DG355" s="10"/>
      <c r="DH355" s="10"/>
      <c r="DI355" s="10"/>
    </row>
    <row r="356" spans="1:113" x14ac:dyDescent="0.25">
      <c r="A356" s="45" t="s">
        <v>394</v>
      </c>
      <c r="B356" s="25" t="s">
        <v>213</v>
      </c>
      <c r="C356" s="12">
        <f t="shared" si="24"/>
        <v>2.8000000000000003</v>
      </c>
      <c r="D356" s="12">
        <f t="shared" si="24"/>
        <v>5</v>
      </c>
      <c r="E356" s="25">
        <f t="shared" si="25"/>
        <v>0.15</v>
      </c>
      <c r="F356" s="43">
        <f t="shared" si="23"/>
        <v>2.1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DG356" s="10"/>
      <c r="DH356" s="10"/>
      <c r="DI356" s="10"/>
    </row>
    <row r="357" spans="1:113" x14ac:dyDescent="0.25">
      <c r="A357" s="44"/>
      <c r="B357" s="25" t="s">
        <v>214</v>
      </c>
      <c r="C357" s="12">
        <f t="shared" si="24"/>
        <v>0.2</v>
      </c>
      <c r="D357" s="12">
        <f t="shared" si="24"/>
        <v>5</v>
      </c>
      <c r="E357" s="25">
        <f t="shared" si="25"/>
        <v>0.15</v>
      </c>
      <c r="F357" s="43">
        <f t="shared" si="23"/>
        <v>0.15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DG357" s="10"/>
      <c r="DH357" s="10"/>
      <c r="DI357" s="10"/>
    </row>
    <row r="358" spans="1:113" x14ac:dyDescent="0.25">
      <c r="A358" s="45" t="s">
        <v>395</v>
      </c>
      <c r="B358" s="25" t="s">
        <v>215</v>
      </c>
      <c r="C358" s="12">
        <f t="shared" si="24"/>
        <v>2.8000000000000003</v>
      </c>
      <c r="D358" s="12">
        <f t="shared" si="24"/>
        <v>5</v>
      </c>
      <c r="E358" s="25">
        <f t="shared" si="25"/>
        <v>0.15</v>
      </c>
      <c r="F358" s="43">
        <f t="shared" si="23"/>
        <v>2.1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DG358" s="10"/>
      <c r="DH358" s="10"/>
      <c r="DI358" s="10"/>
    </row>
    <row r="359" spans="1:113" x14ac:dyDescent="0.25">
      <c r="A359" s="44"/>
      <c r="B359" s="25" t="s">
        <v>216</v>
      </c>
      <c r="C359" s="12">
        <f t="shared" si="24"/>
        <v>0.2</v>
      </c>
      <c r="D359" s="12">
        <f t="shared" si="24"/>
        <v>5</v>
      </c>
      <c r="E359" s="25">
        <f t="shared" si="25"/>
        <v>0.15</v>
      </c>
      <c r="F359" s="43">
        <f t="shared" si="23"/>
        <v>0.15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DG359" s="10"/>
      <c r="DH359" s="10"/>
      <c r="DI359" s="10"/>
    </row>
    <row r="360" spans="1:113" x14ac:dyDescent="0.25">
      <c r="A360" s="45" t="s">
        <v>396</v>
      </c>
      <c r="B360" s="25" t="s">
        <v>217</v>
      </c>
      <c r="C360" s="12">
        <f t="shared" si="24"/>
        <v>2.8000000000000003</v>
      </c>
      <c r="D360" s="12">
        <f t="shared" si="24"/>
        <v>5</v>
      </c>
      <c r="E360" s="25">
        <f t="shared" si="25"/>
        <v>0.15</v>
      </c>
      <c r="F360" s="43">
        <f t="shared" si="23"/>
        <v>2.1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DG360" s="10"/>
      <c r="DH360" s="10"/>
      <c r="DI360" s="10"/>
    </row>
    <row r="361" spans="1:113" x14ac:dyDescent="0.25">
      <c r="A361" s="44"/>
      <c r="B361" s="25" t="s">
        <v>218</v>
      </c>
      <c r="C361" s="12">
        <f t="shared" si="24"/>
        <v>0.2</v>
      </c>
      <c r="D361" s="12">
        <f t="shared" si="24"/>
        <v>5</v>
      </c>
      <c r="E361" s="25">
        <f t="shared" si="25"/>
        <v>0.15</v>
      </c>
      <c r="F361" s="43">
        <f t="shared" si="23"/>
        <v>0.15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DG361" s="10"/>
      <c r="DH361" s="10"/>
      <c r="DI361" s="10"/>
    </row>
    <row r="362" spans="1:113" x14ac:dyDescent="0.25">
      <c r="A362" s="45" t="s">
        <v>397</v>
      </c>
      <c r="B362" s="25" t="s">
        <v>219</v>
      </c>
      <c r="C362" s="12">
        <f t="shared" si="24"/>
        <v>2.8000000000000003</v>
      </c>
      <c r="D362" s="12">
        <f t="shared" si="24"/>
        <v>5</v>
      </c>
      <c r="E362" s="25">
        <f t="shared" si="25"/>
        <v>0.15</v>
      </c>
      <c r="F362" s="43">
        <f t="shared" si="23"/>
        <v>2.1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DG362" s="10"/>
      <c r="DH362" s="10"/>
      <c r="DI362" s="10"/>
    </row>
    <row r="363" spans="1:113" x14ac:dyDescent="0.25">
      <c r="A363" s="44"/>
      <c r="B363" s="25" t="s">
        <v>220</v>
      </c>
      <c r="C363" s="12">
        <f t="shared" si="24"/>
        <v>0.2</v>
      </c>
      <c r="D363" s="12">
        <f t="shared" si="24"/>
        <v>5</v>
      </c>
      <c r="E363" s="25">
        <f t="shared" si="25"/>
        <v>0.15</v>
      </c>
      <c r="F363" s="43">
        <f t="shared" si="23"/>
        <v>0.15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DG363" s="10"/>
      <c r="DH363" s="10"/>
      <c r="DI363" s="10"/>
    </row>
    <row r="364" spans="1:113" x14ac:dyDescent="0.25">
      <c r="A364" s="45" t="s">
        <v>398</v>
      </c>
      <c r="B364" s="25" t="s">
        <v>221</v>
      </c>
      <c r="C364" s="12">
        <f t="shared" si="24"/>
        <v>2.8000000000000003</v>
      </c>
      <c r="D364" s="12">
        <f t="shared" si="24"/>
        <v>5</v>
      </c>
      <c r="E364" s="25">
        <f t="shared" si="25"/>
        <v>0.15</v>
      </c>
      <c r="F364" s="43">
        <f t="shared" si="23"/>
        <v>2.1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DG364" s="10"/>
      <c r="DH364" s="10"/>
      <c r="DI364" s="10"/>
    </row>
    <row r="365" spans="1:113" x14ac:dyDescent="0.25">
      <c r="A365" s="44"/>
      <c r="B365" s="25" t="s">
        <v>222</v>
      </c>
      <c r="C365" s="12">
        <f t="shared" si="24"/>
        <v>0.2</v>
      </c>
      <c r="D365" s="12">
        <f t="shared" si="24"/>
        <v>5</v>
      </c>
      <c r="E365" s="25">
        <f t="shared" si="25"/>
        <v>0.15</v>
      </c>
      <c r="F365" s="43">
        <f t="shared" si="23"/>
        <v>0.15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DG365" s="10"/>
      <c r="DH365" s="10"/>
      <c r="DI365" s="10"/>
    </row>
    <row r="366" spans="1:113" x14ac:dyDescent="0.25">
      <c r="A366" s="45" t="s">
        <v>399</v>
      </c>
      <c r="B366" s="25" t="s">
        <v>223</v>
      </c>
      <c r="C366" s="12">
        <f t="shared" si="24"/>
        <v>2.8000000000000003</v>
      </c>
      <c r="D366" s="12">
        <f t="shared" si="24"/>
        <v>5</v>
      </c>
      <c r="E366" s="25">
        <f t="shared" si="25"/>
        <v>0.15</v>
      </c>
      <c r="F366" s="43">
        <f t="shared" si="23"/>
        <v>2.1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DG366" s="10"/>
      <c r="DH366" s="10"/>
      <c r="DI366" s="10"/>
    </row>
    <row r="367" spans="1:113" x14ac:dyDescent="0.25">
      <c r="A367" s="44"/>
      <c r="B367" s="25" t="s">
        <v>224</v>
      </c>
      <c r="C367" s="12">
        <f t="shared" si="24"/>
        <v>0.2</v>
      </c>
      <c r="D367" s="12">
        <f t="shared" si="24"/>
        <v>5</v>
      </c>
      <c r="E367" s="25">
        <f t="shared" si="25"/>
        <v>0.15</v>
      </c>
      <c r="F367" s="43">
        <f t="shared" si="23"/>
        <v>0.15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DG367" s="10"/>
      <c r="DH367" s="10"/>
      <c r="DI367" s="10"/>
    </row>
    <row r="368" spans="1:113" x14ac:dyDescent="0.25">
      <c r="A368" s="45" t="s">
        <v>400</v>
      </c>
      <c r="B368" s="25" t="s">
        <v>225</v>
      </c>
      <c r="C368" s="12">
        <f t="shared" ref="C368:D383" si="26">+V650</f>
        <v>2.8000000000000003</v>
      </c>
      <c r="D368" s="12">
        <f t="shared" si="26"/>
        <v>5</v>
      </c>
      <c r="E368" s="25">
        <f t="shared" si="25"/>
        <v>0.15</v>
      </c>
      <c r="F368" s="43">
        <f t="shared" si="23"/>
        <v>2.1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DG368" s="10"/>
      <c r="DH368" s="10"/>
      <c r="DI368" s="10"/>
    </row>
    <row r="369" spans="1:113" x14ac:dyDescent="0.25">
      <c r="A369" s="44"/>
      <c r="B369" s="25" t="s">
        <v>226</v>
      </c>
      <c r="C369" s="12">
        <f t="shared" si="26"/>
        <v>0.2</v>
      </c>
      <c r="D369" s="12">
        <f t="shared" si="26"/>
        <v>5</v>
      </c>
      <c r="E369" s="25">
        <f t="shared" si="25"/>
        <v>0.15</v>
      </c>
      <c r="F369" s="43">
        <f t="shared" si="23"/>
        <v>0.15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DG369" s="10"/>
      <c r="DH369" s="10"/>
      <c r="DI369" s="10"/>
    </row>
    <row r="370" spans="1:113" x14ac:dyDescent="0.25">
      <c r="A370" s="45" t="s">
        <v>401</v>
      </c>
      <c r="B370" s="25" t="s">
        <v>227</v>
      </c>
      <c r="C370" s="12">
        <f t="shared" si="26"/>
        <v>2.8000000000000003</v>
      </c>
      <c r="D370" s="12">
        <f t="shared" si="26"/>
        <v>5</v>
      </c>
      <c r="E370" s="25">
        <f t="shared" si="25"/>
        <v>0.15</v>
      </c>
      <c r="F370" s="43">
        <f t="shared" si="23"/>
        <v>2.1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DG370" s="10"/>
      <c r="DH370" s="10"/>
      <c r="DI370" s="10"/>
    </row>
    <row r="371" spans="1:113" x14ac:dyDescent="0.25">
      <c r="A371" s="44"/>
      <c r="B371" s="25" t="s">
        <v>228</v>
      </c>
      <c r="C371" s="12">
        <f t="shared" si="26"/>
        <v>0.2</v>
      </c>
      <c r="D371" s="12">
        <f t="shared" si="26"/>
        <v>5</v>
      </c>
      <c r="E371" s="25">
        <f t="shared" si="25"/>
        <v>0.15</v>
      </c>
      <c r="F371" s="43">
        <f t="shared" si="23"/>
        <v>0.15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DG371" s="10"/>
      <c r="DH371" s="10"/>
      <c r="DI371" s="10"/>
    </row>
    <row r="372" spans="1:113" x14ac:dyDescent="0.25">
      <c r="A372" s="45" t="s">
        <v>402</v>
      </c>
      <c r="B372" s="25" t="s">
        <v>229</v>
      </c>
      <c r="C372" s="12">
        <f t="shared" si="26"/>
        <v>2.7857142857142856</v>
      </c>
      <c r="D372" s="12">
        <f t="shared" si="26"/>
        <v>5</v>
      </c>
      <c r="E372" s="25">
        <f t="shared" si="25"/>
        <v>0.15</v>
      </c>
      <c r="F372" s="43">
        <f t="shared" si="23"/>
        <v>2.09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DG372" s="10"/>
      <c r="DH372" s="10"/>
      <c r="DI372" s="10"/>
    </row>
    <row r="373" spans="1:113" x14ac:dyDescent="0.25">
      <c r="A373" s="44"/>
      <c r="B373" s="25" t="s">
        <v>230</v>
      </c>
      <c r="C373" s="12">
        <f t="shared" si="26"/>
        <v>0.2</v>
      </c>
      <c r="D373" s="12">
        <f t="shared" si="26"/>
        <v>5</v>
      </c>
      <c r="E373" s="25">
        <f t="shared" si="25"/>
        <v>0.15</v>
      </c>
      <c r="F373" s="43">
        <f t="shared" si="23"/>
        <v>0.15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DG373" s="10"/>
      <c r="DH373" s="10"/>
      <c r="DI373" s="10"/>
    </row>
    <row r="374" spans="1:113" x14ac:dyDescent="0.25">
      <c r="A374" s="45" t="s">
        <v>403</v>
      </c>
      <c r="B374" s="25" t="s">
        <v>231</v>
      </c>
      <c r="C374" s="12">
        <f t="shared" si="26"/>
        <v>2.8000000000000003</v>
      </c>
      <c r="D374" s="12">
        <f t="shared" si="26"/>
        <v>5</v>
      </c>
      <c r="E374" s="25">
        <f t="shared" si="25"/>
        <v>0.15</v>
      </c>
      <c r="F374" s="43">
        <f t="shared" si="23"/>
        <v>2.1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DG374" s="10"/>
      <c r="DH374" s="10"/>
      <c r="DI374" s="10"/>
    </row>
    <row r="375" spans="1:113" x14ac:dyDescent="0.25">
      <c r="A375" s="44"/>
      <c r="B375" s="25" t="s">
        <v>232</v>
      </c>
      <c r="C375" s="12">
        <f t="shared" si="26"/>
        <v>0.2</v>
      </c>
      <c r="D375" s="12">
        <f t="shared" si="26"/>
        <v>5</v>
      </c>
      <c r="E375" s="25">
        <f t="shared" si="25"/>
        <v>0.15</v>
      </c>
      <c r="F375" s="43">
        <f t="shared" si="23"/>
        <v>0.15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DG375" s="10"/>
      <c r="DH375" s="10"/>
      <c r="DI375" s="10"/>
    </row>
    <row r="376" spans="1:113" x14ac:dyDescent="0.25">
      <c r="A376" s="45" t="s">
        <v>404</v>
      </c>
      <c r="B376" s="25" t="s">
        <v>233</v>
      </c>
      <c r="C376" s="12">
        <f t="shared" si="26"/>
        <v>2.8000000000000003</v>
      </c>
      <c r="D376" s="12">
        <f t="shared" si="26"/>
        <v>5</v>
      </c>
      <c r="E376" s="25">
        <f t="shared" si="25"/>
        <v>0.15</v>
      </c>
      <c r="F376" s="43">
        <f t="shared" si="23"/>
        <v>2.1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DG376" s="10"/>
      <c r="DH376" s="10"/>
      <c r="DI376" s="10"/>
    </row>
    <row r="377" spans="1:113" x14ac:dyDescent="0.25">
      <c r="A377" s="44"/>
      <c r="B377" s="25" t="s">
        <v>234</v>
      </c>
      <c r="C377" s="12">
        <f t="shared" si="26"/>
        <v>0.2</v>
      </c>
      <c r="D377" s="12">
        <f t="shared" si="26"/>
        <v>5</v>
      </c>
      <c r="E377" s="25">
        <f t="shared" si="25"/>
        <v>0.15</v>
      </c>
      <c r="F377" s="43">
        <f t="shared" si="23"/>
        <v>0.15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DG377" s="10"/>
      <c r="DH377" s="10"/>
      <c r="DI377" s="10"/>
    </row>
    <row r="378" spans="1:113" x14ac:dyDescent="0.25">
      <c r="A378" s="45" t="s">
        <v>405</v>
      </c>
      <c r="B378" s="25" t="s">
        <v>235</v>
      </c>
      <c r="C378" s="12">
        <f t="shared" si="26"/>
        <v>2.8000000000000003</v>
      </c>
      <c r="D378" s="12">
        <f t="shared" si="26"/>
        <v>5</v>
      </c>
      <c r="E378" s="25">
        <f t="shared" si="25"/>
        <v>0.15</v>
      </c>
      <c r="F378" s="43">
        <f t="shared" si="23"/>
        <v>2.1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DG378" s="10"/>
      <c r="DH378" s="10"/>
      <c r="DI378" s="10"/>
    </row>
    <row r="379" spans="1:113" x14ac:dyDescent="0.25">
      <c r="A379" s="44"/>
      <c r="B379" s="25" t="s">
        <v>236</v>
      </c>
      <c r="C379" s="12">
        <f t="shared" si="26"/>
        <v>0.2</v>
      </c>
      <c r="D379" s="12">
        <f t="shared" si="26"/>
        <v>5</v>
      </c>
      <c r="E379" s="25">
        <f t="shared" si="25"/>
        <v>0.15</v>
      </c>
      <c r="F379" s="43">
        <f t="shared" si="23"/>
        <v>0.15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DG379" s="10"/>
      <c r="DH379" s="10"/>
      <c r="DI379" s="10"/>
    </row>
    <row r="380" spans="1:113" x14ac:dyDescent="0.25">
      <c r="A380" s="45" t="s">
        <v>406</v>
      </c>
      <c r="B380" s="25" t="s">
        <v>237</v>
      </c>
      <c r="C380" s="12">
        <f t="shared" si="26"/>
        <v>2.8000000000000003</v>
      </c>
      <c r="D380" s="12">
        <f t="shared" si="26"/>
        <v>5</v>
      </c>
      <c r="E380" s="25">
        <f t="shared" si="25"/>
        <v>0.15</v>
      </c>
      <c r="F380" s="43">
        <f t="shared" si="23"/>
        <v>2.1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DG380" s="10"/>
      <c r="DH380" s="10"/>
      <c r="DI380" s="10"/>
    </row>
    <row r="381" spans="1:113" x14ac:dyDescent="0.25">
      <c r="A381" s="44"/>
      <c r="B381" s="25" t="s">
        <v>238</v>
      </c>
      <c r="C381" s="12">
        <f t="shared" si="26"/>
        <v>0.2</v>
      </c>
      <c r="D381" s="12">
        <f t="shared" si="26"/>
        <v>5</v>
      </c>
      <c r="E381" s="25">
        <f t="shared" si="25"/>
        <v>0.15</v>
      </c>
      <c r="F381" s="43">
        <f t="shared" si="23"/>
        <v>0.15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DG381" s="10"/>
      <c r="DH381" s="10"/>
      <c r="DI381" s="10"/>
    </row>
    <row r="382" spans="1:113" x14ac:dyDescent="0.25">
      <c r="A382" s="45" t="s">
        <v>407</v>
      </c>
      <c r="B382" s="25" t="s">
        <v>239</v>
      </c>
      <c r="C382" s="12">
        <f t="shared" si="26"/>
        <v>2.7857142857142856</v>
      </c>
      <c r="D382" s="12">
        <f t="shared" si="26"/>
        <v>5</v>
      </c>
      <c r="E382" s="25">
        <f t="shared" si="25"/>
        <v>0.15</v>
      </c>
      <c r="F382" s="43">
        <f t="shared" si="23"/>
        <v>2.09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DG382" s="10"/>
      <c r="DH382" s="10"/>
      <c r="DI382" s="10"/>
    </row>
    <row r="383" spans="1:113" x14ac:dyDescent="0.25">
      <c r="A383" s="44"/>
      <c r="B383" s="25" t="s">
        <v>240</v>
      </c>
      <c r="C383" s="12">
        <f t="shared" si="26"/>
        <v>0.2</v>
      </c>
      <c r="D383" s="12">
        <f t="shared" si="26"/>
        <v>5</v>
      </c>
      <c r="E383" s="25">
        <f t="shared" si="25"/>
        <v>0.15</v>
      </c>
      <c r="F383" s="43">
        <f t="shared" si="23"/>
        <v>0.15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DG383" s="10"/>
      <c r="DH383" s="10"/>
      <c r="DI383" s="10"/>
    </row>
    <row r="384" spans="1:113" x14ac:dyDescent="0.25">
      <c r="A384" s="45" t="s">
        <v>408</v>
      </c>
      <c r="B384" s="25" t="s">
        <v>241</v>
      </c>
      <c r="C384" s="12">
        <f t="shared" ref="C384:D399" si="27">+V666</f>
        <v>2.7957142857142858</v>
      </c>
      <c r="D384" s="12">
        <f t="shared" si="27"/>
        <v>5</v>
      </c>
      <c r="E384" s="25">
        <f t="shared" si="25"/>
        <v>0.15</v>
      </c>
      <c r="F384" s="43">
        <f t="shared" si="23"/>
        <v>2.1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DG384" s="10"/>
      <c r="DH384" s="10"/>
      <c r="DI384" s="10"/>
    </row>
    <row r="385" spans="1:113" x14ac:dyDescent="0.25">
      <c r="A385" s="44"/>
      <c r="B385" s="25" t="s">
        <v>242</v>
      </c>
      <c r="C385" s="12">
        <f t="shared" si="27"/>
        <v>0.2</v>
      </c>
      <c r="D385" s="12">
        <f t="shared" si="27"/>
        <v>5</v>
      </c>
      <c r="E385" s="25">
        <f t="shared" si="25"/>
        <v>0.15</v>
      </c>
      <c r="F385" s="43">
        <f t="shared" si="23"/>
        <v>0.15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DG385" s="10"/>
      <c r="DH385" s="10"/>
      <c r="DI385" s="10"/>
    </row>
    <row r="386" spans="1:113" x14ac:dyDescent="0.25">
      <c r="A386" s="45" t="s">
        <v>409</v>
      </c>
      <c r="B386" s="25" t="s">
        <v>243</v>
      </c>
      <c r="C386" s="12">
        <f t="shared" si="27"/>
        <v>2.7957142857142858</v>
      </c>
      <c r="D386" s="12">
        <f t="shared" si="27"/>
        <v>4.55</v>
      </c>
      <c r="E386" s="25">
        <f t="shared" si="25"/>
        <v>0.15</v>
      </c>
      <c r="F386" s="43">
        <f t="shared" si="23"/>
        <v>1.91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DG386" s="10"/>
      <c r="DH386" s="10"/>
      <c r="DI386" s="10"/>
    </row>
    <row r="387" spans="1:113" x14ac:dyDescent="0.25">
      <c r="A387" s="44"/>
      <c r="B387" s="25" t="s">
        <v>244</v>
      </c>
      <c r="C387" s="12">
        <f t="shared" si="27"/>
        <v>0.2</v>
      </c>
      <c r="D387" s="12">
        <f t="shared" si="27"/>
        <v>5</v>
      </c>
      <c r="E387" s="25">
        <f t="shared" si="25"/>
        <v>0.15</v>
      </c>
      <c r="F387" s="43">
        <f t="shared" si="23"/>
        <v>0.15</v>
      </c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DG387" s="10"/>
      <c r="DH387" s="10"/>
      <c r="DI387" s="10"/>
    </row>
    <row r="388" spans="1:113" x14ac:dyDescent="0.25">
      <c r="A388" s="45" t="s">
        <v>410</v>
      </c>
      <c r="B388" s="25" t="s">
        <v>245</v>
      </c>
      <c r="C388" s="12">
        <f t="shared" si="27"/>
        <v>2.7957142857142858</v>
      </c>
      <c r="D388" s="12">
        <f t="shared" si="27"/>
        <v>4.55</v>
      </c>
      <c r="E388" s="25">
        <f t="shared" si="25"/>
        <v>0.15</v>
      </c>
      <c r="F388" s="43">
        <f t="shared" si="23"/>
        <v>1.91</v>
      </c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DG388" s="10"/>
      <c r="DH388" s="10"/>
      <c r="DI388" s="10"/>
    </row>
    <row r="389" spans="1:113" x14ac:dyDescent="0.25">
      <c r="A389" s="44"/>
      <c r="B389" s="25" t="s">
        <v>246</v>
      </c>
      <c r="C389" s="12">
        <f t="shared" si="27"/>
        <v>0.2</v>
      </c>
      <c r="D389" s="12">
        <f t="shared" si="27"/>
        <v>5</v>
      </c>
      <c r="E389" s="25">
        <f t="shared" si="25"/>
        <v>0.15</v>
      </c>
      <c r="F389" s="43">
        <f t="shared" si="23"/>
        <v>0.15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DG389" s="10"/>
      <c r="DH389" s="10"/>
      <c r="DI389" s="10"/>
    </row>
    <row r="390" spans="1:113" x14ac:dyDescent="0.25">
      <c r="A390" s="45" t="s">
        <v>411</v>
      </c>
      <c r="B390" s="25" t="s">
        <v>247</v>
      </c>
      <c r="C390" s="12">
        <f t="shared" si="27"/>
        <v>2.785714285714286</v>
      </c>
      <c r="D390" s="12">
        <f t="shared" si="27"/>
        <v>4.55</v>
      </c>
      <c r="E390" s="25">
        <f t="shared" si="25"/>
        <v>0.15</v>
      </c>
      <c r="F390" s="43">
        <f t="shared" si="23"/>
        <v>1.9</v>
      </c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DG390" s="10"/>
      <c r="DH390" s="10"/>
      <c r="DI390" s="10"/>
    </row>
    <row r="391" spans="1:113" x14ac:dyDescent="0.25">
      <c r="A391" s="44"/>
      <c r="B391" s="25" t="s">
        <v>248</v>
      </c>
      <c r="C391" s="12">
        <f t="shared" si="27"/>
        <v>0.2</v>
      </c>
      <c r="D391" s="12">
        <f t="shared" si="27"/>
        <v>5</v>
      </c>
      <c r="E391" s="25">
        <f t="shared" si="25"/>
        <v>0.15</v>
      </c>
      <c r="F391" s="43">
        <f t="shared" si="23"/>
        <v>0.15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DG391" s="10"/>
      <c r="DH391" s="10"/>
      <c r="DI391" s="10"/>
    </row>
    <row r="392" spans="1:113" x14ac:dyDescent="0.25">
      <c r="A392" s="45" t="s">
        <v>412</v>
      </c>
      <c r="B392" s="25" t="s">
        <v>249</v>
      </c>
      <c r="C392" s="12">
        <f t="shared" si="27"/>
        <v>2.8057142857142856</v>
      </c>
      <c r="D392" s="12">
        <f t="shared" si="27"/>
        <v>4.6499999999999995</v>
      </c>
      <c r="E392" s="25">
        <f t="shared" si="25"/>
        <v>0.15</v>
      </c>
      <c r="F392" s="43">
        <f t="shared" si="23"/>
        <v>1.96</v>
      </c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DG392" s="10"/>
      <c r="DH392" s="10"/>
      <c r="DI392" s="10"/>
    </row>
    <row r="393" spans="1:113" x14ac:dyDescent="0.25">
      <c r="A393" s="44"/>
      <c r="B393" s="25" t="s">
        <v>250</v>
      </c>
      <c r="C393" s="12">
        <f t="shared" si="27"/>
        <v>0.2</v>
      </c>
      <c r="D393" s="12">
        <f t="shared" si="27"/>
        <v>5.77</v>
      </c>
      <c r="E393" s="25">
        <f t="shared" si="25"/>
        <v>0.15</v>
      </c>
      <c r="F393" s="43">
        <f t="shared" si="23"/>
        <v>0.17</v>
      </c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DG393" s="10"/>
      <c r="DH393" s="10"/>
      <c r="DI393" s="10"/>
    </row>
    <row r="394" spans="1:113" x14ac:dyDescent="0.25">
      <c r="A394" s="45" t="s">
        <v>413</v>
      </c>
      <c r="B394" s="25" t="s">
        <v>251</v>
      </c>
      <c r="C394" s="12">
        <f t="shared" si="27"/>
        <v>2.8057142857142856</v>
      </c>
      <c r="D394" s="12">
        <f t="shared" si="27"/>
        <v>5.2500000000000009</v>
      </c>
      <c r="E394" s="25">
        <f t="shared" si="25"/>
        <v>0.15</v>
      </c>
      <c r="F394" s="43">
        <f t="shared" si="23"/>
        <v>2.21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DG394" s="10"/>
      <c r="DH394" s="10"/>
      <c r="DI394" s="10"/>
    </row>
    <row r="395" spans="1:113" x14ac:dyDescent="0.25">
      <c r="A395" s="44"/>
      <c r="B395" s="25" t="s">
        <v>252</v>
      </c>
      <c r="C395" s="12">
        <f t="shared" si="27"/>
        <v>0.2</v>
      </c>
      <c r="D395" s="12">
        <f t="shared" si="27"/>
        <v>6.3</v>
      </c>
      <c r="E395" s="25">
        <f t="shared" si="25"/>
        <v>0.15</v>
      </c>
      <c r="F395" s="43">
        <f t="shared" si="23"/>
        <v>0.19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DG395" s="10"/>
      <c r="DH395" s="10"/>
      <c r="DI395" s="10"/>
    </row>
    <row r="396" spans="1:113" x14ac:dyDescent="0.25">
      <c r="A396" s="45" t="s">
        <v>414</v>
      </c>
      <c r="B396" s="25" t="s">
        <v>253</v>
      </c>
      <c r="C396" s="12">
        <f t="shared" si="27"/>
        <v>2.79</v>
      </c>
      <c r="D396" s="12">
        <f t="shared" si="27"/>
        <v>5.8500000000000005</v>
      </c>
      <c r="E396" s="25">
        <f t="shared" si="25"/>
        <v>0.15</v>
      </c>
      <c r="F396" s="43">
        <f t="shared" si="23"/>
        <v>2.4500000000000002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DG396" s="10"/>
      <c r="DH396" s="10"/>
      <c r="DI396" s="10"/>
    </row>
    <row r="397" spans="1:113" x14ac:dyDescent="0.25">
      <c r="A397" s="44"/>
      <c r="B397" s="25" t="s">
        <v>254</v>
      </c>
      <c r="C397" s="12">
        <f t="shared" si="27"/>
        <v>0.2</v>
      </c>
      <c r="D397" s="12">
        <f t="shared" si="27"/>
        <v>6.8</v>
      </c>
      <c r="E397" s="25">
        <f t="shared" si="25"/>
        <v>0.15</v>
      </c>
      <c r="F397" s="43">
        <f t="shared" si="23"/>
        <v>0.2</v>
      </c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DG397" s="10"/>
      <c r="DH397" s="10"/>
      <c r="DI397" s="10"/>
    </row>
    <row r="398" spans="1:113" x14ac:dyDescent="0.25">
      <c r="A398" s="45" t="s">
        <v>415</v>
      </c>
      <c r="B398" s="25" t="s">
        <v>255</v>
      </c>
      <c r="C398" s="12">
        <f t="shared" si="27"/>
        <v>2.7285714285714286</v>
      </c>
      <c r="D398" s="12">
        <f t="shared" si="27"/>
        <v>6.3500000000000005</v>
      </c>
      <c r="E398" s="25">
        <f t="shared" si="25"/>
        <v>0.15</v>
      </c>
      <c r="F398" s="43">
        <f t="shared" si="23"/>
        <v>2.6</v>
      </c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DG398" s="10"/>
      <c r="DH398" s="10"/>
      <c r="DI398" s="10"/>
    </row>
    <row r="399" spans="1:113" x14ac:dyDescent="0.25">
      <c r="A399" s="44"/>
      <c r="B399" s="25" t="s">
        <v>256</v>
      </c>
      <c r="C399" s="12">
        <f t="shared" si="27"/>
        <v>0.2</v>
      </c>
      <c r="D399" s="12">
        <f t="shared" si="27"/>
        <v>6.8</v>
      </c>
      <c r="E399" s="25">
        <f t="shared" si="25"/>
        <v>0.15</v>
      </c>
      <c r="F399" s="43">
        <f t="shared" si="23"/>
        <v>0.2</v>
      </c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DG399" s="10"/>
      <c r="DH399" s="10"/>
      <c r="DI399" s="10"/>
    </row>
    <row r="400" spans="1:113" x14ac:dyDescent="0.25">
      <c r="A400" s="45" t="s">
        <v>416</v>
      </c>
      <c r="B400" s="25" t="s">
        <v>257</v>
      </c>
      <c r="C400" s="12">
        <f t="shared" ref="C400:D415" si="28">+V682</f>
        <v>2.7285714285714286</v>
      </c>
      <c r="D400" s="12">
        <f t="shared" si="28"/>
        <v>6.3500000000000005</v>
      </c>
      <c r="E400" s="25">
        <f t="shared" si="25"/>
        <v>0.15</v>
      </c>
      <c r="F400" s="43">
        <f t="shared" si="23"/>
        <v>2.6</v>
      </c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DG400" s="10"/>
      <c r="DH400" s="10"/>
      <c r="DI400" s="10"/>
    </row>
    <row r="401" spans="1:113" x14ac:dyDescent="0.25">
      <c r="A401" s="44"/>
      <c r="B401" s="25" t="s">
        <v>258</v>
      </c>
      <c r="C401" s="12">
        <f t="shared" si="28"/>
        <v>0.2</v>
      </c>
      <c r="D401" s="12">
        <f t="shared" si="28"/>
        <v>6.8</v>
      </c>
      <c r="E401" s="25">
        <f t="shared" si="25"/>
        <v>0.15</v>
      </c>
      <c r="F401" s="43">
        <f t="shared" si="23"/>
        <v>0.2</v>
      </c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DG401" s="10"/>
      <c r="DH401" s="10"/>
      <c r="DI401" s="10"/>
    </row>
    <row r="402" spans="1:113" x14ac:dyDescent="0.25">
      <c r="A402" s="45" t="s">
        <v>417</v>
      </c>
      <c r="B402" s="25" t="s">
        <v>259</v>
      </c>
      <c r="C402" s="12">
        <f t="shared" si="28"/>
        <v>2.7285714285714286</v>
      </c>
      <c r="D402" s="12">
        <f t="shared" si="28"/>
        <v>6.3500000000000005</v>
      </c>
      <c r="E402" s="25">
        <f t="shared" si="25"/>
        <v>0.15</v>
      </c>
      <c r="F402" s="43">
        <f t="shared" si="23"/>
        <v>2.6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DG402" s="10"/>
      <c r="DH402" s="10"/>
      <c r="DI402" s="10"/>
    </row>
    <row r="403" spans="1:113" x14ac:dyDescent="0.25">
      <c r="A403" s="44"/>
      <c r="B403" s="25" t="s">
        <v>260</v>
      </c>
      <c r="C403" s="12">
        <f t="shared" si="28"/>
        <v>0.2</v>
      </c>
      <c r="D403" s="12">
        <f t="shared" si="28"/>
        <v>6.8</v>
      </c>
      <c r="E403" s="25">
        <f t="shared" si="25"/>
        <v>0.15</v>
      </c>
      <c r="F403" s="43">
        <f t="shared" si="23"/>
        <v>0.2</v>
      </c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DG403" s="10"/>
      <c r="DH403" s="10"/>
      <c r="DI403" s="10"/>
    </row>
    <row r="404" spans="1:113" x14ac:dyDescent="0.25">
      <c r="A404" s="45" t="s">
        <v>418</v>
      </c>
      <c r="B404" s="25" t="s">
        <v>261</v>
      </c>
      <c r="C404" s="12">
        <f t="shared" si="28"/>
        <v>2.7285714285714286</v>
      </c>
      <c r="D404" s="12">
        <f t="shared" si="28"/>
        <v>6.3500000000000005</v>
      </c>
      <c r="E404" s="25">
        <f t="shared" si="25"/>
        <v>0.15</v>
      </c>
      <c r="F404" s="43">
        <f t="shared" si="23"/>
        <v>2.6</v>
      </c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DG404" s="10"/>
      <c r="DH404" s="10"/>
      <c r="DI404" s="10"/>
    </row>
    <row r="405" spans="1:113" x14ac:dyDescent="0.25">
      <c r="A405" s="44"/>
      <c r="B405" s="25" t="s">
        <v>262</v>
      </c>
      <c r="C405" s="12">
        <f t="shared" si="28"/>
        <v>0.2</v>
      </c>
      <c r="D405" s="12">
        <f t="shared" si="28"/>
        <v>6.8</v>
      </c>
      <c r="E405" s="25">
        <f t="shared" si="25"/>
        <v>0.15</v>
      </c>
      <c r="F405" s="43">
        <f t="shared" si="23"/>
        <v>0.2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DG405" s="10"/>
      <c r="DH405" s="10"/>
      <c r="DI405" s="10"/>
    </row>
    <row r="406" spans="1:113" x14ac:dyDescent="0.25">
      <c r="A406" s="45" t="s">
        <v>419</v>
      </c>
      <c r="B406" s="25" t="s">
        <v>263</v>
      </c>
      <c r="C406" s="12">
        <f t="shared" si="28"/>
        <v>2.7285714285714286</v>
      </c>
      <c r="D406" s="12">
        <f t="shared" si="28"/>
        <v>6.3500000000000005</v>
      </c>
      <c r="E406" s="25">
        <f t="shared" si="25"/>
        <v>0.15</v>
      </c>
      <c r="F406" s="43">
        <f t="shared" si="23"/>
        <v>2.6</v>
      </c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DG406" s="10"/>
      <c r="DH406" s="10"/>
      <c r="DI406" s="10"/>
    </row>
    <row r="407" spans="1:113" x14ac:dyDescent="0.25">
      <c r="A407" s="44"/>
      <c r="B407" s="25" t="s">
        <v>264</v>
      </c>
      <c r="C407" s="12">
        <f t="shared" si="28"/>
        <v>0.2</v>
      </c>
      <c r="D407" s="12">
        <f t="shared" si="28"/>
        <v>6.8</v>
      </c>
      <c r="E407" s="25">
        <f t="shared" si="25"/>
        <v>0.15</v>
      </c>
      <c r="F407" s="43">
        <f t="shared" si="23"/>
        <v>0.2</v>
      </c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DG407" s="10"/>
      <c r="DH407" s="10"/>
      <c r="DI407" s="10"/>
    </row>
    <row r="408" spans="1:113" x14ac:dyDescent="0.25">
      <c r="A408" s="45" t="s">
        <v>420</v>
      </c>
      <c r="B408" s="25" t="s">
        <v>265</v>
      </c>
      <c r="C408" s="12">
        <f t="shared" si="28"/>
        <v>2.7285714285714286</v>
      </c>
      <c r="D408" s="12">
        <f t="shared" si="28"/>
        <v>6.3500000000000005</v>
      </c>
      <c r="E408" s="25">
        <f t="shared" si="25"/>
        <v>0.15</v>
      </c>
      <c r="F408" s="43">
        <f t="shared" si="23"/>
        <v>2.6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DG408" s="10"/>
      <c r="DH408" s="10"/>
      <c r="DI408" s="10"/>
    </row>
    <row r="409" spans="1:113" x14ac:dyDescent="0.25">
      <c r="A409" s="44"/>
      <c r="B409" s="25" t="s">
        <v>266</v>
      </c>
      <c r="C409" s="12">
        <f t="shared" si="28"/>
        <v>0.2</v>
      </c>
      <c r="D409" s="12">
        <f t="shared" si="28"/>
        <v>6.8</v>
      </c>
      <c r="E409" s="25">
        <f t="shared" si="25"/>
        <v>0.15</v>
      </c>
      <c r="F409" s="43">
        <f t="shared" si="23"/>
        <v>0.2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DG409" s="10"/>
      <c r="DH409" s="10"/>
      <c r="DI409" s="10"/>
    </row>
    <row r="410" spans="1:113" x14ac:dyDescent="0.25">
      <c r="A410" s="45" t="s">
        <v>421</v>
      </c>
      <c r="B410" s="25" t="s">
        <v>267</v>
      </c>
      <c r="C410" s="12">
        <f t="shared" si="28"/>
        <v>2.7428571428571429</v>
      </c>
      <c r="D410" s="12">
        <f t="shared" si="28"/>
        <v>6.3500000000000005</v>
      </c>
      <c r="E410" s="25">
        <f t="shared" si="25"/>
        <v>0.15</v>
      </c>
      <c r="F410" s="43">
        <f t="shared" si="23"/>
        <v>2.61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DG410" s="10"/>
      <c r="DH410" s="10"/>
      <c r="DI410" s="10"/>
    </row>
    <row r="411" spans="1:113" x14ac:dyDescent="0.25">
      <c r="A411" s="44"/>
      <c r="B411" s="25" t="s">
        <v>268</v>
      </c>
      <c r="C411" s="12">
        <f t="shared" si="28"/>
        <v>0.2</v>
      </c>
      <c r="D411" s="12">
        <f t="shared" si="28"/>
        <v>6.44</v>
      </c>
      <c r="E411" s="25">
        <f t="shared" si="25"/>
        <v>0.15</v>
      </c>
      <c r="F411" s="43">
        <f t="shared" si="23"/>
        <v>0.19</v>
      </c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DG411" s="10"/>
      <c r="DH411" s="10"/>
      <c r="DI411" s="10"/>
    </row>
    <row r="412" spans="1:113" x14ac:dyDescent="0.25">
      <c r="A412" s="45" t="s">
        <v>422</v>
      </c>
      <c r="B412" s="25" t="s">
        <v>269</v>
      </c>
      <c r="C412" s="12">
        <f t="shared" si="28"/>
        <v>2.7714285714285718</v>
      </c>
      <c r="D412" s="12">
        <f t="shared" si="28"/>
        <v>5.9500000000000011</v>
      </c>
      <c r="E412" s="25">
        <f t="shared" si="25"/>
        <v>0.15</v>
      </c>
      <c r="F412" s="43">
        <f t="shared" si="23"/>
        <v>2.4700000000000002</v>
      </c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DG412" s="10"/>
      <c r="DH412" s="10"/>
      <c r="DI412" s="10"/>
    </row>
    <row r="413" spans="1:113" x14ac:dyDescent="0.25">
      <c r="A413" s="44"/>
      <c r="B413" s="25" t="s">
        <v>270</v>
      </c>
      <c r="C413" s="12">
        <f t="shared" si="28"/>
        <v>0.2</v>
      </c>
      <c r="D413" s="12">
        <f t="shared" si="28"/>
        <v>5.8</v>
      </c>
      <c r="E413" s="25">
        <f t="shared" si="25"/>
        <v>0.15</v>
      </c>
      <c r="F413" s="43">
        <f t="shared" si="23"/>
        <v>0.17</v>
      </c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DG413" s="10"/>
      <c r="DH413" s="10"/>
      <c r="DI413" s="10"/>
    </row>
    <row r="414" spans="1:113" x14ac:dyDescent="0.25">
      <c r="A414" s="45" t="s">
        <v>423</v>
      </c>
      <c r="B414" s="25" t="s">
        <v>271</v>
      </c>
      <c r="C414" s="12">
        <f t="shared" si="28"/>
        <v>2.8057142857142856</v>
      </c>
      <c r="D414" s="12">
        <f t="shared" si="28"/>
        <v>5.3500000000000005</v>
      </c>
      <c r="E414" s="25">
        <f t="shared" si="25"/>
        <v>0.15</v>
      </c>
      <c r="F414" s="43">
        <f t="shared" si="23"/>
        <v>2.25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DG414" s="10"/>
      <c r="DH414" s="10"/>
      <c r="DI414" s="10"/>
    </row>
    <row r="415" spans="1:113" x14ac:dyDescent="0.25">
      <c r="A415" s="44"/>
      <c r="B415" s="25" t="s">
        <v>272</v>
      </c>
      <c r="C415" s="12">
        <f t="shared" si="28"/>
        <v>0.2</v>
      </c>
      <c r="D415" s="12">
        <f t="shared" si="28"/>
        <v>5.2</v>
      </c>
      <c r="E415" s="25">
        <f t="shared" si="25"/>
        <v>0.15</v>
      </c>
      <c r="F415" s="43">
        <f t="shared" si="23"/>
        <v>0.16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DG415" s="10"/>
      <c r="DH415" s="10"/>
      <c r="DI415" s="10"/>
    </row>
    <row r="416" spans="1:113" x14ac:dyDescent="0.25">
      <c r="A416" s="45" t="s">
        <v>424</v>
      </c>
      <c r="B416" s="25" t="s">
        <v>273</v>
      </c>
      <c r="C416" s="12">
        <f t="shared" ref="C416:D425" si="29">+V698</f>
        <v>2.8000000000000003</v>
      </c>
      <c r="D416" s="12">
        <f t="shared" si="29"/>
        <v>4.75</v>
      </c>
      <c r="E416" s="25">
        <f t="shared" ref="E416:E426" si="30">+$B$157</f>
        <v>0.15</v>
      </c>
      <c r="F416" s="43">
        <f t="shared" si="23"/>
        <v>2</v>
      </c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DG416" s="10"/>
      <c r="DH416" s="10"/>
      <c r="DI416" s="10"/>
    </row>
    <row r="417" spans="1:113" x14ac:dyDescent="0.25">
      <c r="A417" s="44"/>
      <c r="B417" s="25" t="s">
        <v>274</v>
      </c>
      <c r="C417" s="12">
        <f t="shared" si="29"/>
        <v>0.2</v>
      </c>
      <c r="D417" s="12">
        <f t="shared" si="29"/>
        <v>5</v>
      </c>
      <c r="E417" s="25">
        <f t="shared" si="30"/>
        <v>0.15</v>
      </c>
      <c r="F417" s="43">
        <f t="shared" si="23"/>
        <v>0.15</v>
      </c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DG417" s="10"/>
      <c r="DH417" s="10"/>
      <c r="DI417" s="10"/>
    </row>
    <row r="418" spans="1:113" x14ac:dyDescent="0.25">
      <c r="A418" s="45" t="s">
        <v>425</v>
      </c>
      <c r="B418" s="25" t="s">
        <v>275</v>
      </c>
      <c r="C418" s="12">
        <f t="shared" si="29"/>
        <v>2.8000000000000003</v>
      </c>
      <c r="D418" s="12">
        <f t="shared" si="29"/>
        <v>4.55</v>
      </c>
      <c r="E418" s="25">
        <f t="shared" si="30"/>
        <v>0.15</v>
      </c>
      <c r="F418" s="43">
        <f t="shared" si="23"/>
        <v>1.91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DG418" s="10"/>
      <c r="DH418" s="10"/>
      <c r="DI418" s="10"/>
    </row>
    <row r="419" spans="1:113" x14ac:dyDescent="0.25">
      <c r="A419" s="44"/>
      <c r="B419" s="25" t="s">
        <v>276</v>
      </c>
      <c r="C419" s="12">
        <f t="shared" si="29"/>
        <v>0.2</v>
      </c>
      <c r="D419" s="12">
        <f t="shared" si="29"/>
        <v>5</v>
      </c>
      <c r="E419" s="25">
        <f t="shared" si="30"/>
        <v>0.15</v>
      </c>
      <c r="F419" s="43">
        <f t="shared" si="23"/>
        <v>0.15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DG419" s="10"/>
      <c r="DH419" s="10"/>
      <c r="DI419" s="10"/>
    </row>
    <row r="420" spans="1:113" x14ac:dyDescent="0.25">
      <c r="A420" s="45" t="s">
        <v>426</v>
      </c>
      <c r="B420" s="25" t="s">
        <v>277</v>
      </c>
      <c r="C420" s="12">
        <f t="shared" si="29"/>
        <v>2.8000000000000003</v>
      </c>
      <c r="D420" s="12">
        <f t="shared" si="29"/>
        <v>4.55</v>
      </c>
      <c r="E420" s="25">
        <f t="shared" si="30"/>
        <v>0.15</v>
      </c>
      <c r="F420" s="43">
        <f t="shared" si="23"/>
        <v>1.91</v>
      </c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DG420" s="10"/>
      <c r="DH420" s="10"/>
      <c r="DI420" s="10"/>
    </row>
    <row r="421" spans="1:113" x14ac:dyDescent="0.25">
      <c r="A421" s="44"/>
      <c r="B421" s="25" t="s">
        <v>278</v>
      </c>
      <c r="C421" s="12">
        <f t="shared" si="29"/>
        <v>0.2</v>
      </c>
      <c r="D421" s="12">
        <f t="shared" si="29"/>
        <v>5</v>
      </c>
      <c r="E421" s="25">
        <f t="shared" si="30"/>
        <v>0.15</v>
      </c>
      <c r="F421" s="43">
        <f t="shared" si="23"/>
        <v>0.15</v>
      </c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DG421" s="10"/>
      <c r="DH421" s="10"/>
      <c r="DI421" s="10"/>
    </row>
    <row r="422" spans="1:113" x14ac:dyDescent="0.25">
      <c r="A422" s="45" t="s">
        <v>427</v>
      </c>
      <c r="B422" s="25" t="s">
        <v>279</v>
      </c>
      <c r="C422" s="12">
        <f t="shared" si="29"/>
        <v>2.8000000000000003</v>
      </c>
      <c r="D422" s="12">
        <f t="shared" si="29"/>
        <v>4.55</v>
      </c>
      <c r="E422" s="25">
        <f t="shared" si="30"/>
        <v>0.15</v>
      </c>
      <c r="F422" s="43">
        <f t="shared" si="23"/>
        <v>1.91</v>
      </c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DG422" s="10"/>
      <c r="DH422" s="10"/>
      <c r="DI422" s="10"/>
    </row>
    <row r="423" spans="1:113" x14ac:dyDescent="0.25">
      <c r="A423" s="44"/>
      <c r="B423" s="25" t="s">
        <v>280</v>
      </c>
      <c r="C423" s="12">
        <f t="shared" si="29"/>
        <v>0.2</v>
      </c>
      <c r="D423" s="12">
        <f t="shared" si="29"/>
        <v>5</v>
      </c>
      <c r="E423" s="25">
        <f t="shared" si="30"/>
        <v>0.15</v>
      </c>
      <c r="F423" s="43">
        <f t="shared" si="23"/>
        <v>0.15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DG423" s="10"/>
      <c r="DH423" s="10"/>
      <c r="DI423" s="10"/>
    </row>
    <row r="424" spans="1:113" x14ac:dyDescent="0.25">
      <c r="A424" s="45" t="s">
        <v>428</v>
      </c>
      <c r="B424" s="25" t="s">
        <v>281</v>
      </c>
      <c r="C424" s="12">
        <f t="shared" si="29"/>
        <v>2.8000000000000003</v>
      </c>
      <c r="D424" s="12">
        <f t="shared" si="29"/>
        <v>4.55</v>
      </c>
      <c r="E424" s="25">
        <f t="shared" si="30"/>
        <v>0.15</v>
      </c>
      <c r="F424" s="43">
        <f t="shared" si="23"/>
        <v>1.91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DG424" s="10"/>
      <c r="DH424" s="10"/>
      <c r="DI424" s="10"/>
    </row>
    <row r="425" spans="1:113" x14ac:dyDescent="0.25">
      <c r="A425" s="44"/>
      <c r="B425" s="25" t="s">
        <v>282</v>
      </c>
      <c r="C425" s="12">
        <f t="shared" si="29"/>
        <v>0.2</v>
      </c>
      <c r="D425" s="12">
        <f t="shared" si="29"/>
        <v>5</v>
      </c>
      <c r="E425" s="25">
        <f t="shared" si="30"/>
        <v>0.15</v>
      </c>
      <c r="F425" s="43">
        <f t="shared" si="23"/>
        <v>0.15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DG425" s="10"/>
      <c r="DH425" s="10"/>
      <c r="DI425" s="10"/>
    </row>
    <row r="426" spans="1:113" x14ac:dyDescent="0.25">
      <c r="A426" s="48" t="s">
        <v>294</v>
      </c>
      <c r="B426" s="42" t="s">
        <v>295</v>
      </c>
      <c r="C426" s="12">
        <f>+V708</f>
        <v>2</v>
      </c>
      <c r="D426" s="12">
        <f>+W708</f>
        <v>5</v>
      </c>
      <c r="E426" s="25">
        <f t="shared" si="30"/>
        <v>0.15</v>
      </c>
      <c r="F426" s="43">
        <f t="shared" ref="F426" si="31">+ROUND(C426*D426*E426,2)</f>
        <v>1.5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DG426" s="10"/>
      <c r="DH426" s="10"/>
      <c r="DI426" s="10"/>
    </row>
    <row r="427" spans="1:113" x14ac:dyDescent="0.25">
      <c r="A427" s="49"/>
      <c r="B427" s="25"/>
      <c r="C427" s="12"/>
      <c r="D427" s="50" t="s">
        <v>284</v>
      </c>
      <c r="E427" s="50"/>
      <c r="F427" s="51">
        <f>ROUND(SUM(F160:F426),2)</f>
        <v>324.25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DG427" s="10"/>
      <c r="DH427" s="10"/>
      <c r="DI427" s="10"/>
    </row>
    <row r="428" spans="1:113" x14ac:dyDescent="0.25">
      <c r="A428" s="10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DG428" s="10"/>
      <c r="DH428" s="10"/>
      <c r="DI428" s="10"/>
    </row>
    <row r="429" spans="1:113" x14ac:dyDescent="0.25">
      <c r="A429" s="10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DG429" s="10"/>
      <c r="DH429" s="10"/>
      <c r="DI429" s="10"/>
    </row>
    <row r="430" spans="1:113" x14ac:dyDescent="0.25">
      <c r="B430"/>
      <c r="C430" s="24">
        <f>+SUM(C160:C426)</f>
        <v>399.01428571428517</v>
      </c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DG430" s="10"/>
      <c r="DH430" s="10"/>
      <c r="DI430" s="10"/>
    </row>
    <row r="431" spans="1:113" x14ac:dyDescent="0.25">
      <c r="DG431" s="10"/>
      <c r="DH431" s="10"/>
      <c r="DI431" s="10"/>
    </row>
    <row r="432" spans="1:113" x14ac:dyDescent="0.2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DG432" s="10"/>
      <c r="DH432" s="10"/>
      <c r="DI432" s="10"/>
    </row>
    <row r="433" spans="1:113" x14ac:dyDescent="0.25">
      <c r="A433" s="7">
        <v>4</v>
      </c>
      <c r="B433" s="8" t="s">
        <v>429</v>
      </c>
      <c r="C433" s="8"/>
      <c r="D433" s="8"/>
      <c r="E433" s="8"/>
      <c r="F433" s="8"/>
      <c r="G433" s="8" t="s">
        <v>8</v>
      </c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DG433" s="10"/>
      <c r="DH433" s="10"/>
      <c r="DI433" s="10"/>
    </row>
    <row r="434" spans="1:113" x14ac:dyDescent="0.25">
      <c r="A434" s="7">
        <v>5</v>
      </c>
      <c r="B434" s="8" t="s">
        <v>430</v>
      </c>
      <c r="C434" s="8"/>
      <c r="D434" s="8"/>
      <c r="E434" s="8"/>
      <c r="F434" s="8"/>
      <c r="G434" s="8" t="s">
        <v>8</v>
      </c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DG434" s="10"/>
      <c r="DI434" s="10"/>
    </row>
    <row r="435" spans="1:113" x14ac:dyDescent="0.25">
      <c r="A435" s="9"/>
      <c r="S435"/>
      <c r="BL435"/>
      <c r="BR435"/>
      <c r="BV435"/>
      <c r="BY435"/>
      <c r="BZ435"/>
      <c r="DG435" s="10"/>
      <c r="DI435" s="10"/>
    </row>
    <row r="436" spans="1:113" x14ac:dyDescent="0.25">
      <c r="A436" s="9"/>
      <c r="S436"/>
      <c r="BL436"/>
      <c r="BR436"/>
      <c r="BV436"/>
      <c r="BY436"/>
      <c r="BZ436"/>
      <c r="DG436" s="10"/>
      <c r="DI436" s="10"/>
    </row>
    <row r="437" spans="1:113" x14ac:dyDescent="0.25">
      <c r="A437" s="9"/>
      <c r="C437" s="54" t="s">
        <v>431</v>
      </c>
      <c r="D437" s="55">
        <v>0.15</v>
      </c>
      <c r="E437" s="54" t="s">
        <v>287</v>
      </c>
      <c r="S437"/>
      <c r="BL437"/>
      <c r="BR437"/>
      <c r="BV437"/>
      <c r="BY437"/>
      <c r="BZ437"/>
      <c r="DG437" s="10"/>
      <c r="DI437" s="10"/>
    </row>
    <row r="438" spans="1:113" x14ac:dyDescent="0.25">
      <c r="A438" s="9"/>
      <c r="S438"/>
      <c r="BL438"/>
      <c r="BR438"/>
      <c r="BV438"/>
      <c r="BY438"/>
      <c r="BZ438"/>
      <c r="DG438" s="10"/>
      <c r="DI438" s="10"/>
    </row>
    <row r="439" spans="1:113" x14ac:dyDescent="0.25">
      <c r="A439" s="9"/>
      <c r="BL439"/>
      <c r="BR439"/>
      <c r="BV439"/>
      <c r="BY439"/>
      <c r="BZ439"/>
      <c r="DG439" s="10"/>
      <c r="DI439" s="10"/>
    </row>
    <row r="440" spans="1:113" x14ac:dyDescent="0.25">
      <c r="A440" s="56" t="s">
        <v>10</v>
      </c>
      <c r="B440" s="56"/>
      <c r="C440" s="57" t="s">
        <v>432</v>
      </c>
      <c r="D440" s="57"/>
      <c r="E440" s="57"/>
      <c r="F440" s="57" t="s">
        <v>12</v>
      </c>
      <c r="G440" s="57"/>
      <c r="H440" s="57"/>
      <c r="I440" s="57" t="s">
        <v>433</v>
      </c>
      <c r="J440" s="57"/>
      <c r="K440" s="57" t="s">
        <v>434</v>
      </c>
      <c r="L440" s="57"/>
      <c r="M440" s="57" t="s">
        <v>435</v>
      </c>
      <c r="N440" s="57"/>
      <c r="O440" s="57" t="s">
        <v>434</v>
      </c>
      <c r="P440" s="57"/>
      <c r="Q440" s="57" t="s">
        <v>436</v>
      </c>
      <c r="R440" s="57"/>
      <c r="S440" s="57" t="s">
        <v>12</v>
      </c>
      <c r="T440" s="57"/>
      <c r="U440" s="57"/>
      <c r="V440" s="57" t="s">
        <v>437</v>
      </c>
      <c r="W440" s="57" t="s">
        <v>16</v>
      </c>
      <c r="X440" s="57" t="s">
        <v>15</v>
      </c>
      <c r="Y440" s="57" t="s">
        <v>438</v>
      </c>
      <c r="Z440" s="57" t="s">
        <v>439</v>
      </c>
      <c r="BL440"/>
      <c r="BR440"/>
      <c r="BV440"/>
      <c r="BY440"/>
      <c r="BZ440"/>
      <c r="DG440" s="10"/>
      <c r="DI440" s="10"/>
    </row>
    <row r="441" spans="1:113" ht="45" x14ac:dyDescent="0.25">
      <c r="A441" s="56"/>
      <c r="B441" s="56"/>
      <c r="C441" s="61" t="s">
        <v>4</v>
      </c>
      <c r="D441" s="61" t="s">
        <v>14</v>
      </c>
      <c r="E441" s="61" t="s">
        <v>15</v>
      </c>
      <c r="F441" s="61" t="s">
        <v>4</v>
      </c>
      <c r="G441" s="61" t="s">
        <v>16</v>
      </c>
      <c r="H441" s="61" t="s">
        <v>440</v>
      </c>
      <c r="I441" s="61" t="s">
        <v>4</v>
      </c>
      <c r="J441" s="61" t="s">
        <v>14</v>
      </c>
      <c r="K441" s="61" t="s">
        <v>4</v>
      </c>
      <c r="L441" s="61" t="s">
        <v>14</v>
      </c>
      <c r="M441" s="61" t="s">
        <v>4</v>
      </c>
      <c r="N441" s="61" t="s">
        <v>14</v>
      </c>
      <c r="O441" s="61" t="s">
        <v>4</v>
      </c>
      <c r="P441" s="61" t="s">
        <v>14</v>
      </c>
      <c r="Q441" s="61" t="s">
        <v>4</v>
      </c>
      <c r="R441" s="61" t="s">
        <v>14</v>
      </c>
      <c r="S441" s="61" t="s">
        <v>4</v>
      </c>
      <c r="T441" s="61" t="s">
        <v>14</v>
      </c>
      <c r="U441" s="61" t="s">
        <v>440</v>
      </c>
      <c r="V441" s="57"/>
      <c r="W441" s="57"/>
      <c r="X441" s="57"/>
      <c r="Y441" s="57"/>
      <c r="Z441" s="57"/>
      <c r="BL441"/>
      <c r="BR441"/>
      <c r="BV441"/>
      <c r="BY441"/>
      <c r="BZ441"/>
      <c r="DG441" s="10"/>
      <c r="DI441" s="10"/>
    </row>
    <row r="442" spans="1:113" x14ac:dyDescent="0.25">
      <c r="A442" s="62" t="s">
        <v>294</v>
      </c>
      <c r="B442" s="12" t="s">
        <v>295</v>
      </c>
      <c r="C442" s="12">
        <v>5</v>
      </c>
      <c r="D442" s="12">
        <v>2</v>
      </c>
      <c r="E442" s="12">
        <v>0.15</v>
      </c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>
        <f>+D442</f>
        <v>2</v>
      </c>
      <c r="W442" s="12">
        <f>+C442</f>
        <v>5</v>
      </c>
      <c r="X442" s="12">
        <f>+E442</f>
        <v>0.15</v>
      </c>
      <c r="Y442" s="12">
        <f>ROUND(V442*W442*X442,2)</f>
        <v>1.5</v>
      </c>
      <c r="Z442" s="12"/>
      <c r="BL442"/>
      <c r="BR442"/>
      <c r="BV442"/>
      <c r="BY442"/>
      <c r="BZ442"/>
      <c r="DG442" s="10"/>
      <c r="DI442" s="10"/>
    </row>
    <row r="443" spans="1:113" x14ac:dyDescent="0.25">
      <c r="A443" s="63"/>
      <c r="B443" s="12" t="s">
        <v>18</v>
      </c>
      <c r="C443" s="12">
        <v>5</v>
      </c>
      <c r="D443" s="12">
        <v>0.2</v>
      </c>
      <c r="E443" s="12">
        <v>0.25</v>
      </c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>
        <f>+D443</f>
        <v>0.2</v>
      </c>
      <c r="W443" s="12">
        <f>+C443</f>
        <v>5</v>
      </c>
      <c r="X443" s="12">
        <f>+E443</f>
        <v>0.25</v>
      </c>
      <c r="Y443" s="12">
        <f>ROUND((V443*W443*X443),2)</f>
        <v>0.25</v>
      </c>
      <c r="Z443" s="12"/>
      <c r="BL443"/>
      <c r="BR443"/>
      <c r="BV443"/>
      <c r="BY443"/>
      <c r="BZ443"/>
      <c r="DG443" s="10"/>
      <c r="DI443" s="10"/>
    </row>
    <row r="444" spans="1:113" x14ac:dyDescent="0.25">
      <c r="A444" s="64" t="s">
        <v>296</v>
      </c>
      <c r="B444" s="12" t="s">
        <v>19</v>
      </c>
      <c r="C444" s="12"/>
      <c r="D444" s="12"/>
      <c r="E444" s="12"/>
      <c r="F444" s="12">
        <v>2.8</v>
      </c>
      <c r="G444" s="12">
        <v>0.7</v>
      </c>
      <c r="H444" s="12">
        <v>0.1787</v>
      </c>
      <c r="I444" s="12">
        <v>2.8</v>
      </c>
      <c r="J444" s="12">
        <v>0.45</v>
      </c>
      <c r="K444" s="12">
        <v>2.8</v>
      </c>
      <c r="L444" s="12">
        <v>0.9</v>
      </c>
      <c r="M444" s="12">
        <v>2.8</v>
      </c>
      <c r="N444" s="12">
        <v>0.9</v>
      </c>
      <c r="O444" s="12">
        <v>2.8</v>
      </c>
      <c r="P444" s="12">
        <v>0.9</v>
      </c>
      <c r="Q444" s="12">
        <v>2.8</v>
      </c>
      <c r="R444" s="12">
        <v>0.45</v>
      </c>
      <c r="S444" s="12">
        <v>2.8</v>
      </c>
      <c r="T444" s="12">
        <v>0.7</v>
      </c>
      <c r="U444" s="12">
        <f>H444</f>
        <v>0.1787</v>
      </c>
      <c r="V444" s="12">
        <f>AVERAGE(F444,I444,K444,M444,O444,Q444,S444)</f>
        <v>2.8000000000000003</v>
      </c>
      <c r="W444" s="12">
        <f>SUM(G444,J444,L444,N444,P444,R444,T444)</f>
        <v>5</v>
      </c>
      <c r="X444" s="12">
        <f>$D$437</f>
        <v>0.15</v>
      </c>
      <c r="Y444" s="12">
        <f>+ROUND((F444*H444)+(K444*L444*$D$437)+(O444*P444*$D$437)+(S444*U444),2)</f>
        <v>1.76</v>
      </c>
      <c r="Z444" s="12">
        <f>ROUND((I444*J444*X444)+(M444*N444*X444)+(Q444*R444*X444),2)</f>
        <v>0.76</v>
      </c>
      <c r="BL444"/>
      <c r="BR444"/>
      <c r="BV444"/>
      <c r="BY444"/>
      <c r="BZ444"/>
      <c r="DG444" s="10"/>
      <c r="DI444" s="10"/>
    </row>
    <row r="445" spans="1:113" x14ac:dyDescent="0.25">
      <c r="A445" s="64"/>
      <c r="B445" s="12" t="s">
        <v>20</v>
      </c>
      <c r="C445" s="12">
        <v>5</v>
      </c>
      <c r="D445" s="12">
        <v>0.2</v>
      </c>
      <c r="E445" s="12">
        <v>0.25</v>
      </c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>
        <f>+D445</f>
        <v>0.2</v>
      </c>
      <c r="W445" s="12">
        <f>+C445</f>
        <v>5</v>
      </c>
      <c r="X445" s="12">
        <f>+E445</f>
        <v>0.25</v>
      </c>
      <c r="Y445" s="12">
        <f>ROUND((V445*W445*X445),2)</f>
        <v>0.25</v>
      </c>
      <c r="Z445" s="12"/>
      <c r="BL445"/>
      <c r="BR445"/>
      <c r="BV445"/>
      <c r="BY445"/>
      <c r="BZ445"/>
      <c r="DG445" s="10"/>
      <c r="DI445" s="10"/>
    </row>
    <row r="446" spans="1:113" x14ac:dyDescent="0.25">
      <c r="A446" s="64" t="s">
        <v>297</v>
      </c>
      <c r="B446" s="12" t="s">
        <v>21</v>
      </c>
      <c r="C446" s="12"/>
      <c r="D446" s="12"/>
      <c r="E446" s="12"/>
      <c r="F446" s="12">
        <v>2.8</v>
      </c>
      <c r="G446" s="12">
        <v>0.7</v>
      </c>
      <c r="H446" s="12">
        <v>0.1787</v>
      </c>
      <c r="I446" s="12">
        <v>2.8</v>
      </c>
      <c r="J446" s="12">
        <f>J444</f>
        <v>0.45</v>
      </c>
      <c r="K446" s="12">
        <v>2.8</v>
      </c>
      <c r="L446" s="12">
        <v>0.9</v>
      </c>
      <c r="M446" s="12">
        <v>2.8</v>
      </c>
      <c r="N446" s="12">
        <f>N444</f>
        <v>0.9</v>
      </c>
      <c r="O446" s="12">
        <v>2.8</v>
      </c>
      <c r="P446" s="12">
        <v>0.9</v>
      </c>
      <c r="Q446" s="12">
        <v>2.8</v>
      </c>
      <c r="R446" s="12">
        <v>0.45</v>
      </c>
      <c r="S446" s="12">
        <v>2.8</v>
      </c>
      <c r="T446" s="12">
        <v>0.7</v>
      </c>
      <c r="U446" s="12">
        <f>U444</f>
        <v>0.1787</v>
      </c>
      <c r="V446" s="12">
        <f>AVERAGE(F446,I446,K446,M446,O446,Q446,S446)</f>
        <v>2.8000000000000003</v>
      </c>
      <c r="W446" s="12">
        <f>SUM(G446,J446,L446,N446,P446,R446,T446)</f>
        <v>5</v>
      </c>
      <c r="X446" s="12">
        <f>$D$437</f>
        <v>0.15</v>
      </c>
      <c r="Y446" s="12">
        <f>+ROUND((F446*H446)+(K446*L446*$D$437)+(O446*P446*$D$437)+(S446*U446),2)</f>
        <v>1.76</v>
      </c>
      <c r="Z446" s="12">
        <f>ROUND((I446*J446*X446)+(M446*N446*X446)+(Q446*R446*X446),2)</f>
        <v>0.76</v>
      </c>
      <c r="BL446"/>
      <c r="BR446"/>
      <c r="BV446"/>
      <c r="BY446"/>
      <c r="BZ446"/>
      <c r="DG446" s="10"/>
      <c r="DI446" s="10"/>
    </row>
    <row r="447" spans="1:113" x14ac:dyDescent="0.25">
      <c r="A447" s="64"/>
      <c r="B447" s="12" t="s">
        <v>22</v>
      </c>
      <c r="C447" s="12">
        <v>5</v>
      </c>
      <c r="D447" s="12">
        <v>0.2</v>
      </c>
      <c r="E447" s="12">
        <v>0.25</v>
      </c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>
        <f>+D447</f>
        <v>0.2</v>
      </c>
      <c r="W447" s="12">
        <f>+C447</f>
        <v>5</v>
      </c>
      <c r="X447" s="12">
        <f>+E447</f>
        <v>0.25</v>
      </c>
      <c r="Y447" s="12">
        <f>ROUND((V447*W447*X447),2)</f>
        <v>0.25</v>
      </c>
      <c r="Z447" s="12"/>
      <c r="BL447"/>
      <c r="BR447"/>
      <c r="BV447"/>
      <c r="BY447"/>
      <c r="BZ447"/>
      <c r="DG447" s="10"/>
      <c r="DI447" s="10"/>
    </row>
    <row r="448" spans="1:113" x14ac:dyDescent="0.25">
      <c r="A448" s="64" t="s">
        <v>298</v>
      </c>
      <c r="B448" s="12" t="s">
        <v>23</v>
      </c>
      <c r="C448" s="12"/>
      <c r="D448" s="12"/>
      <c r="E448" s="12"/>
      <c r="F448" s="12">
        <v>2.8</v>
      </c>
      <c r="G448" s="12">
        <v>0.7</v>
      </c>
      <c r="H448" s="12">
        <v>0.1787</v>
      </c>
      <c r="I448" s="12">
        <v>2.8</v>
      </c>
      <c r="J448" s="12">
        <f>J446</f>
        <v>0.45</v>
      </c>
      <c r="K448" s="12">
        <v>2.8</v>
      </c>
      <c r="L448" s="12">
        <v>0.9</v>
      </c>
      <c r="M448" s="12">
        <v>2.8</v>
      </c>
      <c r="N448" s="12">
        <f>N446</f>
        <v>0.9</v>
      </c>
      <c r="O448" s="12">
        <v>2.8</v>
      </c>
      <c r="P448" s="12">
        <v>0.9</v>
      </c>
      <c r="Q448" s="12">
        <v>2.8</v>
      </c>
      <c r="R448" s="12">
        <v>0.45</v>
      </c>
      <c r="S448" s="12">
        <v>2.8</v>
      </c>
      <c r="T448" s="12">
        <v>0.7</v>
      </c>
      <c r="U448" s="12">
        <f>U446</f>
        <v>0.1787</v>
      </c>
      <c r="V448" s="12">
        <f>AVERAGE(F448,I448,K448,M448,O448,Q448,S448)</f>
        <v>2.8000000000000003</v>
      </c>
      <c r="W448" s="12">
        <f>SUM(G448,J448,L448,N448,P448,R448,T448)</f>
        <v>5</v>
      </c>
      <c r="X448" s="12">
        <f>$D$437</f>
        <v>0.15</v>
      </c>
      <c r="Y448" s="12">
        <f>+ROUND((F448*H448)+(K448*L448*$D$437)+(O448*P448*$D$437)+(S448*U448),2)</f>
        <v>1.76</v>
      </c>
      <c r="Z448" s="12">
        <f>ROUND((I448*J448*X448)+(M448*N448*X448)+(Q448*R448*X448),2)</f>
        <v>0.76</v>
      </c>
      <c r="BL448"/>
      <c r="BR448"/>
      <c r="BV448"/>
      <c r="BY448"/>
      <c r="BZ448"/>
      <c r="DG448" s="10"/>
      <c r="DI448" s="10"/>
    </row>
    <row r="449" spans="1:113" x14ac:dyDescent="0.25">
      <c r="A449" s="64"/>
      <c r="B449" s="12" t="s">
        <v>24</v>
      </c>
      <c r="C449" s="12">
        <v>5</v>
      </c>
      <c r="D449" s="12">
        <v>0.2</v>
      </c>
      <c r="E449" s="12">
        <v>0.25</v>
      </c>
      <c r="F449" s="12"/>
      <c r="G449" s="12"/>
      <c r="H449" s="12"/>
      <c r="I449" s="12"/>
      <c r="J449" s="12"/>
      <c r="K449" s="12"/>
      <c r="L449" s="12" t="s">
        <v>322</v>
      </c>
      <c r="M449" s="12"/>
      <c r="N449" s="12"/>
      <c r="O449" s="12"/>
      <c r="P449" s="12"/>
      <c r="Q449" s="12"/>
      <c r="R449" s="12"/>
      <c r="S449" s="12"/>
      <c r="T449" s="12"/>
      <c r="U449" s="12"/>
      <c r="V449" s="12">
        <f>+D449</f>
        <v>0.2</v>
      </c>
      <c r="W449" s="12">
        <f>+C449</f>
        <v>5</v>
      </c>
      <c r="X449" s="12">
        <f>+E449</f>
        <v>0.25</v>
      </c>
      <c r="Y449" s="12">
        <f>ROUND((V449*W449*X449),2)</f>
        <v>0.25</v>
      </c>
      <c r="Z449" s="12"/>
      <c r="BL449"/>
      <c r="BR449"/>
      <c r="BV449"/>
      <c r="BY449"/>
      <c r="BZ449"/>
      <c r="DG449" s="10"/>
      <c r="DI449" s="10"/>
    </row>
    <row r="450" spans="1:113" x14ac:dyDescent="0.25">
      <c r="A450" s="64" t="s">
        <v>299</v>
      </c>
      <c r="B450" s="12" t="s">
        <v>25</v>
      </c>
      <c r="C450" s="12"/>
      <c r="D450" s="12"/>
      <c r="E450" s="12"/>
      <c r="F450" s="12">
        <v>2.9</v>
      </c>
      <c r="G450" s="12">
        <v>0.7</v>
      </c>
      <c r="H450" s="12">
        <v>0.1787</v>
      </c>
      <c r="I450" s="12">
        <v>2.8</v>
      </c>
      <c r="J450" s="12">
        <f>J448</f>
        <v>0.45</v>
      </c>
      <c r="K450" s="12">
        <v>2.8</v>
      </c>
      <c r="L450" s="12">
        <v>0.9</v>
      </c>
      <c r="M450" s="12">
        <v>2.8</v>
      </c>
      <c r="N450" s="12">
        <f>N448</f>
        <v>0.9</v>
      </c>
      <c r="O450" s="12">
        <v>2.8</v>
      </c>
      <c r="P450" s="12">
        <v>0.9</v>
      </c>
      <c r="Q450" s="12">
        <v>2.8</v>
      </c>
      <c r="R450" s="12">
        <v>0.45</v>
      </c>
      <c r="S450" s="12">
        <v>2.67</v>
      </c>
      <c r="T450" s="12">
        <v>0.7</v>
      </c>
      <c r="U450" s="12">
        <f>U448</f>
        <v>0.1787</v>
      </c>
      <c r="V450" s="12">
        <f>AVERAGE(F450,I450,K450,M450,O450,Q450,S450)</f>
        <v>2.7957142857142858</v>
      </c>
      <c r="W450" s="12">
        <f>SUM(G450,J450,L450,N450,P450,R450,T450)</f>
        <v>5</v>
      </c>
      <c r="X450" s="12">
        <f>$D$437</f>
        <v>0.15</v>
      </c>
      <c r="Y450" s="12">
        <f>+ROUND((F450*H450)+(K450*L450*$D$437)+(O450*P450*$D$437)+(S450*U450),2)</f>
        <v>1.75</v>
      </c>
      <c r="Z450" s="12">
        <f>ROUND((I450*J450*X450)+(M450*N450*X450)+(Q450*R450*X450),2)</f>
        <v>0.76</v>
      </c>
      <c r="BL450"/>
      <c r="BR450"/>
      <c r="BV450"/>
      <c r="BY450"/>
      <c r="BZ450"/>
      <c r="DG450" s="10"/>
      <c r="DI450" s="10"/>
    </row>
    <row r="451" spans="1:113" x14ac:dyDescent="0.25">
      <c r="A451" s="64"/>
      <c r="B451" s="12" t="s">
        <v>26</v>
      </c>
      <c r="C451" s="12">
        <v>5</v>
      </c>
      <c r="D451" s="12">
        <v>0.2</v>
      </c>
      <c r="E451" s="12">
        <v>0.25</v>
      </c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>
        <f>+D451</f>
        <v>0.2</v>
      </c>
      <c r="W451" s="12">
        <f>+C451</f>
        <v>5</v>
      </c>
      <c r="X451" s="12">
        <f>+E451</f>
        <v>0.25</v>
      </c>
      <c r="Y451" s="12">
        <f>ROUND((V451*W451*X451),2)</f>
        <v>0.25</v>
      </c>
      <c r="Z451" s="12"/>
      <c r="BL451"/>
      <c r="BR451"/>
      <c r="BV451"/>
      <c r="BY451"/>
      <c r="BZ451"/>
      <c r="DG451" s="10"/>
      <c r="DI451" s="10"/>
    </row>
    <row r="452" spans="1:113" x14ac:dyDescent="0.25">
      <c r="A452" s="64" t="s">
        <v>300</v>
      </c>
      <c r="B452" s="12" t="s">
        <v>27</v>
      </c>
      <c r="C452" s="12"/>
      <c r="D452" s="12"/>
      <c r="E452" s="12"/>
      <c r="F452" s="12">
        <v>2.9</v>
      </c>
      <c r="G452" s="12">
        <v>0.7</v>
      </c>
      <c r="H452" s="12">
        <v>0.1787</v>
      </c>
      <c r="I452" s="12">
        <v>2.8</v>
      </c>
      <c r="J452" s="12">
        <f>J450</f>
        <v>0.45</v>
      </c>
      <c r="K452" s="12">
        <v>2.8</v>
      </c>
      <c r="L452" s="12">
        <v>0.9</v>
      </c>
      <c r="M452" s="12">
        <v>2.8</v>
      </c>
      <c r="N452" s="12">
        <f>N450</f>
        <v>0.9</v>
      </c>
      <c r="O452" s="12">
        <v>2.8</v>
      </c>
      <c r="P452" s="12">
        <v>0.9</v>
      </c>
      <c r="Q452" s="12">
        <v>2.8</v>
      </c>
      <c r="R452" s="12">
        <v>0.45</v>
      </c>
      <c r="S452" s="12">
        <v>2.67</v>
      </c>
      <c r="T452" s="12">
        <v>0.7</v>
      </c>
      <c r="U452" s="12">
        <f>H452</f>
        <v>0.1787</v>
      </c>
      <c r="V452" s="12">
        <f>AVERAGE(F452,I452,K452,M452,O452,Q452,S452)</f>
        <v>2.7957142857142858</v>
      </c>
      <c r="W452" s="12">
        <f>SUM(G452,J452,L452,N452,P452,R452,T452)</f>
        <v>5</v>
      </c>
      <c r="X452" s="12">
        <f>$D$437</f>
        <v>0.15</v>
      </c>
      <c r="Y452" s="12">
        <f>+ROUND((F452*H452)+(K452*L452*$D$437)+(O452*P452*$D$437)+(S452*U452),2)</f>
        <v>1.75</v>
      </c>
      <c r="Z452" s="12">
        <f>ROUND((I452*J452*X452)+(M452*N452*X452)+(Q452*R452*X452),2)</f>
        <v>0.76</v>
      </c>
      <c r="BL452"/>
      <c r="BR452"/>
      <c r="BV452"/>
      <c r="BY452"/>
      <c r="BZ452"/>
      <c r="DG452" s="10"/>
      <c r="DI452" s="10"/>
    </row>
    <row r="453" spans="1:113" x14ac:dyDescent="0.25">
      <c r="A453" s="64"/>
      <c r="B453" s="12" t="s">
        <v>28</v>
      </c>
      <c r="C453" s="12">
        <v>5</v>
      </c>
      <c r="D453" s="12">
        <v>0.2</v>
      </c>
      <c r="E453" s="12">
        <v>0.25</v>
      </c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>
        <f>+D453</f>
        <v>0.2</v>
      </c>
      <c r="W453" s="12">
        <f>+C453</f>
        <v>5</v>
      </c>
      <c r="X453" s="12">
        <f>+E453</f>
        <v>0.25</v>
      </c>
      <c r="Y453" s="12">
        <f>ROUND((V453*W453*X453),2)</f>
        <v>0.25</v>
      </c>
      <c r="Z453" s="12"/>
      <c r="BL453"/>
      <c r="BR453"/>
      <c r="BV453"/>
      <c r="BY453"/>
      <c r="BZ453"/>
      <c r="DG453" s="10"/>
      <c r="DI453" s="10"/>
    </row>
    <row r="454" spans="1:113" x14ac:dyDescent="0.25">
      <c r="A454" s="64" t="s">
        <v>301</v>
      </c>
      <c r="B454" s="12" t="s">
        <v>29</v>
      </c>
      <c r="C454" s="12"/>
      <c r="D454" s="12"/>
      <c r="E454" s="12"/>
      <c r="F454" s="12">
        <v>2.8</v>
      </c>
      <c r="G454" s="12">
        <v>0.7</v>
      </c>
      <c r="H454" s="12">
        <v>0.1787</v>
      </c>
      <c r="I454" s="12">
        <v>2.8</v>
      </c>
      <c r="J454" s="12">
        <f>J452</f>
        <v>0.45</v>
      </c>
      <c r="K454" s="12">
        <v>2.8</v>
      </c>
      <c r="L454" s="12">
        <v>0.9</v>
      </c>
      <c r="M454" s="12">
        <v>2.8</v>
      </c>
      <c r="N454" s="12">
        <f>N452</f>
        <v>0.9</v>
      </c>
      <c r="O454" s="12">
        <v>2.8</v>
      </c>
      <c r="P454" s="12">
        <v>0.9</v>
      </c>
      <c r="Q454" s="12">
        <v>2.8</v>
      </c>
      <c r="R454" s="12">
        <v>0.45</v>
      </c>
      <c r="S454" s="12">
        <v>2.8</v>
      </c>
      <c r="T454" s="12">
        <v>0.7</v>
      </c>
      <c r="U454" s="12">
        <f>U452</f>
        <v>0.1787</v>
      </c>
      <c r="V454" s="12">
        <f>AVERAGE(F454,I454,K454,M454,O454,Q454,S454)</f>
        <v>2.8000000000000003</v>
      </c>
      <c r="W454" s="12">
        <f>SUM(G454,J454,L454,N454,P454,R454,T454)</f>
        <v>5</v>
      </c>
      <c r="X454" s="12">
        <f>$D$437</f>
        <v>0.15</v>
      </c>
      <c r="Y454" s="12">
        <f>+ROUND((F454*H454)+(K454*L454*$D$437)+(O454*P454*$D$437)+(S454*U454),2)</f>
        <v>1.76</v>
      </c>
      <c r="Z454" s="12">
        <f>ROUND((I454*J454*X454)+(M454*N454*X454)+(Q454*R454*X454),2)</f>
        <v>0.76</v>
      </c>
      <c r="BL454"/>
      <c r="BR454"/>
      <c r="BV454"/>
      <c r="BY454"/>
      <c r="BZ454"/>
      <c r="DG454" s="10"/>
      <c r="DI454" s="10"/>
    </row>
    <row r="455" spans="1:113" x14ac:dyDescent="0.25">
      <c r="A455" s="64"/>
      <c r="B455" s="12" t="s">
        <v>30</v>
      </c>
      <c r="C455" s="12">
        <v>5</v>
      </c>
      <c r="D455" s="12">
        <v>0.2</v>
      </c>
      <c r="E455" s="12">
        <v>0.25</v>
      </c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>
        <f>+D455</f>
        <v>0.2</v>
      </c>
      <c r="W455" s="12">
        <f>+C455</f>
        <v>5</v>
      </c>
      <c r="X455" s="12">
        <f>+E455</f>
        <v>0.25</v>
      </c>
      <c r="Y455" s="12">
        <f>ROUND((V455*W455*X455),2)</f>
        <v>0.25</v>
      </c>
      <c r="Z455" s="12"/>
      <c r="BL455"/>
      <c r="BR455"/>
      <c r="BV455"/>
      <c r="BY455"/>
      <c r="BZ455"/>
      <c r="DG455" s="10"/>
      <c r="DI455" s="10"/>
    </row>
    <row r="456" spans="1:113" x14ac:dyDescent="0.25">
      <c r="A456" s="64" t="s">
        <v>302</v>
      </c>
      <c r="B456" s="12" t="s">
        <v>31</v>
      </c>
      <c r="C456" s="12"/>
      <c r="D456" s="12"/>
      <c r="E456" s="12"/>
      <c r="F456" s="12">
        <v>2.8</v>
      </c>
      <c r="G456" s="12">
        <v>0.7</v>
      </c>
      <c r="H456" s="12">
        <v>0.1787</v>
      </c>
      <c r="I456" s="12">
        <v>2.8</v>
      </c>
      <c r="J456" s="12">
        <f>J454</f>
        <v>0.45</v>
      </c>
      <c r="K456" s="12">
        <v>2.8</v>
      </c>
      <c r="L456" s="12">
        <v>1.35</v>
      </c>
      <c r="M456" s="12">
        <v>2.8</v>
      </c>
      <c r="N456" s="12">
        <v>0</v>
      </c>
      <c r="O456" s="12">
        <v>2.8</v>
      </c>
      <c r="P456" s="12">
        <v>1.8</v>
      </c>
      <c r="Q456" s="12">
        <v>2.8</v>
      </c>
      <c r="R456" s="12">
        <v>0</v>
      </c>
      <c r="S456" s="12">
        <v>2.8</v>
      </c>
      <c r="T456" s="12">
        <v>0.7</v>
      </c>
      <c r="U456" s="12">
        <f>U454</f>
        <v>0.1787</v>
      </c>
      <c r="V456" s="12">
        <f>AVERAGE(F456,I456,K456,M456,O456,Q456,S456)</f>
        <v>2.8000000000000003</v>
      </c>
      <c r="W456" s="12">
        <f>SUM(G456,J456,L456,N456,P456,R456,T456)</f>
        <v>5</v>
      </c>
      <c r="X456" s="12">
        <f>$D$437</f>
        <v>0.15</v>
      </c>
      <c r="Y456" s="12">
        <f>+ROUND((F456*H456)+(K456*L456*$D$437)+(O456*P456*$D$437)+(S456*U456),2)</f>
        <v>2.3199999999999998</v>
      </c>
      <c r="Z456" s="12">
        <f>ROUND((I456*J456*X456)+(M456*N456*X456)+(Q456*R456*X456),2)</f>
        <v>0.19</v>
      </c>
      <c r="BL456"/>
      <c r="BR456"/>
      <c r="BV456"/>
      <c r="BY456"/>
      <c r="BZ456"/>
      <c r="DG456" s="10"/>
      <c r="DI456" s="10"/>
    </row>
    <row r="457" spans="1:113" x14ac:dyDescent="0.25">
      <c r="A457" s="64"/>
      <c r="B457" s="12" t="s">
        <v>32</v>
      </c>
      <c r="C457" s="12">
        <v>5</v>
      </c>
      <c r="D457" s="12">
        <v>0.2</v>
      </c>
      <c r="E457" s="12">
        <v>0.25</v>
      </c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>
        <f>+D457</f>
        <v>0.2</v>
      </c>
      <c r="W457" s="12">
        <f>+C457</f>
        <v>5</v>
      </c>
      <c r="X457" s="12">
        <f>+E457</f>
        <v>0.25</v>
      </c>
      <c r="Y457" s="12">
        <f>ROUND((V457*W457*X457),2)</f>
        <v>0.25</v>
      </c>
      <c r="Z457" s="12"/>
      <c r="BL457"/>
      <c r="BR457"/>
      <c r="BV457"/>
      <c r="BY457"/>
      <c r="BZ457"/>
      <c r="DG457" s="10"/>
      <c r="DI457" s="10"/>
    </row>
    <row r="458" spans="1:113" x14ac:dyDescent="0.25">
      <c r="A458" s="64" t="s">
        <v>303</v>
      </c>
      <c r="B458" s="12" t="s">
        <v>33</v>
      </c>
      <c r="C458" s="12"/>
      <c r="D458" s="12"/>
      <c r="E458" s="12"/>
      <c r="F458" s="12">
        <v>2.8</v>
      </c>
      <c r="G458" s="12">
        <v>0.7</v>
      </c>
      <c r="H458" s="12">
        <v>0.1787</v>
      </c>
      <c r="I458" s="12">
        <v>2.8</v>
      </c>
      <c r="J458" s="12">
        <f>J456</f>
        <v>0.45</v>
      </c>
      <c r="K458" s="12">
        <v>2.8</v>
      </c>
      <c r="L458" s="12">
        <f>L456</f>
        <v>1.35</v>
      </c>
      <c r="M458" s="12">
        <v>2.8</v>
      </c>
      <c r="N458" s="12">
        <f>N456</f>
        <v>0</v>
      </c>
      <c r="O458" s="12">
        <v>2.8</v>
      </c>
      <c r="P458" s="12">
        <v>1.8</v>
      </c>
      <c r="Q458" s="12">
        <v>2.8</v>
      </c>
      <c r="R458" s="12">
        <f>R456</f>
        <v>0</v>
      </c>
      <c r="S458" s="12">
        <v>2.8</v>
      </c>
      <c r="T458" s="12">
        <v>0.7</v>
      </c>
      <c r="U458" s="12">
        <f>U456</f>
        <v>0.1787</v>
      </c>
      <c r="V458" s="12">
        <f>AVERAGE(F458,I458,K458,M458,O458,Q458,S458)</f>
        <v>2.8000000000000003</v>
      </c>
      <c r="W458" s="12">
        <f>SUM(G458,J458,L458,N458,P458,R458,T458)</f>
        <v>5</v>
      </c>
      <c r="X458" s="12">
        <f>$D$437</f>
        <v>0.15</v>
      </c>
      <c r="Y458" s="12">
        <f>+ROUND((F458*H458)+(K458*L458*$D$437)+(O458*P458*$D$437)+(S458*U458),2)</f>
        <v>2.3199999999999998</v>
      </c>
      <c r="Z458" s="12">
        <f>ROUND((I458*J458*X458)+(M458*N458*X458)+(Q458*R458*X458),2)</f>
        <v>0.19</v>
      </c>
      <c r="BL458"/>
      <c r="BR458"/>
      <c r="BV458"/>
      <c r="BY458"/>
      <c r="BZ458"/>
      <c r="DG458" s="10"/>
      <c r="DI458" s="10"/>
    </row>
    <row r="459" spans="1:113" x14ac:dyDescent="0.25">
      <c r="A459" s="64"/>
      <c r="B459" s="12" t="s">
        <v>34</v>
      </c>
      <c r="C459" s="12">
        <v>5</v>
      </c>
      <c r="D459" s="12">
        <v>0.2</v>
      </c>
      <c r="E459" s="12">
        <v>0.25</v>
      </c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>
        <f>+D459</f>
        <v>0.2</v>
      </c>
      <c r="W459" s="12">
        <f>+C459</f>
        <v>5</v>
      </c>
      <c r="X459" s="12">
        <f>+E459</f>
        <v>0.25</v>
      </c>
      <c r="Y459" s="12">
        <f>ROUND((V459*W459*X459),2)</f>
        <v>0.25</v>
      </c>
      <c r="Z459" s="12"/>
      <c r="BL459"/>
      <c r="BR459"/>
      <c r="BV459"/>
      <c r="BY459"/>
      <c r="BZ459"/>
      <c r="DG459" s="10"/>
      <c r="DI459" s="10"/>
    </row>
    <row r="460" spans="1:113" x14ac:dyDescent="0.25">
      <c r="A460" s="64" t="s">
        <v>304</v>
      </c>
      <c r="B460" s="12" t="s">
        <v>35</v>
      </c>
      <c r="C460" s="12"/>
      <c r="D460" s="12"/>
      <c r="E460" s="12"/>
      <c r="F460" s="12">
        <v>2.8</v>
      </c>
      <c r="G460" s="12">
        <v>0.7</v>
      </c>
      <c r="H460" s="12">
        <v>0.1787</v>
      </c>
      <c r="I460" s="12">
        <v>2.8</v>
      </c>
      <c r="J460" s="12">
        <f>J458</f>
        <v>0.45</v>
      </c>
      <c r="K460" s="12">
        <v>2.8</v>
      </c>
      <c r="L460" s="12">
        <f t="shared" ref="L460" si="32">L458</f>
        <v>1.35</v>
      </c>
      <c r="M460" s="12">
        <v>2.8</v>
      </c>
      <c r="N460" s="12">
        <f>N458</f>
        <v>0</v>
      </c>
      <c r="O460" s="12">
        <v>2.8</v>
      </c>
      <c r="P460" s="12">
        <v>1.8</v>
      </c>
      <c r="Q460" s="12">
        <v>2.8</v>
      </c>
      <c r="R460" s="12">
        <f t="shared" ref="R460" si="33">R458</f>
        <v>0</v>
      </c>
      <c r="S460" s="12">
        <v>2.8</v>
      </c>
      <c r="T460" s="12">
        <v>0.7</v>
      </c>
      <c r="U460" s="12">
        <f>H460</f>
        <v>0.1787</v>
      </c>
      <c r="V460" s="12">
        <f>AVERAGE(F460,I460,K460,M460,O460,Q460,S460)</f>
        <v>2.8000000000000003</v>
      </c>
      <c r="W460" s="12">
        <f>SUM(G460,J460,L460,N460,P460,R460,T460)</f>
        <v>5</v>
      </c>
      <c r="X460" s="12">
        <f>$D$437</f>
        <v>0.15</v>
      </c>
      <c r="Y460" s="12">
        <f>+ROUND((F460*H460)+(K460*L460*$D$437)+(O460*P460*$D$437)+(S460*U460),2)</f>
        <v>2.3199999999999998</v>
      </c>
      <c r="Z460" s="12">
        <f>ROUND((I460*J460*X460)+(M460*N460*X460)+(Q460*R460*X460),2)</f>
        <v>0.19</v>
      </c>
      <c r="BL460"/>
      <c r="BR460"/>
      <c r="BV460"/>
      <c r="BY460"/>
      <c r="BZ460"/>
      <c r="DG460" s="10"/>
      <c r="DI460" s="10"/>
    </row>
    <row r="461" spans="1:113" x14ac:dyDescent="0.25">
      <c r="A461" s="64"/>
      <c r="B461" s="12" t="s">
        <v>36</v>
      </c>
      <c r="C461" s="12">
        <v>5.32</v>
      </c>
      <c r="D461" s="12">
        <v>0.2</v>
      </c>
      <c r="E461" s="12">
        <v>0.25</v>
      </c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>
        <f>+D461</f>
        <v>0.2</v>
      </c>
      <c r="W461" s="12">
        <f>+C461</f>
        <v>5.32</v>
      </c>
      <c r="X461" s="12">
        <f>+E461</f>
        <v>0.25</v>
      </c>
      <c r="Y461" s="12">
        <f>ROUND((V461*W461*X461),2)</f>
        <v>0.27</v>
      </c>
      <c r="Z461" s="12"/>
      <c r="BL461"/>
      <c r="BR461"/>
      <c r="BV461"/>
      <c r="BY461"/>
      <c r="BZ461"/>
      <c r="DG461" s="10"/>
      <c r="DI461" s="10"/>
    </row>
    <row r="462" spans="1:113" x14ac:dyDescent="0.25">
      <c r="A462" s="64" t="s">
        <v>305</v>
      </c>
      <c r="B462" s="12" t="s">
        <v>37</v>
      </c>
      <c r="C462" s="12"/>
      <c r="D462" s="12"/>
      <c r="E462" s="12"/>
      <c r="F462" s="12">
        <v>3</v>
      </c>
      <c r="G462" s="12">
        <v>0.7</v>
      </c>
      <c r="H462" s="12">
        <v>0.1787</v>
      </c>
      <c r="I462" s="12">
        <v>2.8</v>
      </c>
      <c r="J462" s="12">
        <f>J460</f>
        <v>0.45</v>
      </c>
      <c r="K462" s="12">
        <v>2.8</v>
      </c>
      <c r="L462" s="12">
        <f t="shared" ref="L462" si="34">L460</f>
        <v>1.35</v>
      </c>
      <c r="M462" s="12">
        <v>2.8</v>
      </c>
      <c r="N462" s="12">
        <f>N460</f>
        <v>0</v>
      </c>
      <c r="O462" s="12">
        <v>2.8</v>
      </c>
      <c r="P462" s="12">
        <v>2.12</v>
      </c>
      <c r="Q462" s="12">
        <v>2.8</v>
      </c>
      <c r="R462" s="12">
        <f t="shared" ref="R462" si="35">R460</f>
        <v>0</v>
      </c>
      <c r="S462" s="12">
        <v>2.5</v>
      </c>
      <c r="T462" s="12">
        <v>0.7</v>
      </c>
      <c r="U462" s="12">
        <f>U460</f>
        <v>0.1787</v>
      </c>
      <c r="V462" s="12">
        <f>AVERAGE(F462,I462,K462,M462,O462,Q462,S462)</f>
        <v>2.7857142857142856</v>
      </c>
      <c r="W462" s="12">
        <f>SUM(G462,J462,L462,N462,P462,R462,T462)</f>
        <v>5.32</v>
      </c>
      <c r="X462" s="12">
        <f>$D$437</f>
        <v>0.15</v>
      </c>
      <c r="Y462" s="12">
        <f>+ROUND((F462*H462)+(K462*L462*$D$437)+(O462*P462*$D$437)+(S462*U462),2)</f>
        <v>2.44</v>
      </c>
      <c r="Z462" s="12">
        <f>ROUND((I462*J462*X462)+(M462*N462*X462)+(Q462*R462*X462),2)</f>
        <v>0.19</v>
      </c>
      <c r="BL462"/>
      <c r="BR462"/>
      <c r="BV462"/>
      <c r="BY462"/>
      <c r="BZ462"/>
      <c r="DG462" s="10"/>
      <c r="DI462" s="10"/>
    </row>
    <row r="463" spans="1:113" x14ac:dyDescent="0.25">
      <c r="A463" s="64"/>
      <c r="B463" s="12" t="s">
        <v>38</v>
      </c>
      <c r="C463" s="12">
        <v>5.45</v>
      </c>
      <c r="D463" s="12">
        <v>0.2</v>
      </c>
      <c r="E463" s="12">
        <v>0.25</v>
      </c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>
        <f>+D463</f>
        <v>0.2</v>
      </c>
      <c r="W463" s="12">
        <f>+C463</f>
        <v>5.45</v>
      </c>
      <c r="X463" s="12">
        <f>+E463</f>
        <v>0.25</v>
      </c>
      <c r="Y463" s="12">
        <f>ROUND((V463*W463*X463),2)</f>
        <v>0.27</v>
      </c>
      <c r="Z463" s="12"/>
      <c r="BL463"/>
      <c r="BR463"/>
      <c r="BV463"/>
      <c r="BY463"/>
      <c r="BZ463"/>
      <c r="DG463" s="10"/>
      <c r="DI463" s="10"/>
    </row>
    <row r="464" spans="1:113" x14ac:dyDescent="0.25">
      <c r="A464" s="64" t="s">
        <v>306</v>
      </c>
      <c r="B464" s="12" t="s">
        <v>39</v>
      </c>
      <c r="C464" s="12"/>
      <c r="D464" s="12"/>
      <c r="E464" s="12"/>
      <c r="F464" s="12">
        <v>3.1</v>
      </c>
      <c r="G464" s="12">
        <v>0.7</v>
      </c>
      <c r="H464" s="12">
        <v>0.1787</v>
      </c>
      <c r="I464" s="12">
        <v>2.8</v>
      </c>
      <c r="J464" s="12">
        <f>J462</f>
        <v>0.45</v>
      </c>
      <c r="K464" s="12">
        <v>2.8</v>
      </c>
      <c r="L464" s="12">
        <f t="shared" ref="L464" si="36">L462</f>
        <v>1.35</v>
      </c>
      <c r="M464" s="12">
        <v>2.8</v>
      </c>
      <c r="N464" s="12">
        <f>N462</f>
        <v>0</v>
      </c>
      <c r="O464" s="12">
        <v>2.8</v>
      </c>
      <c r="P464" s="12">
        <v>2.25</v>
      </c>
      <c r="Q464" s="12">
        <v>2.8</v>
      </c>
      <c r="R464" s="12">
        <f t="shared" ref="R464" si="37">R462</f>
        <v>0</v>
      </c>
      <c r="S464" s="12">
        <v>2.4</v>
      </c>
      <c r="T464" s="12">
        <v>0.7</v>
      </c>
      <c r="U464" s="12">
        <f>U462</f>
        <v>0.1787</v>
      </c>
      <c r="V464" s="12">
        <f>AVERAGE(F464,I464,K464,M464,O464,Q464,S464)</f>
        <v>2.7857142857142856</v>
      </c>
      <c r="W464" s="12">
        <f>SUM(G464,J464,L464,N464,P464,R464,T464)</f>
        <v>5.45</v>
      </c>
      <c r="X464" s="12">
        <f>$D$437</f>
        <v>0.15</v>
      </c>
      <c r="Y464" s="12">
        <f>+ROUND((F464*H464)+(K464*L464*$D$437)+(O464*P464*$D$437)+(S464*U464),2)</f>
        <v>2.4900000000000002</v>
      </c>
      <c r="Z464" s="12">
        <f>ROUND((I464*J464*X464)+(M464*N464*X464)+(Q464*R464*X464),2)</f>
        <v>0.19</v>
      </c>
      <c r="BL464"/>
      <c r="BR464"/>
      <c r="BV464"/>
      <c r="BY464"/>
      <c r="BZ464"/>
      <c r="DG464" s="10"/>
      <c r="DI464" s="10"/>
    </row>
    <row r="465" spans="1:113" x14ac:dyDescent="0.25">
      <c r="A465" s="64"/>
      <c r="B465" s="12" t="s">
        <v>40</v>
      </c>
      <c r="C465" s="12">
        <v>5.45</v>
      </c>
      <c r="D465" s="12">
        <v>0.2</v>
      </c>
      <c r="E465" s="12">
        <v>0.25</v>
      </c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>
        <f>+D465</f>
        <v>0.2</v>
      </c>
      <c r="W465" s="12">
        <f>+C465</f>
        <v>5.45</v>
      </c>
      <c r="X465" s="12">
        <f>+E465</f>
        <v>0.25</v>
      </c>
      <c r="Y465" s="12">
        <f>ROUND((V465*W465*X465),2)</f>
        <v>0.27</v>
      </c>
      <c r="Z465" s="12"/>
      <c r="BL465"/>
      <c r="BR465"/>
      <c r="BV465"/>
      <c r="BY465"/>
      <c r="BZ465"/>
      <c r="DG465" s="10"/>
      <c r="DI465" s="10"/>
    </row>
    <row r="466" spans="1:113" x14ac:dyDescent="0.25">
      <c r="A466" s="64" t="s">
        <v>307</v>
      </c>
      <c r="B466" s="12" t="s">
        <v>41</v>
      </c>
      <c r="C466" s="12"/>
      <c r="D466" s="12"/>
      <c r="E466" s="12"/>
      <c r="F466" s="12">
        <v>3.1</v>
      </c>
      <c r="G466" s="12">
        <v>0.7</v>
      </c>
      <c r="H466" s="12">
        <v>0.1787</v>
      </c>
      <c r="I466" s="12">
        <v>2.8</v>
      </c>
      <c r="J466" s="12">
        <f>J464</f>
        <v>0.45</v>
      </c>
      <c r="K466" s="12">
        <v>2.8</v>
      </c>
      <c r="L466" s="12">
        <f t="shared" ref="L466" si="38">L464</f>
        <v>1.35</v>
      </c>
      <c r="M466" s="12">
        <v>2.8</v>
      </c>
      <c r="N466" s="12">
        <f>N464</f>
        <v>0</v>
      </c>
      <c r="O466" s="12">
        <v>2.8</v>
      </c>
      <c r="P466" s="12">
        <v>2.25</v>
      </c>
      <c r="Q466" s="12">
        <v>2.8</v>
      </c>
      <c r="R466" s="12">
        <f t="shared" ref="R466" si="39">R464</f>
        <v>0</v>
      </c>
      <c r="S466" s="12">
        <v>2.4</v>
      </c>
      <c r="T466" s="12">
        <v>0.7</v>
      </c>
      <c r="U466" s="12">
        <f>U464</f>
        <v>0.1787</v>
      </c>
      <c r="V466" s="12">
        <f>AVERAGE(F466,I466,K466,M466,O466,Q466,S466)</f>
        <v>2.7857142857142856</v>
      </c>
      <c r="W466" s="12">
        <f>SUM(G466,J466,L466,N466,P466,R466,T466)</f>
        <v>5.45</v>
      </c>
      <c r="X466" s="12">
        <f>$D$437</f>
        <v>0.15</v>
      </c>
      <c r="Y466" s="12">
        <f>+ROUND((F466*H466)+(K466*L466*$D$437)+(O466*P466*$D$437)+(S466*U466),2)</f>
        <v>2.4900000000000002</v>
      </c>
      <c r="Z466" s="12">
        <f>ROUND((I466*J466*X466)+(M466*N466*X466)+(Q466*R466*X466),2)</f>
        <v>0.19</v>
      </c>
      <c r="BL466"/>
      <c r="BR466"/>
      <c r="BV466"/>
      <c r="BY466"/>
      <c r="BZ466"/>
      <c r="DG466" s="10"/>
      <c r="DI466" s="10"/>
    </row>
    <row r="467" spans="1:113" x14ac:dyDescent="0.25">
      <c r="A467" s="64"/>
      <c r="B467" s="12" t="s">
        <v>42</v>
      </c>
      <c r="C467" s="12">
        <v>5.45</v>
      </c>
      <c r="D467" s="12">
        <v>0.2</v>
      </c>
      <c r="E467" s="12">
        <v>0.25</v>
      </c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>
        <f>+D467</f>
        <v>0.2</v>
      </c>
      <c r="W467" s="12">
        <f>+C467</f>
        <v>5.45</v>
      </c>
      <c r="X467" s="12">
        <f>+E467</f>
        <v>0.25</v>
      </c>
      <c r="Y467" s="12">
        <f>ROUND((V467*W467*X467),2)</f>
        <v>0.27</v>
      </c>
      <c r="Z467" s="12"/>
      <c r="BL467"/>
      <c r="BR467"/>
      <c r="BV467"/>
      <c r="BY467"/>
      <c r="BZ467"/>
      <c r="DG467" s="10"/>
      <c r="DI467" s="10"/>
    </row>
    <row r="468" spans="1:113" x14ac:dyDescent="0.25">
      <c r="A468" s="64" t="s">
        <v>308</v>
      </c>
      <c r="B468" s="12" t="s">
        <v>43</v>
      </c>
      <c r="C468" s="12"/>
      <c r="D468" s="12"/>
      <c r="E468" s="12"/>
      <c r="F468" s="12">
        <v>3.1</v>
      </c>
      <c r="G468" s="12">
        <v>0.7</v>
      </c>
      <c r="H468" s="12">
        <v>0.1787</v>
      </c>
      <c r="I468" s="12">
        <v>2.8</v>
      </c>
      <c r="J468" s="12">
        <f>J466</f>
        <v>0.45</v>
      </c>
      <c r="K468" s="12">
        <v>2.8</v>
      </c>
      <c r="L468" s="12">
        <f t="shared" ref="L468" si="40">L466</f>
        <v>1.35</v>
      </c>
      <c r="M468" s="12">
        <v>2.8</v>
      </c>
      <c r="N468" s="12">
        <f>N466</f>
        <v>0</v>
      </c>
      <c r="O468" s="12">
        <v>2.8</v>
      </c>
      <c r="P468" s="12">
        <v>2.25</v>
      </c>
      <c r="Q468" s="12">
        <v>2.8</v>
      </c>
      <c r="R468" s="12">
        <f t="shared" ref="R468" si="41">R466</f>
        <v>0</v>
      </c>
      <c r="S468" s="12">
        <v>2.4</v>
      </c>
      <c r="T468" s="12">
        <v>0.7</v>
      </c>
      <c r="U468" s="12">
        <f>H468</f>
        <v>0.1787</v>
      </c>
      <c r="V468" s="12">
        <f>AVERAGE(F468,I468,K468,M468,O468,Q468,S468)</f>
        <v>2.7857142857142856</v>
      </c>
      <c r="W468" s="12">
        <f>SUM(G468,J468,L468,N468,P468,R468,T468)</f>
        <v>5.45</v>
      </c>
      <c r="X468" s="12">
        <f>$D$437</f>
        <v>0.15</v>
      </c>
      <c r="Y468" s="12">
        <f>+ROUND((F468*H468)+(K468*L468*$D$437)+(O468*P468*$D$437)+(S468*U468),2)</f>
        <v>2.4900000000000002</v>
      </c>
      <c r="Z468" s="12">
        <f>ROUND((I468*J468*X468)+(M468*N468*X468)+(Q468*R468*X468),2)</f>
        <v>0.19</v>
      </c>
      <c r="BL468"/>
      <c r="BR468"/>
      <c r="BV468"/>
      <c r="BY468"/>
      <c r="BZ468"/>
      <c r="DG468" s="10"/>
      <c r="DI468" s="10"/>
    </row>
    <row r="469" spans="1:113" x14ac:dyDescent="0.25">
      <c r="A469" s="64"/>
      <c r="B469" s="12" t="s">
        <v>44</v>
      </c>
      <c r="C469" s="12">
        <v>5.45</v>
      </c>
      <c r="D469" s="12">
        <v>0.2</v>
      </c>
      <c r="E469" s="12">
        <v>0.25</v>
      </c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>
        <f>+D469</f>
        <v>0.2</v>
      </c>
      <c r="W469" s="12">
        <f>+C469</f>
        <v>5.45</v>
      </c>
      <c r="X469" s="12">
        <f>+E469</f>
        <v>0.25</v>
      </c>
      <c r="Y469" s="12">
        <f>ROUND((V469*W469*X469),2)</f>
        <v>0.27</v>
      </c>
      <c r="Z469" s="12"/>
      <c r="BL469"/>
      <c r="BR469"/>
      <c r="BV469"/>
      <c r="BY469"/>
      <c r="BZ469"/>
      <c r="DG469" s="10"/>
      <c r="DI469" s="10"/>
    </row>
    <row r="470" spans="1:113" x14ac:dyDescent="0.25">
      <c r="A470" s="64" t="s">
        <v>309</v>
      </c>
      <c r="B470" s="12" t="s">
        <v>45</v>
      </c>
      <c r="C470" s="12"/>
      <c r="D470" s="12"/>
      <c r="E470" s="12"/>
      <c r="F470" s="12">
        <v>3.1</v>
      </c>
      <c r="G470" s="12">
        <v>0.7</v>
      </c>
      <c r="H470" s="12">
        <v>0.1787</v>
      </c>
      <c r="I470" s="12">
        <v>2.8</v>
      </c>
      <c r="J470" s="12">
        <f>J468</f>
        <v>0.45</v>
      </c>
      <c r="K470" s="12">
        <v>2.8</v>
      </c>
      <c r="L470" s="12">
        <f t="shared" ref="L470" si="42">L468</f>
        <v>1.35</v>
      </c>
      <c r="M470" s="12">
        <v>2.8</v>
      </c>
      <c r="N470" s="12">
        <f>N468</f>
        <v>0</v>
      </c>
      <c r="O470" s="12">
        <v>2.8</v>
      </c>
      <c r="P470" s="12">
        <v>2.25</v>
      </c>
      <c r="Q470" s="12">
        <v>2.8</v>
      </c>
      <c r="R470" s="12">
        <f t="shared" ref="R470" si="43">R468</f>
        <v>0</v>
      </c>
      <c r="S470" s="12">
        <v>2.4</v>
      </c>
      <c r="T470" s="12">
        <v>0.7</v>
      </c>
      <c r="U470" s="12">
        <f>U468</f>
        <v>0.1787</v>
      </c>
      <c r="V470" s="12">
        <f>AVERAGE(F470,I470,K470,M470,O470,Q470,S470)</f>
        <v>2.7857142857142856</v>
      </c>
      <c r="W470" s="12">
        <f>SUM(G470,J470,L470,N470,P470,R470,T470)</f>
        <v>5.45</v>
      </c>
      <c r="X470" s="12">
        <f>$D$437</f>
        <v>0.15</v>
      </c>
      <c r="Y470" s="12">
        <f>+ROUND((F470*H470)+(K470*L470*$D$437)+(O470*P470*$D$437)+(S470*U470),2)</f>
        <v>2.4900000000000002</v>
      </c>
      <c r="Z470" s="12">
        <f>ROUND((I470*J470*X470)+(M470*N470*X470)+(Q470*R470*X470),2)</f>
        <v>0.19</v>
      </c>
      <c r="BL470"/>
      <c r="BR470"/>
      <c r="BV470"/>
      <c r="BY470"/>
      <c r="BZ470"/>
      <c r="DG470" s="10"/>
      <c r="DH470" s="10"/>
      <c r="DI470" s="10"/>
    </row>
    <row r="471" spans="1:113" x14ac:dyDescent="0.25">
      <c r="A471" s="64"/>
      <c r="B471" s="12" t="s">
        <v>46</v>
      </c>
      <c r="C471" s="12">
        <v>5.45</v>
      </c>
      <c r="D471" s="12">
        <v>0.2</v>
      </c>
      <c r="E471" s="12">
        <v>0.25</v>
      </c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>
        <f>+D471</f>
        <v>0.2</v>
      </c>
      <c r="W471" s="12">
        <f>+C471</f>
        <v>5.45</v>
      </c>
      <c r="X471" s="12">
        <f>+E471</f>
        <v>0.25</v>
      </c>
      <c r="Y471" s="12">
        <f>ROUND((V471*W471*X471),2)</f>
        <v>0.27</v>
      </c>
      <c r="Z471" s="12"/>
      <c r="BL471"/>
      <c r="BR471"/>
      <c r="BV471"/>
      <c r="BY471"/>
      <c r="BZ471"/>
      <c r="DG471" s="10"/>
      <c r="DH471" s="10"/>
      <c r="DI471" s="10"/>
    </row>
    <row r="472" spans="1:113" x14ac:dyDescent="0.25">
      <c r="A472" s="64" t="s">
        <v>310</v>
      </c>
      <c r="B472" s="12" t="s">
        <v>47</v>
      </c>
      <c r="C472" s="12"/>
      <c r="D472" s="12"/>
      <c r="E472" s="12"/>
      <c r="F472" s="12">
        <v>3</v>
      </c>
      <c r="G472" s="12">
        <v>0.7</v>
      </c>
      <c r="H472" s="12">
        <v>0.1787</v>
      </c>
      <c r="I472" s="12">
        <v>2.8</v>
      </c>
      <c r="J472" s="12">
        <f>J470</f>
        <v>0.45</v>
      </c>
      <c r="K472" s="12">
        <v>2.8</v>
      </c>
      <c r="L472" s="12">
        <f t="shared" ref="L472" si="44">L470</f>
        <v>1.35</v>
      </c>
      <c r="M472" s="12">
        <v>2.8</v>
      </c>
      <c r="N472" s="12">
        <f>N470</f>
        <v>0</v>
      </c>
      <c r="O472" s="12">
        <v>2.8</v>
      </c>
      <c r="P472" s="12">
        <v>2.25</v>
      </c>
      <c r="Q472" s="12">
        <v>2.8</v>
      </c>
      <c r="R472" s="12">
        <f t="shared" ref="R472" si="45">R470</f>
        <v>0</v>
      </c>
      <c r="S472" s="12">
        <v>2.58</v>
      </c>
      <c r="T472" s="12">
        <v>0.7</v>
      </c>
      <c r="U472" s="12">
        <f>U470</f>
        <v>0.1787</v>
      </c>
      <c r="V472" s="12">
        <f>AVERAGE(F472,I472,K472,M472,O472,Q472,S472)</f>
        <v>2.7971428571428567</v>
      </c>
      <c r="W472" s="12">
        <f>SUM(G472,J472,L472,N472,P472,R472,T472)</f>
        <v>5.45</v>
      </c>
      <c r="X472" s="12">
        <f>$D$437</f>
        <v>0.15</v>
      </c>
      <c r="Y472" s="12">
        <f>+ROUND((F472*H472)+(K472*L472*$D$437)+(O472*P472*$D$437)+(S472*U472),2)</f>
        <v>2.5099999999999998</v>
      </c>
      <c r="Z472" s="12">
        <f>ROUND((I472*J472*X472)+(M472*N472*X472)+(Q472*R472*X472),2)</f>
        <v>0.19</v>
      </c>
      <c r="BL472"/>
      <c r="BR472"/>
      <c r="BV472"/>
      <c r="BY472"/>
      <c r="BZ472"/>
      <c r="DG472" s="10"/>
      <c r="DH472" s="10"/>
      <c r="DI472" s="10"/>
    </row>
    <row r="473" spans="1:113" x14ac:dyDescent="0.25">
      <c r="A473" s="64"/>
      <c r="B473" s="12" t="s">
        <v>48</v>
      </c>
      <c r="C473" s="12">
        <v>5.24</v>
      </c>
      <c r="D473" s="12">
        <v>0.2</v>
      </c>
      <c r="E473" s="12">
        <v>0.25</v>
      </c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>
        <f>+D473</f>
        <v>0.2</v>
      </c>
      <c r="W473" s="12">
        <f>+C473</f>
        <v>5.24</v>
      </c>
      <c r="X473" s="12">
        <f>+E473</f>
        <v>0.25</v>
      </c>
      <c r="Y473" s="12">
        <f>ROUND((V473*W473*X473),2)</f>
        <v>0.26</v>
      </c>
      <c r="Z473" s="12"/>
      <c r="BL473"/>
      <c r="BR473"/>
      <c r="BV473"/>
      <c r="BY473"/>
      <c r="BZ473"/>
      <c r="DG473" s="10"/>
      <c r="DH473" s="10"/>
      <c r="DI473" s="10"/>
    </row>
    <row r="474" spans="1:113" x14ac:dyDescent="0.25">
      <c r="A474" s="64" t="s">
        <v>311</v>
      </c>
      <c r="B474" s="12" t="s">
        <v>49</v>
      </c>
      <c r="C474" s="12"/>
      <c r="D474" s="12"/>
      <c r="E474" s="12"/>
      <c r="F474" s="12">
        <v>2.7</v>
      </c>
      <c r="G474" s="12">
        <v>0.7</v>
      </c>
      <c r="H474" s="12">
        <v>0.1787</v>
      </c>
      <c r="I474" s="12">
        <v>2.8</v>
      </c>
      <c r="J474" s="12">
        <f>J472</f>
        <v>0.45</v>
      </c>
      <c r="K474" s="12">
        <v>2.8</v>
      </c>
      <c r="L474" s="12">
        <f t="shared" ref="L474" si="46">L472</f>
        <v>1.35</v>
      </c>
      <c r="M474" s="12">
        <v>2.8</v>
      </c>
      <c r="N474" s="12">
        <f>N472</f>
        <v>0</v>
      </c>
      <c r="O474" s="12">
        <v>2.8</v>
      </c>
      <c r="P474" s="12">
        <v>2</v>
      </c>
      <c r="Q474" s="12">
        <v>2.8</v>
      </c>
      <c r="R474" s="12">
        <f t="shared" ref="R474" si="47">R472</f>
        <v>0</v>
      </c>
      <c r="S474" s="12">
        <v>2.8</v>
      </c>
      <c r="T474" s="12">
        <v>0.7</v>
      </c>
      <c r="U474" s="12">
        <f>U472</f>
        <v>0.1787</v>
      </c>
      <c r="V474" s="12">
        <f>AVERAGE(F474,I474,K474,M474,O474,Q474,S474)</f>
        <v>2.785714285714286</v>
      </c>
      <c r="W474" s="12">
        <f>SUM(G474,J474,L474,N474,P474,R474,T474)</f>
        <v>5.2</v>
      </c>
      <c r="X474" s="12">
        <f>$D$437</f>
        <v>0.15</v>
      </c>
      <c r="Y474" s="12">
        <f>+ROUND((F474*H474)+(K474*L474*$D$437)+(O474*P474*$D$437)+(S474*U474),2)</f>
        <v>2.39</v>
      </c>
      <c r="Z474" s="12">
        <f>ROUND((I474*J474*X474)+(M474*N474*X474)+(Q474*R474*X474),2)</f>
        <v>0.19</v>
      </c>
      <c r="BL474"/>
      <c r="BR474"/>
      <c r="BV474"/>
      <c r="BY474"/>
      <c r="BZ474"/>
      <c r="DG474" s="10"/>
      <c r="DH474" s="10"/>
      <c r="DI474" s="10"/>
    </row>
    <row r="475" spans="1:113" x14ac:dyDescent="0.25">
      <c r="A475" s="64"/>
      <c r="B475" s="12" t="s">
        <v>50</v>
      </c>
      <c r="C475" s="12">
        <v>5</v>
      </c>
      <c r="D475" s="12">
        <v>0.2</v>
      </c>
      <c r="E475" s="12">
        <v>0.25</v>
      </c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>
        <f>+D475</f>
        <v>0.2</v>
      </c>
      <c r="W475" s="12">
        <f>+C475</f>
        <v>5</v>
      </c>
      <c r="X475" s="12">
        <f>+E475</f>
        <v>0.25</v>
      </c>
      <c r="Y475" s="12">
        <f>ROUND((V475*W475*X475),2)</f>
        <v>0.25</v>
      </c>
      <c r="Z475" s="12"/>
      <c r="BL475"/>
      <c r="BR475"/>
      <c r="BV475"/>
      <c r="BY475"/>
      <c r="BZ475"/>
      <c r="DG475" s="10"/>
      <c r="DH475" s="10"/>
      <c r="DI475" s="10"/>
    </row>
    <row r="476" spans="1:113" x14ac:dyDescent="0.25">
      <c r="A476" s="64" t="s">
        <v>312</v>
      </c>
      <c r="B476" s="12" t="s">
        <v>51</v>
      </c>
      <c r="C476" s="12"/>
      <c r="D476" s="12"/>
      <c r="E476" s="12"/>
      <c r="F476" s="12">
        <v>2.8</v>
      </c>
      <c r="G476" s="12">
        <v>0.7</v>
      </c>
      <c r="H476" s="12">
        <v>0.1787</v>
      </c>
      <c r="I476" s="12">
        <v>2.8</v>
      </c>
      <c r="J476" s="12">
        <f>J474</f>
        <v>0.45</v>
      </c>
      <c r="K476" s="12">
        <v>2.8</v>
      </c>
      <c r="L476" s="12">
        <f t="shared" ref="L476" si="48">L474</f>
        <v>1.35</v>
      </c>
      <c r="M476" s="12">
        <v>2.8</v>
      </c>
      <c r="N476" s="12">
        <f>N474</f>
        <v>0</v>
      </c>
      <c r="O476" s="12">
        <v>2.8</v>
      </c>
      <c r="P476" s="12">
        <v>1.8</v>
      </c>
      <c r="Q476" s="12">
        <v>2.8</v>
      </c>
      <c r="R476" s="12">
        <f t="shared" ref="R476" si="49">R474</f>
        <v>0</v>
      </c>
      <c r="S476" s="12">
        <v>2.8</v>
      </c>
      <c r="T476" s="12">
        <v>0.7</v>
      </c>
      <c r="U476" s="12">
        <f>H476</f>
        <v>0.1787</v>
      </c>
      <c r="V476" s="12">
        <f>AVERAGE(F476,I476,K476,M476,O476,Q476,S476)</f>
        <v>2.8000000000000003</v>
      </c>
      <c r="W476" s="12">
        <f>SUM(G476,J476,L476,N476,P476,R476,T476)</f>
        <v>5</v>
      </c>
      <c r="X476" s="12">
        <f>$D$437</f>
        <v>0.15</v>
      </c>
      <c r="Y476" s="12">
        <f>+ROUND((F476*H476)+(K476*L476*$D$437)+(O476*P476*$D$437)+(S476*U476),2)</f>
        <v>2.3199999999999998</v>
      </c>
      <c r="Z476" s="12">
        <f>ROUND((I476*J476*X476)+(M476*N476*X476)+(Q476*R476*X476),2)</f>
        <v>0.19</v>
      </c>
      <c r="BL476"/>
      <c r="BR476"/>
      <c r="BV476"/>
      <c r="BY476"/>
      <c r="BZ476"/>
      <c r="DG476" s="10"/>
      <c r="DH476" s="10"/>
      <c r="DI476" s="10"/>
    </row>
    <row r="477" spans="1:113" x14ac:dyDescent="0.25">
      <c r="A477" s="64"/>
      <c r="B477" s="12" t="s">
        <v>52</v>
      </c>
      <c r="C477" s="12">
        <v>5</v>
      </c>
      <c r="D477" s="12">
        <v>0.2</v>
      </c>
      <c r="E477" s="12">
        <v>0.25</v>
      </c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>
        <f>+D477</f>
        <v>0.2</v>
      </c>
      <c r="W477" s="12">
        <f>+C477</f>
        <v>5</v>
      </c>
      <c r="X477" s="12">
        <f>+E477</f>
        <v>0.25</v>
      </c>
      <c r="Y477" s="12">
        <f>ROUND((V477*W477*X477),2)</f>
        <v>0.25</v>
      </c>
      <c r="Z477" s="12"/>
      <c r="BL477"/>
      <c r="BR477"/>
      <c r="BV477"/>
      <c r="BY477"/>
      <c r="BZ477"/>
      <c r="DG477" s="10"/>
      <c r="DH477" s="10"/>
      <c r="DI477" s="10"/>
    </row>
    <row r="478" spans="1:113" x14ac:dyDescent="0.25">
      <c r="A478" s="64" t="s">
        <v>313</v>
      </c>
      <c r="B478" s="12" t="s">
        <v>53</v>
      </c>
      <c r="C478" s="12"/>
      <c r="D478" s="12"/>
      <c r="E478" s="12"/>
      <c r="F478" s="12">
        <v>2.8</v>
      </c>
      <c r="G478" s="12">
        <v>0.7</v>
      </c>
      <c r="H478" s="12">
        <v>0.1787</v>
      </c>
      <c r="I478" s="12">
        <v>2.8</v>
      </c>
      <c r="J478" s="12">
        <f>J476</f>
        <v>0.45</v>
      </c>
      <c r="K478" s="12">
        <v>2.8</v>
      </c>
      <c r="L478" s="12">
        <f t="shared" ref="L478" si="50">L476</f>
        <v>1.35</v>
      </c>
      <c r="M478" s="12">
        <v>2.8</v>
      </c>
      <c r="N478" s="12">
        <f>N476</f>
        <v>0</v>
      </c>
      <c r="O478" s="12">
        <v>2.8</v>
      </c>
      <c r="P478" s="12">
        <v>1.8</v>
      </c>
      <c r="Q478" s="12">
        <v>2.8</v>
      </c>
      <c r="R478" s="12">
        <f t="shared" ref="R478" si="51">R476</f>
        <v>0</v>
      </c>
      <c r="S478" s="12">
        <v>2.8</v>
      </c>
      <c r="T478" s="12">
        <v>0.7</v>
      </c>
      <c r="U478" s="12">
        <f>U476</f>
        <v>0.1787</v>
      </c>
      <c r="V478" s="12">
        <f>AVERAGE(F478,I478,K478,M478,O478,Q478,S478)</f>
        <v>2.8000000000000003</v>
      </c>
      <c r="W478" s="12">
        <f>SUM(G478,J478,L478,N478,P478,R478,T478)</f>
        <v>5</v>
      </c>
      <c r="X478" s="12">
        <f>$D$437</f>
        <v>0.15</v>
      </c>
      <c r="Y478" s="12">
        <f>+ROUND((F478*H478)+(K478*L478*$D$437)+(O478*P478*$D$437)+(S478*U478),2)</f>
        <v>2.3199999999999998</v>
      </c>
      <c r="Z478" s="12">
        <f>ROUND((I478*J478*X478)+(M478*N478*X478)+(Q478*R478*X478),2)</f>
        <v>0.19</v>
      </c>
      <c r="BL478"/>
      <c r="BR478"/>
      <c r="BV478"/>
      <c r="BY478"/>
      <c r="BZ478"/>
      <c r="DI478" s="10"/>
    </row>
    <row r="479" spans="1:113" x14ac:dyDescent="0.25">
      <c r="A479" s="64"/>
      <c r="B479" s="12" t="s">
        <v>54</v>
      </c>
      <c r="C479" s="12">
        <v>5</v>
      </c>
      <c r="D479" s="12">
        <v>0.2</v>
      </c>
      <c r="E479" s="12">
        <v>0.25</v>
      </c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>
        <f>+D479</f>
        <v>0.2</v>
      </c>
      <c r="W479" s="12">
        <f>+C479</f>
        <v>5</v>
      </c>
      <c r="X479" s="12">
        <f>+E479</f>
        <v>0.25</v>
      </c>
      <c r="Y479" s="12">
        <f>ROUND((V479*W479*X479),2)</f>
        <v>0.25</v>
      </c>
      <c r="Z479" s="12"/>
      <c r="BL479"/>
      <c r="BR479"/>
      <c r="BV479"/>
      <c r="BY479"/>
      <c r="BZ479"/>
      <c r="DI479" s="10"/>
    </row>
    <row r="480" spans="1:113" x14ac:dyDescent="0.25">
      <c r="A480" s="64" t="s">
        <v>314</v>
      </c>
      <c r="B480" s="12" t="s">
        <v>55</v>
      </c>
      <c r="C480" s="12"/>
      <c r="D480" s="12"/>
      <c r="E480" s="12"/>
      <c r="F480" s="12">
        <v>2.8</v>
      </c>
      <c r="G480" s="12">
        <v>0.7</v>
      </c>
      <c r="H480" s="12">
        <v>0.1787</v>
      </c>
      <c r="I480" s="12">
        <v>2.8</v>
      </c>
      <c r="J480" s="12">
        <v>0</v>
      </c>
      <c r="K480" s="12">
        <v>2.8</v>
      </c>
      <c r="L480" s="12">
        <v>1.8</v>
      </c>
      <c r="M480" s="12">
        <v>2.8</v>
      </c>
      <c r="N480" s="12">
        <v>0</v>
      </c>
      <c r="O480" s="12">
        <v>2.8</v>
      </c>
      <c r="P480" s="12">
        <v>1.35</v>
      </c>
      <c r="Q480" s="12">
        <v>2.8</v>
      </c>
      <c r="R480" s="12">
        <v>0.45</v>
      </c>
      <c r="S480" s="12">
        <v>2.8</v>
      </c>
      <c r="T480" s="12">
        <v>0.7</v>
      </c>
      <c r="U480" s="12">
        <f>U478</f>
        <v>0.1787</v>
      </c>
      <c r="V480" s="12">
        <f>AVERAGE(F480,I480,K480,M480,O480,Q480,S480)</f>
        <v>2.8000000000000003</v>
      </c>
      <c r="W480" s="12">
        <f>SUM(G480,J480,L480,N480,P480,R480,T480)</f>
        <v>5</v>
      </c>
      <c r="X480" s="12">
        <f>$D$437</f>
        <v>0.15</v>
      </c>
      <c r="Y480" s="12">
        <f>+ROUND((F480*H480)+(K480*L480*$D$437)+(O480*P480*$D$437)+(S480*U480),2)</f>
        <v>2.3199999999999998</v>
      </c>
      <c r="Z480" s="12">
        <f>ROUND((I480*J480*X480)+(M480*N480*X480)+(Q480*R480*X480),2)</f>
        <v>0.19</v>
      </c>
      <c r="BL480"/>
      <c r="BR480"/>
      <c r="BV480"/>
      <c r="BY480"/>
      <c r="BZ480"/>
      <c r="DI480" s="10"/>
    </row>
    <row r="481" spans="1:113" x14ac:dyDescent="0.25">
      <c r="A481" s="64"/>
      <c r="B481" s="12" t="s">
        <v>56</v>
      </c>
      <c r="C481" s="12">
        <v>5</v>
      </c>
      <c r="D481" s="12">
        <v>0.2</v>
      </c>
      <c r="E481" s="12">
        <v>0.25</v>
      </c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>
        <f>+D481</f>
        <v>0.2</v>
      </c>
      <c r="W481" s="12">
        <f>+C481</f>
        <v>5</v>
      </c>
      <c r="X481" s="12">
        <f>+E481</f>
        <v>0.25</v>
      </c>
      <c r="Y481" s="12">
        <f>ROUND((V481*W481*X481),2)</f>
        <v>0.25</v>
      </c>
      <c r="Z481" s="12"/>
      <c r="BL481"/>
      <c r="BR481"/>
      <c r="BV481"/>
      <c r="BY481"/>
      <c r="BZ481"/>
      <c r="DI481" s="10"/>
    </row>
    <row r="482" spans="1:113" x14ac:dyDescent="0.25">
      <c r="A482" s="64" t="s">
        <v>315</v>
      </c>
      <c r="B482" s="12" t="s">
        <v>57</v>
      </c>
      <c r="C482" s="12"/>
      <c r="D482" s="12"/>
      <c r="E482" s="12"/>
      <c r="F482" s="12">
        <v>2.8</v>
      </c>
      <c r="G482" s="12">
        <v>0.7</v>
      </c>
      <c r="H482" s="12">
        <v>0.1787</v>
      </c>
      <c r="I482" s="12">
        <v>2.8</v>
      </c>
      <c r="J482" s="12">
        <f>J480</f>
        <v>0</v>
      </c>
      <c r="K482" s="12">
        <v>2.8</v>
      </c>
      <c r="L482" s="12">
        <v>1.8</v>
      </c>
      <c r="M482" s="12">
        <v>2.8</v>
      </c>
      <c r="N482" s="12">
        <f>N480</f>
        <v>0</v>
      </c>
      <c r="O482" s="12">
        <v>2.8</v>
      </c>
      <c r="P482" s="12">
        <f>P480</f>
        <v>1.35</v>
      </c>
      <c r="Q482" s="12">
        <v>2.8</v>
      </c>
      <c r="R482" s="12">
        <v>0.45</v>
      </c>
      <c r="S482" s="12">
        <v>2.8</v>
      </c>
      <c r="T482" s="12">
        <v>0.7</v>
      </c>
      <c r="U482" s="12">
        <f>U480</f>
        <v>0.1787</v>
      </c>
      <c r="V482" s="12">
        <f>AVERAGE(F482,I482,K482,M482,O482,Q482,S482)</f>
        <v>2.8000000000000003</v>
      </c>
      <c r="W482" s="12">
        <f>SUM(G482,J482,L482,N482,P482,R482,T482)</f>
        <v>5</v>
      </c>
      <c r="X482" s="12">
        <f>$D$437</f>
        <v>0.15</v>
      </c>
      <c r="Y482" s="12">
        <f>+ROUND((F482*H482)+(K482*L482*$D$437)+(O482*P482*$D$437)+(S482*U482),2)</f>
        <v>2.3199999999999998</v>
      </c>
      <c r="Z482" s="12">
        <f>ROUND((I482*J482*X482)+(M482*N482*X482)+(Q482*R482*X482),2)</f>
        <v>0.19</v>
      </c>
      <c r="BL482"/>
      <c r="BR482"/>
      <c r="BV482"/>
      <c r="BY482"/>
      <c r="BZ482"/>
      <c r="DI482" s="10"/>
    </row>
    <row r="483" spans="1:113" x14ac:dyDescent="0.25">
      <c r="A483" s="64"/>
      <c r="B483" s="12" t="s">
        <v>58</v>
      </c>
      <c r="C483" s="12">
        <v>5</v>
      </c>
      <c r="D483" s="12">
        <v>0.2</v>
      </c>
      <c r="E483" s="12">
        <v>0.25</v>
      </c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>
        <f>+D483</f>
        <v>0.2</v>
      </c>
      <c r="W483" s="12">
        <f>+C483</f>
        <v>5</v>
      </c>
      <c r="X483" s="12">
        <f>+E483</f>
        <v>0.25</v>
      </c>
      <c r="Y483" s="12">
        <f>ROUND((V483*W483*X483),2)</f>
        <v>0.25</v>
      </c>
      <c r="Z483" s="12"/>
      <c r="BL483"/>
      <c r="BR483"/>
      <c r="BV483"/>
      <c r="BY483"/>
      <c r="BZ483"/>
      <c r="DI483" s="10"/>
    </row>
    <row r="484" spans="1:113" x14ac:dyDescent="0.25">
      <c r="A484" s="64" t="s">
        <v>316</v>
      </c>
      <c r="B484" s="12" t="s">
        <v>59</v>
      </c>
      <c r="C484" s="12"/>
      <c r="D484" s="12"/>
      <c r="E484" s="12"/>
      <c r="F484" s="12">
        <v>2.4500000000000002</v>
      </c>
      <c r="G484" s="12">
        <v>0.7</v>
      </c>
      <c r="H484" s="12">
        <v>0.1787</v>
      </c>
      <c r="I484" s="12">
        <v>2.8</v>
      </c>
      <c r="J484" s="12">
        <f>J482</f>
        <v>0</v>
      </c>
      <c r="K484" s="12">
        <v>2.8</v>
      </c>
      <c r="L484" s="12">
        <v>1.8</v>
      </c>
      <c r="M484" s="12">
        <v>2.8</v>
      </c>
      <c r="N484" s="12">
        <f>N482</f>
        <v>0</v>
      </c>
      <c r="O484" s="12">
        <v>2.8</v>
      </c>
      <c r="P484" s="12">
        <f t="shared" ref="P484" si="52">P482</f>
        <v>1.35</v>
      </c>
      <c r="Q484" s="12">
        <v>2.8</v>
      </c>
      <c r="R484" s="12">
        <v>0.45</v>
      </c>
      <c r="S484" s="12">
        <v>3.1</v>
      </c>
      <c r="T484" s="12">
        <v>0.7</v>
      </c>
      <c r="U484" s="12">
        <f>U482</f>
        <v>0.1787</v>
      </c>
      <c r="V484" s="12">
        <f>AVERAGE(F484,I484,K484,M484,O484,Q484,S484)</f>
        <v>2.7928571428571436</v>
      </c>
      <c r="W484" s="12">
        <f>SUM(G484,J484,L484,N484,P484,R484,T484)</f>
        <v>5</v>
      </c>
      <c r="X484" s="12">
        <f>$D$437</f>
        <v>0.15</v>
      </c>
      <c r="Y484" s="12">
        <f>+ROUND((F484*H484)+(K484*L484*$D$437)+(O484*P484*$D$437)+(S484*U484),2)</f>
        <v>2.31</v>
      </c>
      <c r="Z484" s="12">
        <f>ROUND((I484*J484*X484)+(M484*N484*X484)+(Q484*R484*X484),2)</f>
        <v>0.19</v>
      </c>
      <c r="BL484"/>
      <c r="BR484"/>
      <c r="BV484"/>
      <c r="BY484"/>
      <c r="BZ484"/>
      <c r="DI484" s="10"/>
    </row>
    <row r="485" spans="1:113" x14ac:dyDescent="0.25">
      <c r="A485" s="64"/>
      <c r="B485" s="12" t="s">
        <v>60</v>
      </c>
      <c r="C485" s="12">
        <v>5.2</v>
      </c>
      <c r="D485" s="12">
        <v>0.2</v>
      </c>
      <c r="E485" s="12">
        <v>0.25</v>
      </c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>
        <f>+D485</f>
        <v>0.2</v>
      </c>
      <c r="W485" s="12">
        <f>+C485</f>
        <v>5.2</v>
      </c>
      <c r="X485" s="12">
        <f>+E485</f>
        <v>0.25</v>
      </c>
      <c r="Y485" s="12">
        <f>ROUND((V485*W485*X485),2)</f>
        <v>0.26</v>
      </c>
      <c r="Z485" s="12"/>
      <c r="BL485"/>
      <c r="BR485"/>
      <c r="BV485"/>
      <c r="BY485"/>
      <c r="BZ485"/>
      <c r="DI485" s="10"/>
    </row>
    <row r="486" spans="1:113" x14ac:dyDescent="0.25">
      <c r="A486" s="64" t="s">
        <v>317</v>
      </c>
      <c r="B486" s="12" t="s">
        <v>61</v>
      </c>
      <c r="C486" s="12"/>
      <c r="D486" s="12"/>
      <c r="E486" s="12"/>
      <c r="F486" s="12">
        <v>2.4500000000000002</v>
      </c>
      <c r="G486" s="12">
        <v>0.7</v>
      </c>
      <c r="H486" s="12">
        <v>0.1787</v>
      </c>
      <c r="I486" s="12">
        <v>2.8</v>
      </c>
      <c r="J486" s="12">
        <f>J484</f>
        <v>0</v>
      </c>
      <c r="K486" s="12">
        <v>2.8</v>
      </c>
      <c r="L486" s="12">
        <v>2</v>
      </c>
      <c r="M486" s="12">
        <v>2.8</v>
      </c>
      <c r="N486" s="12">
        <f>N484</f>
        <v>0</v>
      </c>
      <c r="O486" s="12">
        <v>2.8</v>
      </c>
      <c r="P486" s="12">
        <f t="shared" ref="P486" si="53">P484</f>
        <v>1.35</v>
      </c>
      <c r="Q486" s="12">
        <v>2.8</v>
      </c>
      <c r="R486" s="12">
        <v>0.45</v>
      </c>
      <c r="S486" s="12">
        <v>3.1</v>
      </c>
      <c r="T486" s="12">
        <v>0.7</v>
      </c>
      <c r="U486" s="12">
        <f>U484</f>
        <v>0.1787</v>
      </c>
      <c r="V486" s="12">
        <f>AVERAGE(F486,I486,K486,M486,O486,Q486,S486)</f>
        <v>2.7928571428571436</v>
      </c>
      <c r="W486" s="12">
        <f>SUM(G486,J486,L486,N486,P486,R486,T486)</f>
        <v>5.2000000000000011</v>
      </c>
      <c r="X486" s="12">
        <f>$D$437</f>
        <v>0.15</v>
      </c>
      <c r="Y486" s="12">
        <f>+ROUND((F486*H486)+(K486*L486*$D$437)+(O486*P486*$D$437)+(S486*U486),2)</f>
        <v>2.4</v>
      </c>
      <c r="Z486" s="12">
        <f>ROUND((I486*J486*X486)+(M486*N486*X486)+(Q486*R486*X486),2)</f>
        <v>0.19</v>
      </c>
      <c r="BL486"/>
      <c r="BR486"/>
      <c r="BV486"/>
      <c r="BY486"/>
      <c r="BZ486"/>
      <c r="DI486" s="10"/>
    </row>
    <row r="487" spans="1:113" x14ac:dyDescent="0.25">
      <c r="A487" s="64"/>
      <c r="B487" s="12" t="s">
        <v>62</v>
      </c>
      <c r="C487" s="12">
        <v>5.64</v>
      </c>
      <c r="D487" s="12">
        <v>0.2</v>
      </c>
      <c r="E487" s="12">
        <v>0.25</v>
      </c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>
        <f>+D487</f>
        <v>0.2</v>
      </c>
      <c r="W487" s="12">
        <f>+C487</f>
        <v>5.64</v>
      </c>
      <c r="X487" s="12">
        <f>+E487</f>
        <v>0.25</v>
      </c>
      <c r="Y487" s="12">
        <f>ROUND((V487*W487*X487),2)</f>
        <v>0.28000000000000003</v>
      </c>
      <c r="Z487" s="12"/>
      <c r="BL487"/>
      <c r="BR487"/>
      <c r="BV487"/>
      <c r="BY487"/>
      <c r="BZ487"/>
      <c r="DI487" s="10"/>
    </row>
    <row r="488" spans="1:113" x14ac:dyDescent="0.25">
      <c r="A488" s="64" t="s">
        <v>318</v>
      </c>
      <c r="B488" s="12" t="s">
        <v>63</v>
      </c>
      <c r="C488" s="12"/>
      <c r="D488" s="12"/>
      <c r="E488" s="12"/>
      <c r="F488" s="12">
        <v>2.6</v>
      </c>
      <c r="G488" s="12">
        <v>0.7</v>
      </c>
      <c r="H488" s="12">
        <v>0.1787</v>
      </c>
      <c r="I488" s="12">
        <v>2.8</v>
      </c>
      <c r="J488" s="12">
        <f>J486</f>
        <v>0</v>
      </c>
      <c r="K488" s="12">
        <v>2.8</v>
      </c>
      <c r="L488" s="12">
        <v>2.4300000000000002</v>
      </c>
      <c r="M488" s="12">
        <v>2.8</v>
      </c>
      <c r="N488" s="12">
        <f>N486</f>
        <v>0</v>
      </c>
      <c r="O488" s="12">
        <v>2.8</v>
      </c>
      <c r="P488" s="12">
        <f t="shared" ref="P488" si="54">P486</f>
        <v>1.35</v>
      </c>
      <c r="Q488" s="12">
        <v>2.8</v>
      </c>
      <c r="R488" s="12">
        <v>0.45</v>
      </c>
      <c r="S488" s="12">
        <v>2.95</v>
      </c>
      <c r="T488" s="12">
        <v>0.7</v>
      </c>
      <c r="U488" s="12">
        <f>U486</f>
        <v>0.1787</v>
      </c>
      <c r="V488" s="12">
        <f>AVERAGE(F488,I488,K488,M488,O488,Q488,S488)</f>
        <v>2.7928571428571431</v>
      </c>
      <c r="W488" s="12">
        <f>SUM(G488,J488,L488,N488,P488,R488,T488)</f>
        <v>5.6300000000000008</v>
      </c>
      <c r="X488" s="12">
        <f>$D$437</f>
        <v>0.15</v>
      </c>
      <c r="Y488" s="12">
        <f>+ROUND((F488*H488)+(K488*L488*$D$437)+(O488*P488*$D$437)+(S488*U488),2)</f>
        <v>2.58</v>
      </c>
      <c r="Z488" s="12">
        <f>ROUND((I488*J488*X488)+(M488*N488*X488)+(Q488*R488*X488),2)</f>
        <v>0.19</v>
      </c>
      <c r="BL488"/>
      <c r="BR488"/>
      <c r="BV488"/>
      <c r="BY488"/>
      <c r="BZ488"/>
      <c r="DI488" s="10"/>
    </row>
    <row r="489" spans="1:113" x14ac:dyDescent="0.25">
      <c r="A489" s="64"/>
      <c r="B489" s="12" t="s">
        <v>64</v>
      </c>
      <c r="C489" s="12">
        <v>5.9</v>
      </c>
      <c r="D489" s="12">
        <v>0.2</v>
      </c>
      <c r="E489" s="12">
        <v>0.25</v>
      </c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>
        <f>+D489</f>
        <v>0.2</v>
      </c>
      <c r="W489" s="12">
        <f>+C489</f>
        <v>5.9</v>
      </c>
      <c r="X489" s="12">
        <f>+E489</f>
        <v>0.25</v>
      </c>
      <c r="Y489" s="12">
        <f>ROUND((V489*W489*X489),2)</f>
        <v>0.3</v>
      </c>
      <c r="Z489" s="12"/>
      <c r="BL489"/>
      <c r="BR489"/>
      <c r="BV489"/>
      <c r="BY489"/>
      <c r="BZ489"/>
      <c r="DI489" s="10"/>
    </row>
    <row r="490" spans="1:113" x14ac:dyDescent="0.25">
      <c r="A490" s="64" t="s">
        <v>319</v>
      </c>
      <c r="B490" s="12" t="str">
        <f>A490</f>
        <v>MODULO 24</v>
      </c>
      <c r="C490" s="12"/>
      <c r="D490" s="12"/>
      <c r="E490" s="12"/>
      <c r="F490" s="12">
        <v>2.25</v>
      </c>
      <c r="G490" s="12">
        <v>0.7</v>
      </c>
      <c r="H490" s="12">
        <v>0.1787</v>
      </c>
      <c r="I490" s="12">
        <v>2.8</v>
      </c>
      <c r="J490" s="12">
        <f>J486</f>
        <v>0</v>
      </c>
      <c r="K490" s="12">
        <v>2.8</v>
      </c>
      <c r="L490" s="12">
        <v>2.7</v>
      </c>
      <c r="M490" s="12">
        <v>2.8</v>
      </c>
      <c r="N490" s="12">
        <f>N486</f>
        <v>0</v>
      </c>
      <c r="O490" s="12">
        <v>2.8</v>
      </c>
      <c r="P490" s="12">
        <f t="shared" ref="P490" si="55">P488</f>
        <v>1.35</v>
      </c>
      <c r="Q490" s="12">
        <v>2.8</v>
      </c>
      <c r="R490" s="12">
        <v>0.45</v>
      </c>
      <c r="S490" s="12">
        <v>3.18</v>
      </c>
      <c r="T490" s="12">
        <v>0.7</v>
      </c>
      <c r="U490" s="12">
        <f>U486</f>
        <v>0.1787</v>
      </c>
      <c r="V490" s="12">
        <f>AVERAGE(F490,I490,K490,M490,O490,Q490,S490)</f>
        <v>2.7757142857142858</v>
      </c>
      <c r="W490" s="12">
        <f>SUM(G490,J490,L490,N490,P490,R490,T490)</f>
        <v>5.9</v>
      </c>
      <c r="X490" s="12">
        <f>$D$437</f>
        <v>0.15</v>
      </c>
      <c r="Y490" s="12">
        <f>+ROUND((F490*H490)+(K490*L490*$D$437)+(O490*P490*$D$437)+(S490*U490),2)</f>
        <v>2.67</v>
      </c>
      <c r="Z490" s="12">
        <f>ROUND((I490*J490*X490)+(M490*N490*X490)+(Q490*R490*X490),2)</f>
        <v>0.19</v>
      </c>
      <c r="BL490"/>
      <c r="BR490"/>
      <c r="BV490"/>
      <c r="BY490"/>
      <c r="BZ490"/>
      <c r="DI490" s="10"/>
    </row>
    <row r="491" spans="1:113" x14ac:dyDescent="0.25">
      <c r="A491" s="64"/>
      <c r="B491" s="12" t="s">
        <v>66</v>
      </c>
      <c r="C491" s="12">
        <v>5.9</v>
      </c>
      <c r="D491" s="12">
        <v>0.2</v>
      </c>
      <c r="E491" s="12">
        <v>0.25</v>
      </c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>
        <f>+D491</f>
        <v>0.2</v>
      </c>
      <c r="W491" s="12">
        <f>+C491</f>
        <v>5.9</v>
      </c>
      <c r="X491" s="12">
        <f>+E491</f>
        <v>0.25</v>
      </c>
      <c r="Y491" s="12">
        <f>ROUND((V491*W491*X491),2)</f>
        <v>0.3</v>
      </c>
      <c r="Z491" s="12"/>
      <c r="BL491"/>
      <c r="BR491"/>
      <c r="BV491"/>
      <c r="BY491"/>
      <c r="BZ491"/>
      <c r="DI491" s="10"/>
    </row>
    <row r="492" spans="1:113" x14ac:dyDescent="0.25">
      <c r="A492" s="64" t="s">
        <v>320</v>
      </c>
      <c r="B492" s="12" t="s">
        <v>67</v>
      </c>
      <c r="C492" s="12"/>
      <c r="D492" s="12"/>
      <c r="E492" s="12"/>
      <c r="F492" s="12">
        <v>2.25</v>
      </c>
      <c r="G492" s="12">
        <v>0.7</v>
      </c>
      <c r="H492" s="12">
        <v>0.1787</v>
      </c>
      <c r="I492" s="12">
        <v>2.8</v>
      </c>
      <c r="J492" s="12">
        <f>J488</f>
        <v>0</v>
      </c>
      <c r="K492" s="12">
        <v>2.8</v>
      </c>
      <c r="L492" s="12">
        <v>2.7</v>
      </c>
      <c r="M492" s="12">
        <v>2.8</v>
      </c>
      <c r="N492" s="12">
        <f>N488</f>
        <v>0</v>
      </c>
      <c r="O492" s="12">
        <v>2.8</v>
      </c>
      <c r="P492" s="12">
        <f t="shared" ref="P492" si="56">P490</f>
        <v>1.35</v>
      </c>
      <c r="Q492" s="12">
        <v>2.8</v>
      </c>
      <c r="R492" s="12">
        <v>0.45</v>
      </c>
      <c r="S492" s="12">
        <v>3.18</v>
      </c>
      <c r="T492" s="12">
        <v>0.7</v>
      </c>
      <c r="U492" s="12">
        <f>U488</f>
        <v>0.1787</v>
      </c>
      <c r="V492" s="12">
        <f>AVERAGE(F492,I492,K492,M492,O492,Q492,S492)</f>
        <v>2.7757142857142858</v>
      </c>
      <c r="W492" s="12">
        <f>SUM(G492,J492,L492,N492,P492,R492,T492)</f>
        <v>5.9</v>
      </c>
      <c r="X492" s="12">
        <f>$D$437</f>
        <v>0.15</v>
      </c>
      <c r="Y492" s="12">
        <f>+ROUND((F492*H492)+(K492*L492*$D$437)+(O492*P492*$D$437)+(S492*U492),2)</f>
        <v>2.67</v>
      </c>
      <c r="Z492" s="12">
        <f>ROUND((I492*J492*X492)+(M492*N492*X492)+(Q492*R492*X492),2)</f>
        <v>0.19</v>
      </c>
      <c r="BL492"/>
      <c r="BR492"/>
      <c r="BV492"/>
      <c r="BY492"/>
      <c r="BZ492"/>
      <c r="DI492" s="10"/>
    </row>
    <row r="493" spans="1:113" x14ac:dyDescent="0.25">
      <c r="A493" s="64"/>
      <c r="B493" s="12" t="s">
        <v>68</v>
      </c>
      <c r="C493" s="12">
        <v>5.9</v>
      </c>
      <c r="D493" s="12">
        <v>0.2</v>
      </c>
      <c r="E493" s="12">
        <v>0.25</v>
      </c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>
        <f>+D493</f>
        <v>0.2</v>
      </c>
      <c r="W493" s="12">
        <f>+C493</f>
        <v>5.9</v>
      </c>
      <c r="X493" s="12">
        <f>+E493</f>
        <v>0.25</v>
      </c>
      <c r="Y493" s="12">
        <f>ROUND((V493*W493*X493),2)</f>
        <v>0.3</v>
      </c>
      <c r="Z493" s="12"/>
      <c r="BL493"/>
      <c r="BR493"/>
      <c r="BV493"/>
      <c r="BY493"/>
      <c r="BZ493"/>
      <c r="DI493" s="10"/>
    </row>
    <row r="494" spans="1:113" x14ac:dyDescent="0.25">
      <c r="A494" s="64" t="s">
        <v>321</v>
      </c>
      <c r="B494" s="12" t="s">
        <v>69</v>
      </c>
      <c r="C494" s="12"/>
      <c r="D494" s="12"/>
      <c r="E494" s="12"/>
      <c r="F494" s="12">
        <v>2.25</v>
      </c>
      <c r="G494" s="12">
        <v>0.7</v>
      </c>
      <c r="H494" s="12">
        <v>0.1787</v>
      </c>
      <c r="I494" s="12">
        <v>2.8</v>
      </c>
      <c r="J494" s="12">
        <f>J490</f>
        <v>0</v>
      </c>
      <c r="K494" s="12">
        <v>2.8</v>
      </c>
      <c r="L494" s="12">
        <v>2.7</v>
      </c>
      <c r="M494" s="12">
        <v>2.8</v>
      </c>
      <c r="N494" s="12">
        <f>N490</f>
        <v>0</v>
      </c>
      <c r="O494" s="12">
        <v>2.8</v>
      </c>
      <c r="P494" s="12">
        <f t="shared" ref="P494" si="57">P492</f>
        <v>1.35</v>
      </c>
      <c r="Q494" s="12">
        <v>2.8</v>
      </c>
      <c r="R494" s="12">
        <v>0.45</v>
      </c>
      <c r="S494" s="12">
        <v>3.18</v>
      </c>
      <c r="T494" s="12">
        <v>0.7</v>
      </c>
      <c r="U494" s="12">
        <f>U490</f>
        <v>0.1787</v>
      </c>
      <c r="V494" s="12">
        <f>AVERAGE(F494,I494,K494,M494,O494,Q494,S494)</f>
        <v>2.7757142857142858</v>
      </c>
      <c r="W494" s="12">
        <f>SUM(G494,J494,L494,N494,P494,R494,T494)</f>
        <v>5.9</v>
      </c>
      <c r="X494" s="12">
        <f>$D$437</f>
        <v>0.15</v>
      </c>
      <c r="Y494" s="12">
        <f>+ROUND((F494*H494)+(K494*L494*$D$437)+(O494*P494*$D$437)+(S494*U494),2)</f>
        <v>2.67</v>
      </c>
      <c r="Z494" s="12">
        <f>ROUND((I494*J494*X494)+(M494*N494*X494)+(Q494*R494*X494),2)</f>
        <v>0.19</v>
      </c>
      <c r="BL494"/>
      <c r="BR494"/>
      <c r="BV494"/>
      <c r="BY494"/>
      <c r="BZ494"/>
      <c r="DI494" s="10"/>
    </row>
    <row r="495" spans="1:113" x14ac:dyDescent="0.25">
      <c r="A495" s="64"/>
      <c r="B495" s="12" t="s">
        <v>70</v>
      </c>
      <c r="C495" s="12">
        <v>5.9</v>
      </c>
      <c r="D495" s="12">
        <v>0.2</v>
      </c>
      <c r="E495" s="12">
        <v>0.25</v>
      </c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>
        <f>+D495</f>
        <v>0.2</v>
      </c>
      <c r="W495" s="12">
        <f>+C495</f>
        <v>5.9</v>
      </c>
      <c r="X495" s="12">
        <f>+E495</f>
        <v>0.25</v>
      </c>
      <c r="Y495" s="12">
        <f>ROUND((V495*W495*X495),2)</f>
        <v>0.3</v>
      </c>
      <c r="Z495" s="12"/>
      <c r="BL495"/>
      <c r="BR495"/>
      <c r="BV495"/>
      <c r="BY495"/>
      <c r="BZ495"/>
      <c r="DI495" s="10"/>
    </row>
    <row r="496" spans="1:113" x14ac:dyDescent="0.25">
      <c r="A496" s="64" t="s">
        <v>323</v>
      </c>
      <c r="B496" s="12" t="s">
        <v>71</v>
      </c>
      <c r="C496" s="12"/>
      <c r="D496" s="12"/>
      <c r="E496" s="12"/>
      <c r="F496" s="12">
        <v>2.12</v>
      </c>
      <c r="G496" s="12">
        <v>0.7</v>
      </c>
      <c r="H496" s="12">
        <v>0.1787</v>
      </c>
      <c r="I496" s="12">
        <v>2.8</v>
      </c>
      <c r="J496" s="12">
        <f>J492</f>
        <v>0</v>
      </c>
      <c r="K496" s="12">
        <v>2.8</v>
      </c>
      <c r="L496" s="12">
        <v>2.7</v>
      </c>
      <c r="M496" s="12">
        <v>2.8</v>
      </c>
      <c r="N496" s="12">
        <f>N492</f>
        <v>0</v>
      </c>
      <c r="O496" s="12">
        <v>2.8</v>
      </c>
      <c r="P496" s="12">
        <f t="shared" ref="P496" si="58">P494</f>
        <v>1.35</v>
      </c>
      <c r="Q496" s="12">
        <v>2.8</v>
      </c>
      <c r="R496" s="12">
        <v>0.45</v>
      </c>
      <c r="S496" s="12">
        <v>3.27</v>
      </c>
      <c r="T496" s="12">
        <v>0.7</v>
      </c>
      <c r="U496" s="12">
        <f>U492</f>
        <v>0.1787</v>
      </c>
      <c r="V496" s="12">
        <f>AVERAGE(F496,I496,K496,M496,O496,Q496,S496)</f>
        <v>2.77</v>
      </c>
      <c r="W496" s="12">
        <f>SUM(G496,J496,L496,N496,P496,R496,T496)</f>
        <v>5.9</v>
      </c>
      <c r="X496" s="12">
        <f>$D$437</f>
        <v>0.15</v>
      </c>
      <c r="Y496" s="12">
        <f>+ROUND((F496*H496)+(K496*L496*$D$437)+(O496*P496*$D$437)+(S496*U496),2)</f>
        <v>2.66</v>
      </c>
      <c r="Z496" s="12">
        <f>ROUND((I496*J496*X496)+(M496*N496*X496)+(Q496*R496*X496),2)</f>
        <v>0.19</v>
      </c>
      <c r="BL496"/>
      <c r="BR496"/>
      <c r="BV496"/>
      <c r="BY496"/>
      <c r="BZ496"/>
      <c r="DI496" s="10"/>
    </row>
    <row r="497" spans="1:113" x14ac:dyDescent="0.25">
      <c r="A497" s="64"/>
      <c r="B497" s="12" t="s">
        <v>72</v>
      </c>
      <c r="C497" s="12">
        <v>5.9</v>
      </c>
      <c r="D497" s="12">
        <v>0.2</v>
      </c>
      <c r="E497" s="12">
        <v>0.25</v>
      </c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>
        <f>+D497</f>
        <v>0.2</v>
      </c>
      <c r="W497" s="12">
        <f>+C497</f>
        <v>5.9</v>
      </c>
      <c r="X497" s="12">
        <f>+E497</f>
        <v>0.25</v>
      </c>
      <c r="Y497" s="12">
        <f>ROUND((V497*W497*X497),2)</f>
        <v>0.3</v>
      </c>
      <c r="Z497" s="12"/>
      <c r="BL497"/>
      <c r="BR497"/>
      <c r="BV497"/>
      <c r="BY497"/>
      <c r="BZ497"/>
      <c r="DI497" s="10"/>
    </row>
    <row r="498" spans="1:113" x14ac:dyDescent="0.25">
      <c r="A498" s="64" t="s">
        <v>324</v>
      </c>
      <c r="B498" s="12" t="s">
        <v>73</v>
      </c>
      <c r="C498" s="12"/>
      <c r="D498" s="12"/>
      <c r="E498" s="12"/>
      <c r="F498" s="12">
        <v>2.12</v>
      </c>
      <c r="G498" s="12">
        <v>0.7</v>
      </c>
      <c r="H498" s="12">
        <v>0.1787</v>
      </c>
      <c r="I498" s="12">
        <v>2.8</v>
      </c>
      <c r="J498" s="12">
        <f>J494</f>
        <v>0</v>
      </c>
      <c r="K498" s="12">
        <v>2.8</v>
      </c>
      <c r="L498" s="12">
        <v>2.7</v>
      </c>
      <c r="M498" s="12">
        <v>2.8</v>
      </c>
      <c r="N498" s="12">
        <f>N494</f>
        <v>0</v>
      </c>
      <c r="O498" s="12">
        <v>2.8</v>
      </c>
      <c r="P498" s="12">
        <f t="shared" ref="P498" si="59">P496</f>
        <v>1.35</v>
      </c>
      <c r="Q498" s="12">
        <v>2.8</v>
      </c>
      <c r="R498" s="12">
        <v>0.45</v>
      </c>
      <c r="S498" s="12">
        <v>3.27</v>
      </c>
      <c r="T498" s="12">
        <v>0.7</v>
      </c>
      <c r="U498" s="12">
        <f>U494</f>
        <v>0.1787</v>
      </c>
      <c r="V498" s="12">
        <f>AVERAGE(F498,I498,K498,M498,O498,Q498,S498)</f>
        <v>2.77</v>
      </c>
      <c r="W498" s="12">
        <f>SUM(G498,J498,L498,N498,P498,R498,T498)</f>
        <v>5.9</v>
      </c>
      <c r="X498" s="12">
        <f>$D$437</f>
        <v>0.15</v>
      </c>
      <c r="Y498" s="12">
        <f>+ROUND((F498*H498)+(K498*L498*$D$437)+(O498*P498*$D$437)+(S498*U498),2)</f>
        <v>2.66</v>
      </c>
      <c r="Z498" s="12">
        <f>ROUND((I498*J498*X498)+(M498*N498*X498)+(Q498*R498*X498),2)</f>
        <v>0.19</v>
      </c>
      <c r="BL498"/>
      <c r="BR498"/>
      <c r="BV498"/>
      <c r="BY498"/>
      <c r="BZ498"/>
      <c r="DI498" s="10"/>
    </row>
    <row r="499" spans="1:113" x14ac:dyDescent="0.25">
      <c r="A499" s="64"/>
      <c r="B499" s="12" t="s">
        <v>74</v>
      </c>
      <c r="C499" s="12">
        <v>5.9</v>
      </c>
      <c r="D499" s="12">
        <v>0.2</v>
      </c>
      <c r="E499" s="12">
        <v>0.25</v>
      </c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>
        <f>+D499</f>
        <v>0.2</v>
      </c>
      <c r="W499" s="12">
        <f>+C499</f>
        <v>5.9</v>
      </c>
      <c r="X499" s="12">
        <f>+E499</f>
        <v>0.25</v>
      </c>
      <c r="Y499" s="12">
        <f>ROUND((V499*W499*X499),2)</f>
        <v>0.3</v>
      </c>
      <c r="Z499" s="12"/>
      <c r="BL499"/>
      <c r="BR499"/>
      <c r="BV499"/>
      <c r="BY499"/>
      <c r="BZ499"/>
      <c r="DI499" s="10"/>
    </row>
    <row r="500" spans="1:113" x14ac:dyDescent="0.25">
      <c r="A500" s="64" t="s">
        <v>325</v>
      </c>
      <c r="B500" s="12" t="s">
        <v>75</v>
      </c>
      <c r="C500" s="12"/>
      <c r="D500" s="12"/>
      <c r="E500" s="12"/>
      <c r="F500" s="12">
        <v>2.12</v>
      </c>
      <c r="G500" s="12">
        <v>0.7</v>
      </c>
      <c r="H500" s="12">
        <v>0.1787</v>
      </c>
      <c r="I500" s="12">
        <v>2.8</v>
      </c>
      <c r="J500" s="12">
        <f>J496</f>
        <v>0</v>
      </c>
      <c r="K500" s="12">
        <v>2.8</v>
      </c>
      <c r="L500" s="12">
        <v>2.7</v>
      </c>
      <c r="M500" s="12">
        <v>2.8</v>
      </c>
      <c r="N500" s="12">
        <f>N496</f>
        <v>0</v>
      </c>
      <c r="O500" s="12">
        <v>2.8</v>
      </c>
      <c r="P500" s="12">
        <f t="shared" ref="P500" si="60">P498</f>
        <v>1.35</v>
      </c>
      <c r="Q500" s="12">
        <v>2.8</v>
      </c>
      <c r="R500" s="12">
        <v>0.45</v>
      </c>
      <c r="S500" s="12">
        <v>3.27</v>
      </c>
      <c r="T500" s="12">
        <v>0.7</v>
      </c>
      <c r="U500" s="12">
        <f>U496</f>
        <v>0.1787</v>
      </c>
      <c r="V500" s="12">
        <f>AVERAGE(F500,I500,K500,M500,O500,Q500,S500)</f>
        <v>2.77</v>
      </c>
      <c r="W500" s="12">
        <f>SUM(G500,J500,L500,N500,P500,R500,T500)</f>
        <v>5.9</v>
      </c>
      <c r="X500" s="12">
        <f>$D$437</f>
        <v>0.15</v>
      </c>
      <c r="Y500" s="12">
        <f>+ROUND((F500*H500)+(K500*L500*$D$437)+(O500*P500*$D$437)+(S500*U500),2)</f>
        <v>2.66</v>
      </c>
      <c r="Z500" s="12">
        <f>ROUND((I500*J500*X500)+(M500*N500*X500)+(Q500*R500*X500),2)</f>
        <v>0.19</v>
      </c>
      <c r="BL500"/>
      <c r="BR500"/>
      <c r="BV500"/>
      <c r="BY500"/>
      <c r="BZ500"/>
      <c r="DI500" s="10"/>
    </row>
    <row r="501" spans="1:113" x14ac:dyDescent="0.25">
      <c r="A501" s="64"/>
      <c r="B501" s="12" t="s">
        <v>76</v>
      </c>
      <c r="C501" s="12">
        <v>5.9</v>
      </c>
      <c r="D501" s="12">
        <v>0.2</v>
      </c>
      <c r="E501" s="12">
        <v>0.25</v>
      </c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>
        <f>+D501</f>
        <v>0.2</v>
      </c>
      <c r="W501" s="12">
        <f>+C501</f>
        <v>5.9</v>
      </c>
      <c r="X501" s="12">
        <f>+E501</f>
        <v>0.25</v>
      </c>
      <c r="Y501" s="12">
        <f>ROUND((V501*W501*X501),2)</f>
        <v>0.3</v>
      </c>
      <c r="Z501" s="12"/>
      <c r="BL501"/>
      <c r="BR501"/>
      <c r="BV501"/>
      <c r="BY501"/>
      <c r="BZ501"/>
      <c r="DI501" s="10"/>
    </row>
    <row r="502" spans="1:113" x14ac:dyDescent="0.25">
      <c r="A502" s="64" t="s">
        <v>326</v>
      </c>
      <c r="B502" s="12" t="s">
        <v>77</v>
      </c>
      <c r="C502" s="12"/>
      <c r="D502" s="12"/>
      <c r="E502" s="12"/>
      <c r="F502" s="12">
        <v>2.12</v>
      </c>
      <c r="G502" s="12">
        <v>0.7</v>
      </c>
      <c r="H502" s="12">
        <v>0.1787</v>
      </c>
      <c r="I502" s="12">
        <v>2.8</v>
      </c>
      <c r="J502" s="12">
        <f>J498</f>
        <v>0</v>
      </c>
      <c r="K502" s="12">
        <v>2.8</v>
      </c>
      <c r="L502" s="12">
        <v>2.7</v>
      </c>
      <c r="M502" s="12">
        <v>2.8</v>
      </c>
      <c r="N502" s="12">
        <f>N498</f>
        <v>0</v>
      </c>
      <c r="O502" s="12">
        <v>2.8</v>
      </c>
      <c r="P502" s="12">
        <f t="shared" ref="P502" si="61">P500</f>
        <v>1.35</v>
      </c>
      <c r="Q502" s="12">
        <v>2.8</v>
      </c>
      <c r="R502" s="12">
        <v>0.45</v>
      </c>
      <c r="S502" s="12">
        <v>3.27</v>
      </c>
      <c r="T502" s="12">
        <v>0.7</v>
      </c>
      <c r="U502" s="12">
        <f>U498</f>
        <v>0.1787</v>
      </c>
      <c r="V502" s="12">
        <f>AVERAGE(F502,I502,K502,M502,O502,Q502,S502)</f>
        <v>2.77</v>
      </c>
      <c r="W502" s="12">
        <f>SUM(G502,J502,L502,N502,P502,R502,T502)</f>
        <v>5.9</v>
      </c>
      <c r="X502" s="12">
        <f>$D$437</f>
        <v>0.15</v>
      </c>
      <c r="Y502" s="12">
        <f>+ROUND((F502*H502)+(K502*L502*$D$437)+(O502*P502*$D$437)+(S502*U502),2)</f>
        <v>2.66</v>
      </c>
      <c r="Z502" s="12">
        <f>ROUND((I502*J502*X502)+(M502*N502*X502)+(Q502*R502*X502),2)</f>
        <v>0.19</v>
      </c>
      <c r="BL502"/>
      <c r="BR502"/>
      <c r="BV502"/>
      <c r="BY502"/>
      <c r="BZ502"/>
      <c r="DI502" s="10"/>
    </row>
    <row r="503" spans="1:113" x14ac:dyDescent="0.25">
      <c r="A503" s="64"/>
      <c r="B503" s="12" t="s">
        <v>78</v>
      </c>
      <c r="C503" s="12">
        <v>5.9</v>
      </c>
      <c r="D503" s="12">
        <v>0.2</v>
      </c>
      <c r="E503" s="12">
        <v>0.25</v>
      </c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>
        <f>+D503</f>
        <v>0.2</v>
      </c>
      <c r="W503" s="12">
        <f>+C503</f>
        <v>5.9</v>
      </c>
      <c r="X503" s="12">
        <f>+E503</f>
        <v>0.25</v>
      </c>
      <c r="Y503" s="12">
        <f>ROUND((V503*W503*X503),2)</f>
        <v>0.3</v>
      </c>
      <c r="Z503" s="12"/>
      <c r="BL503"/>
      <c r="BR503"/>
      <c r="BV503"/>
      <c r="BY503"/>
      <c r="BZ503"/>
      <c r="DI503" s="10"/>
    </row>
    <row r="504" spans="1:113" x14ac:dyDescent="0.25">
      <c r="A504" s="64" t="s">
        <v>327</v>
      </c>
      <c r="B504" s="12" t="s">
        <v>79</v>
      </c>
      <c r="C504" s="12"/>
      <c r="D504" s="12"/>
      <c r="E504" s="12"/>
      <c r="F504" s="12">
        <v>2.5</v>
      </c>
      <c r="G504" s="12">
        <v>0.7</v>
      </c>
      <c r="H504" s="12">
        <v>0.1787</v>
      </c>
      <c r="I504" s="12">
        <v>2.8</v>
      </c>
      <c r="J504" s="12">
        <f>J500</f>
        <v>0</v>
      </c>
      <c r="K504" s="12">
        <v>2.8</v>
      </c>
      <c r="L504" s="12">
        <v>2.7</v>
      </c>
      <c r="M504" s="12">
        <v>2.8</v>
      </c>
      <c r="N504" s="12">
        <f>N500</f>
        <v>0</v>
      </c>
      <c r="O504" s="12">
        <v>2.8</v>
      </c>
      <c r="P504" s="12">
        <f t="shared" ref="P504" si="62">P502</f>
        <v>1.35</v>
      </c>
      <c r="Q504" s="12">
        <v>2.8</v>
      </c>
      <c r="R504" s="12">
        <v>0.45</v>
      </c>
      <c r="S504" s="12">
        <v>3</v>
      </c>
      <c r="T504" s="12">
        <v>0.7</v>
      </c>
      <c r="U504" s="12">
        <f>U500</f>
        <v>0.1787</v>
      </c>
      <c r="V504" s="12">
        <f>AVERAGE(F504,I504,K504,M504,O504,Q504,S504)</f>
        <v>2.7857142857142856</v>
      </c>
      <c r="W504" s="12">
        <f>SUM(G504,J504,L504,N504,P504,R504,T504)</f>
        <v>5.9</v>
      </c>
      <c r="X504" s="12">
        <f>$D$437</f>
        <v>0.15</v>
      </c>
      <c r="Y504" s="12">
        <f>+ROUND((F504*H504)+(K504*L504*$D$437)+(O504*P504*$D$437)+(S504*U504),2)</f>
        <v>2.68</v>
      </c>
      <c r="Z504" s="12">
        <f>ROUND((I504*J504*X504)+(M504*N504*X504)+(Q504*R504*X504),2)</f>
        <v>0.19</v>
      </c>
      <c r="BL504"/>
      <c r="BR504"/>
      <c r="BV504"/>
      <c r="BY504"/>
      <c r="BZ504"/>
      <c r="DI504" s="10"/>
    </row>
    <row r="505" spans="1:113" x14ac:dyDescent="0.25">
      <c r="A505" s="64"/>
      <c r="B505" s="12" t="s">
        <v>80</v>
      </c>
      <c r="C505" s="12">
        <v>5.63</v>
      </c>
      <c r="D505" s="12">
        <v>0.2</v>
      </c>
      <c r="E505" s="12">
        <v>0.25</v>
      </c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>
        <f>+D505</f>
        <v>0.2</v>
      </c>
      <c r="W505" s="12">
        <f>+C505</f>
        <v>5.63</v>
      </c>
      <c r="X505" s="12">
        <f>+E505</f>
        <v>0.25</v>
      </c>
      <c r="Y505" s="12">
        <f>ROUND((V505*W505*X505),2)</f>
        <v>0.28000000000000003</v>
      </c>
      <c r="Z505" s="12"/>
      <c r="BL505"/>
      <c r="BR505"/>
      <c r="BV505"/>
      <c r="BY505"/>
      <c r="BZ505"/>
      <c r="DI505" s="10"/>
    </row>
    <row r="506" spans="1:113" x14ac:dyDescent="0.25">
      <c r="A506" s="64" t="s">
        <v>328</v>
      </c>
      <c r="B506" s="12" t="s">
        <v>81</v>
      </c>
      <c r="C506" s="12"/>
      <c r="D506" s="12"/>
      <c r="E506" s="12"/>
      <c r="F506" s="12">
        <v>2.82</v>
      </c>
      <c r="G506" s="12">
        <v>0.7</v>
      </c>
      <c r="H506" s="12">
        <v>0.1787</v>
      </c>
      <c r="I506" s="12">
        <v>2.8</v>
      </c>
      <c r="J506" s="12">
        <f>J502</f>
        <v>0</v>
      </c>
      <c r="K506" s="12">
        <v>2.8</v>
      </c>
      <c r="L506" s="12">
        <v>2.4300000000000002</v>
      </c>
      <c r="M506" s="12">
        <v>2.8</v>
      </c>
      <c r="N506" s="12">
        <f>N502</f>
        <v>0</v>
      </c>
      <c r="O506" s="12">
        <v>2.8</v>
      </c>
      <c r="P506" s="12">
        <f t="shared" ref="P506" si="63">P504</f>
        <v>1.35</v>
      </c>
      <c r="Q506" s="12">
        <v>2.8</v>
      </c>
      <c r="R506" s="12">
        <v>0.45</v>
      </c>
      <c r="S506" s="12">
        <v>2.8</v>
      </c>
      <c r="T506" s="12">
        <v>0.7</v>
      </c>
      <c r="U506" s="12">
        <f>U502</f>
        <v>0.1787</v>
      </c>
      <c r="V506" s="12">
        <f>AVERAGE(F506,I506,K506,M506,O506,Q506,S506)</f>
        <v>2.8028571428571429</v>
      </c>
      <c r="W506" s="12">
        <f>SUM(G506,J506,L506,N506,P506,R506,T506)</f>
        <v>5.6300000000000008</v>
      </c>
      <c r="X506" s="12">
        <f>$D$437</f>
        <v>0.15</v>
      </c>
      <c r="Y506" s="12">
        <f>+ROUND((F506*H506)+(K506*L506*$D$437)+(O506*P506*$D$437)+(S506*U506),2)</f>
        <v>2.59</v>
      </c>
      <c r="Z506" s="12">
        <f>ROUND((I506*J506*X506)+(M506*N506*X506)+(Q506*R506*X506),2)</f>
        <v>0.19</v>
      </c>
      <c r="BL506"/>
      <c r="BR506"/>
      <c r="BV506"/>
      <c r="BY506"/>
      <c r="BZ506"/>
      <c r="DI506" s="10"/>
    </row>
    <row r="507" spans="1:113" x14ac:dyDescent="0.25">
      <c r="A507" s="64"/>
      <c r="B507" s="12" t="s">
        <v>82</v>
      </c>
      <c r="C507" s="12">
        <v>5.18</v>
      </c>
      <c r="D507" s="12">
        <v>0.2</v>
      </c>
      <c r="E507" s="12">
        <v>0.25</v>
      </c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>
        <f>+D507</f>
        <v>0.2</v>
      </c>
      <c r="W507" s="12">
        <f>+C507</f>
        <v>5.18</v>
      </c>
      <c r="X507" s="12">
        <f>+E507</f>
        <v>0.25</v>
      </c>
      <c r="Y507" s="12">
        <f>ROUND((V507*W507*X507),2)</f>
        <v>0.26</v>
      </c>
      <c r="Z507" s="12"/>
      <c r="BL507"/>
      <c r="BR507"/>
      <c r="BV507"/>
      <c r="BY507"/>
      <c r="BZ507"/>
      <c r="DI507" s="10"/>
    </row>
    <row r="508" spans="1:113" x14ac:dyDescent="0.25">
      <c r="A508" s="64" t="s">
        <v>329</v>
      </c>
      <c r="B508" s="12" t="s">
        <v>83</v>
      </c>
      <c r="C508" s="12"/>
      <c r="D508" s="12"/>
      <c r="E508" s="12"/>
      <c r="F508" s="12">
        <v>2.8</v>
      </c>
      <c r="G508" s="12">
        <v>0.7</v>
      </c>
      <c r="H508" s="12">
        <v>0.1787</v>
      </c>
      <c r="I508" s="12">
        <v>2.8</v>
      </c>
      <c r="J508" s="12">
        <f>J504</f>
        <v>0</v>
      </c>
      <c r="K508" s="12">
        <v>2.8</v>
      </c>
      <c r="L508" s="12">
        <v>2</v>
      </c>
      <c r="M508" s="12">
        <v>2.8</v>
      </c>
      <c r="N508" s="12">
        <f>N504</f>
        <v>0</v>
      </c>
      <c r="O508" s="12">
        <v>2.8</v>
      </c>
      <c r="P508" s="12">
        <f t="shared" ref="P508" si="64">P506</f>
        <v>1.35</v>
      </c>
      <c r="Q508" s="12">
        <v>2.8</v>
      </c>
      <c r="R508" s="12">
        <v>0.45</v>
      </c>
      <c r="S508" s="12">
        <v>2.8</v>
      </c>
      <c r="T508" s="12">
        <v>0.7</v>
      </c>
      <c r="U508" s="12">
        <f>U504</f>
        <v>0.1787</v>
      </c>
      <c r="V508" s="12">
        <f>AVERAGE(F508,I508,K508,M508,O508,Q508,S508)</f>
        <v>2.8000000000000003</v>
      </c>
      <c r="W508" s="12">
        <f>SUM(G508,J508,L508,N508,P508,R508,T508)</f>
        <v>5.2000000000000011</v>
      </c>
      <c r="X508" s="12">
        <f>$D$437</f>
        <v>0.15</v>
      </c>
      <c r="Y508" s="12">
        <f>+ROUND((F508*H508)+(K508*L508*$D$437)+(O508*P508*$D$437)+(S508*U508),2)</f>
        <v>2.41</v>
      </c>
      <c r="Z508" s="12">
        <f>ROUND((I508*J508*X508)+(M508*N508*X508)+(Q508*R508*X508),2)</f>
        <v>0.19</v>
      </c>
      <c r="BL508"/>
      <c r="BR508"/>
      <c r="BV508"/>
      <c r="BY508"/>
      <c r="BZ508"/>
      <c r="DI508" s="10"/>
    </row>
    <row r="509" spans="1:113" x14ac:dyDescent="0.25">
      <c r="A509" s="64"/>
      <c r="B509" s="12" t="s">
        <v>84</v>
      </c>
      <c r="C509" s="12">
        <v>5</v>
      </c>
      <c r="D509" s="12">
        <v>0.2</v>
      </c>
      <c r="E509" s="12">
        <v>0.25</v>
      </c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>
        <f>+D509</f>
        <v>0.2</v>
      </c>
      <c r="W509" s="12">
        <f>+C509</f>
        <v>5</v>
      </c>
      <c r="X509" s="12">
        <f>+E509</f>
        <v>0.25</v>
      </c>
      <c r="Y509" s="12">
        <f>ROUND((V509*W509*X509),2)</f>
        <v>0.25</v>
      </c>
      <c r="Z509" s="12"/>
      <c r="BL509"/>
      <c r="BR509"/>
      <c r="BV509"/>
      <c r="BY509"/>
      <c r="BZ509"/>
      <c r="DI509" s="10"/>
    </row>
    <row r="510" spans="1:113" x14ac:dyDescent="0.25">
      <c r="A510" s="64" t="s">
        <v>330</v>
      </c>
      <c r="B510" s="12" t="s">
        <v>85</v>
      </c>
      <c r="C510" s="12"/>
      <c r="D510" s="12"/>
      <c r="E510" s="12"/>
      <c r="F510" s="12">
        <v>2.8</v>
      </c>
      <c r="G510" s="12">
        <v>0.7</v>
      </c>
      <c r="H510" s="12">
        <v>0.1787</v>
      </c>
      <c r="I510" s="12">
        <v>2.8</v>
      </c>
      <c r="J510" s="12">
        <f>J506</f>
        <v>0</v>
      </c>
      <c r="K510" s="12">
        <v>2.8</v>
      </c>
      <c r="L510" s="12">
        <v>1.8</v>
      </c>
      <c r="M510" s="12">
        <v>2.8</v>
      </c>
      <c r="N510" s="12">
        <f>N506</f>
        <v>0</v>
      </c>
      <c r="O510" s="12">
        <v>2.8</v>
      </c>
      <c r="P510" s="12">
        <f t="shared" ref="P510" si="65">P508</f>
        <v>1.35</v>
      </c>
      <c r="Q510" s="12">
        <v>2.8</v>
      </c>
      <c r="R510" s="12">
        <v>0.45</v>
      </c>
      <c r="S510" s="12">
        <v>2.8</v>
      </c>
      <c r="T510" s="12">
        <v>0.7</v>
      </c>
      <c r="U510" s="12">
        <f>U506</f>
        <v>0.1787</v>
      </c>
      <c r="V510" s="12">
        <f>AVERAGE(F510,I510,K510,M510,O510,Q510,S510)</f>
        <v>2.8000000000000003</v>
      </c>
      <c r="W510" s="12">
        <f>SUM(G510,J510,L510,N510,P510,R510,T510)</f>
        <v>5</v>
      </c>
      <c r="X510" s="12">
        <f>$D$437</f>
        <v>0.15</v>
      </c>
      <c r="Y510" s="12">
        <f>+ROUND((F510*H510)+(K510*L510*$D$437)+(O510*P510*$D$437)+(S510*U510),2)</f>
        <v>2.3199999999999998</v>
      </c>
      <c r="Z510" s="12">
        <f>ROUND((I510*J510*X510)+(M510*N510*X510)+(Q510*R510*X510),2)</f>
        <v>0.19</v>
      </c>
      <c r="BL510"/>
      <c r="BR510"/>
      <c r="BV510"/>
      <c r="BY510"/>
      <c r="BZ510"/>
      <c r="DI510" s="10"/>
    </row>
    <row r="511" spans="1:113" x14ac:dyDescent="0.25">
      <c r="A511" s="64"/>
      <c r="B511" s="12" t="s">
        <v>86</v>
      </c>
      <c r="C511" s="12">
        <v>5</v>
      </c>
      <c r="D511" s="12">
        <v>0.2</v>
      </c>
      <c r="E511" s="12">
        <v>0.25</v>
      </c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>
        <f>+D511</f>
        <v>0.2</v>
      </c>
      <c r="W511" s="12">
        <f>+C511</f>
        <v>5</v>
      </c>
      <c r="X511" s="12">
        <f>+E511</f>
        <v>0.25</v>
      </c>
      <c r="Y511" s="12">
        <f>ROUND((V511*W511*X511),2)</f>
        <v>0.25</v>
      </c>
      <c r="Z511" s="12"/>
      <c r="BL511"/>
      <c r="BR511"/>
      <c r="BV511"/>
      <c r="BY511"/>
      <c r="BZ511"/>
      <c r="DI511" s="10"/>
    </row>
    <row r="512" spans="1:113" x14ac:dyDescent="0.25">
      <c r="A512" s="64" t="s">
        <v>331</v>
      </c>
      <c r="B512" s="12" t="s">
        <v>87</v>
      </c>
      <c r="C512" s="12"/>
      <c r="D512" s="12"/>
      <c r="E512" s="12"/>
      <c r="F512" s="12">
        <v>2.8</v>
      </c>
      <c r="G512" s="12">
        <v>0.7</v>
      </c>
      <c r="H512" s="12">
        <v>0.1787</v>
      </c>
      <c r="I512" s="12">
        <v>2.8</v>
      </c>
      <c r="J512" s="12">
        <f>J508</f>
        <v>0</v>
      </c>
      <c r="K512" s="12">
        <v>2.8</v>
      </c>
      <c r="L512" s="12">
        <v>1.8</v>
      </c>
      <c r="M512" s="12">
        <v>2.8</v>
      </c>
      <c r="N512" s="12">
        <f>N508</f>
        <v>0</v>
      </c>
      <c r="O512" s="12">
        <v>2.8</v>
      </c>
      <c r="P512" s="12">
        <f t="shared" ref="P512" si="66">P510</f>
        <v>1.35</v>
      </c>
      <c r="Q512" s="12">
        <v>2.8</v>
      </c>
      <c r="R512" s="12">
        <v>0.45</v>
      </c>
      <c r="S512" s="12">
        <v>2.8</v>
      </c>
      <c r="T512" s="12">
        <v>0.7</v>
      </c>
      <c r="U512" s="12">
        <f>U508</f>
        <v>0.1787</v>
      </c>
      <c r="V512" s="12">
        <f>AVERAGE(F512,I512,K512,M512,O512,Q512,S512)</f>
        <v>2.8000000000000003</v>
      </c>
      <c r="W512" s="12">
        <f>SUM(G512,J512,L512,N512,P512,R512,T512)</f>
        <v>5</v>
      </c>
      <c r="X512" s="12">
        <f>$D$437</f>
        <v>0.15</v>
      </c>
      <c r="Y512" s="12">
        <f>+ROUND((F512*H512)+(K512*L512*$D$437)+(O512*P512*$D$437)+(S512*U512),2)</f>
        <v>2.3199999999999998</v>
      </c>
      <c r="Z512" s="12">
        <f>ROUND((I512*J512*X512)+(M512*N512*X512)+(Q512*R512*X512),2)</f>
        <v>0.19</v>
      </c>
      <c r="BL512"/>
      <c r="BR512"/>
      <c r="BV512"/>
      <c r="BY512"/>
      <c r="BZ512"/>
      <c r="DI512" s="10"/>
    </row>
    <row r="513" spans="1:113" x14ac:dyDescent="0.25">
      <c r="A513" s="64"/>
      <c r="B513" s="12" t="s">
        <v>88</v>
      </c>
      <c r="C513" s="12">
        <v>5</v>
      </c>
      <c r="D513" s="12">
        <v>0.2</v>
      </c>
      <c r="E513" s="12">
        <v>0.25</v>
      </c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>
        <f>+D513</f>
        <v>0.2</v>
      </c>
      <c r="W513" s="12">
        <f>+C513</f>
        <v>5</v>
      </c>
      <c r="X513" s="12">
        <f>+E513</f>
        <v>0.25</v>
      </c>
      <c r="Y513" s="12">
        <f>ROUND((V513*W513*X513),2)</f>
        <v>0.25</v>
      </c>
      <c r="Z513" s="12"/>
      <c r="BL513"/>
      <c r="BR513"/>
      <c r="BV513"/>
      <c r="BY513"/>
      <c r="BZ513"/>
      <c r="DI513" s="10"/>
    </row>
    <row r="514" spans="1:113" x14ac:dyDescent="0.25">
      <c r="A514" s="64" t="s">
        <v>332</v>
      </c>
      <c r="B514" s="12" t="s">
        <v>89</v>
      </c>
      <c r="C514" s="12"/>
      <c r="D514" s="12"/>
      <c r="E514" s="12"/>
      <c r="F514" s="12">
        <v>2.8</v>
      </c>
      <c r="G514" s="12">
        <v>0.7</v>
      </c>
      <c r="H514" s="12">
        <v>0.1787</v>
      </c>
      <c r="I514" s="12">
        <v>2.8</v>
      </c>
      <c r="J514" s="12">
        <v>0.45</v>
      </c>
      <c r="K514" s="12">
        <v>2.8</v>
      </c>
      <c r="L514" s="12">
        <v>0.9</v>
      </c>
      <c r="M514" s="12">
        <v>2.8</v>
      </c>
      <c r="N514" s="12">
        <v>0.9</v>
      </c>
      <c r="O514" s="12">
        <v>2.8</v>
      </c>
      <c r="P514" s="12">
        <v>0.9</v>
      </c>
      <c r="Q514" s="12">
        <v>2.8</v>
      </c>
      <c r="R514" s="12">
        <v>0.45</v>
      </c>
      <c r="S514" s="12">
        <v>2.8</v>
      </c>
      <c r="T514" s="12">
        <v>0.7</v>
      </c>
      <c r="U514" s="12">
        <f>U510</f>
        <v>0.1787</v>
      </c>
      <c r="V514" s="12">
        <f>AVERAGE(F514,I514,K514,M514,O514,Q514,S514)</f>
        <v>2.8000000000000003</v>
      </c>
      <c r="W514" s="12">
        <f>SUM(G514,J514,L514,N514,P514,R514,T514)</f>
        <v>5</v>
      </c>
      <c r="X514" s="12">
        <f>$D$437</f>
        <v>0.15</v>
      </c>
      <c r="Y514" s="12">
        <f>+ROUND((F514*H514)+(K514*L514*$D$437)+(O514*P514*$D$437)+(S514*U514),2)</f>
        <v>1.76</v>
      </c>
      <c r="Z514" s="12">
        <f>ROUND((I514*J514*X514)+(M514*N514*X514)+(Q514*R514*X514),2)</f>
        <v>0.76</v>
      </c>
      <c r="BL514"/>
      <c r="BR514"/>
      <c r="BV514"/>
      <c r="BY514"/>
      <c r="BZ514"/>
      <c r="DI514" s="10"/>
    </row>
    <row r="515" spans="1:113" x14ac:dyDescent="0.25">
      <c r="A515" s="64"/>
      <c r="B515" s="12" t="s">
        <v>90</v>
      </c>
      <c r="C515" s="12">
        <v>5</v>
      </c>
      <c r="D515" s="12">
        <v>0.2</v>
      </c>
      <c r="E515" s="12">
        <v>0.25</v>
      </c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>
        <f>+D515</f>
        <v>0.2</v>
      </c>
      <c r="W515" s="12">
        <f>+C515</f>
        <v>5</v>
      </c>
      <c r="X515" s="12">
        <f>+E515</f>
        <v>0.25</v>
      </c>
      <c r="Y515" s="12">
        <f>ROUND((V515*W515*X515),2)</f>
        <v>0.25</v>
      </c>
      <c r="Z515" s="12"/>
      <c r="BL515"/>
      <c r="BR515"/>
      <c r="BV515"/>
      <c r="BY515"/>
      <c r="BZ515"/>
      <c r="DI515" s="10"/>
    </row>
    <row r="516" spans="1:113" x14ac:dyDescent="0.25">
      <c r="A516" s="64" t="s">
        <v>333</v>
      </c>
      <c r="B516" s="12" t="s">
        <v>91</v>
      </c>
      <c r="C516" s="12"/>
      <c r="D516" s="12"/>
      <c r="E516" s="12"/>
      <c r="F516" s="12">
        <v>2.8</v>
      </c>
      <c r="G516" s="12">
        <v>0.7</v>
      </c>
      <c r="H516" s="12">
        <v>0.1787</v>
      </c>
      <c r="I516" s="12">
        <v>2.8</v>
      </c>
      <c r="J516" s="12">
        <v>0.45</v>
      </c>
      <c r="K516" s="12">
        <v>2.8</v>
      </c>
      <c r="L516" s="12">
        <v>0.9</v>
      </c>
      <c r="M516" s="12">
        <v>2.8</v>
      </c>
      <c r="N516" s="12">
        <v>0.9</v>
      </c>
      <c r="O516" s="12">
        <v>2.8</v>
      </c>
      <c r="P516" s="12">
        <v>0.9</v>
      </c>
      <c r="Q516" s="12">
        <v>2.8</v>
      </c>
      <c r="R516" s="12">
        <v>0.45</v>
      </c>
      <c r="S516" s="12">
        <v>2.8</v>
      </c>
      <c r="T516" s="12">
        <v>0.7</v>
      </c>
      <c r="U516" s="12">
        <f>U512</f>
        <v>0.1787</v>
      </c>
      <c r="V516" s="12">
        <f>AVERAGE(F516,I516,K516,M516,O516,Q516,S516)</f>
        <v>2.8000000000000003</v>
      </c>
      <c r="W516" s="12">
        <f>SUM(G516,J516,L516,N516,P516,R516,T516)</f>
        <v>5</v>
      </c>
      <c r="X516" s="12">
        <f>$D$437</f>
        <v>0.15</v>
      </c>
      <c r="Y516" s="12">
        <f>+ROUND((F516*H516)+(K516*L516*$D$437)+(O516*P516*$D$437)+(S516*U516),2)</f>
        <v>1.76</v>
      </c>
      <c r="Z516" s="12">
        <f>ROUND((I516*J516*X516)+(M516*N516*X516)+(Q516*R516*X516),2)</f>
        <v>0.76</v>
      </c>
      <c r="BL516"/>
      <c r="BR516"/>
      <c r="BV516"/>
      <c r="BY516"/>
      <c r="BZ516"/>
      <c r="DI516" s="10"/>
    </row>
    <row r="517" spans="1:113" x14ac:dyDescent="0.25">
      <c r="A517" s="64"/>
      <c r="B517" s="12" t="s">
        <v>92</v>
      </c>
      <c r="C517" s="12">
        <v>5</v>
      </c>
      <c r="D517" s="12">
        <v>0.2</v>
      </c>
      <c r="E517" s="12">
        <v>0.25</v>
      </c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>
        <f>+D517</f>
        <v>0.2</v>
      </c>
      <c r="W517" s="12">
        <f>+C517</f>
        <v>5</v>
      </c>
      <c r="X517" s="12">
        <f>+E517</f>
        <v>0.25</v>
      </c>
      <c r="Y517" s="12">
        <f>ROUND((V517*W517*X517),2)</f>
        <v>0.25</v>
      </c>
      <c r="Z517" s="12"/>
      <c r="BL517"/>
      <c r="BR517"/>
      <c r="BV517"/>
      <c r="BY517"/>
      <c r="BZ517"/>
      <c r="DI517" s="10"/>
    </row>
    <row r="518" spans="1:113" x14ac:dyDescent="0.25">
      <c r="A518" s="64" t="s">
        <v>334</v>
      </c>
      <c r="B518" s="12" t="s">
        <v>93</v>
      </c>
      <c r="C518" s="12"/>
      <c r="D518" s="12"/>
      <c r="E518" s="12"/>
      <c r="F518" s="12">
        <v>2.8</v>
      </c>
      <c r="G518" s="12">
        <v>0.7</v>
      </c>
      <c r="H518" s="12">
        <v>0.1787</v>
      </c>
      <c r="I518" s="12">
        <v>2.8</v>
      </c>
      <c r="J518" s="12">
        <f>J514</f>
        <v>0.45</v>
      </c>
      <c r="K518" s="12">
        <v>2.8</v>
      </c>
      <c r="L518" s="12">
        <v>1.35</v>
      </c>
      <c r="M518" s="12">
        <v>2.8</v>
      </c>
      <c r="N518" s="12">
        <v>0</v>
      </c>
      <c r="O518" s="12">
        <v>2.8</v>
      </c>
      <c r="P518" s="12">
        <v>1.8</v>
      </c>
      <c r="Q518" s="12">
        <v>2.8</v>
      </c>
      <c r="R518" s="12">
        <v>0</v>
      </c>
      <c r="S518" s="12">
        <v>2.8</v>
      </c>
      <c r="T518" s="12">
        <v>0.7</v>
      </c>
      <c r="U518" s="12">
        <f>U514</f>
        <v>0.1787</v>
      </c>
      <c r="V518" s="12">
        <f>AVERAGE(F518,I518,K518,M518,O518,Q518,S518)</f>
        <v>2.8000000000000003</v>
      </c>
      <c r="W518" s="12">
        <f>SUM(G518,J518,L518,N518,P518,R518,T518)</f>
        <v>5</v>
      </c>
      <c r="X518" s="12">
        <f>$D$437</f>
        <v>0.15</v>
      </c>
      <c r="Y518" s="12">
        <f>+ROUND((F518*H518)+(K518*L518*$D$437)+(O518*P518*$D$437)+(S518*U518),2)</f>
        <v>2.3199999999999998</v>
      </c>
      <c r="Z518" s="12">
        <f>ROUND((I518*J518*X518)+(M518*N518*X518)+(Q518*R518*X518),2)</f>
        <v>0.19</v>
      </c>
      <c r="BL518"/>
      <c r="BR518"/>
      <c r="BV518"/>
      <c r="BY518"/>
      <c r="BZ518"/>
      <c r="DI518" s="10"/>
    </row>
    <row r="519" spans="1:113" x14ac:dyDescent="0.25">
      <c r="A519" s="64"/>
      <c r="B519" s="12" t="s">
        <v>94</v>
      </c>
      <c r="C519" s="12">
        <v>5</v>
      </c>
      <c r="D519" s="12">
        <v>0.2</v>
      </c>
      <c r="E519" s="12">
        <v>0.25</v>
      </c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>
        <f>+D519</f>
        <v>0.2</v>
      </c>
      <c r="W519" s="12">
        <f>+C519</f>
        <v>5</v>
      </c>
      <c r="X519" s="12">
        <f>+E519</f>
        <v>0.25</v>
      </c>
      <c r="Y519" s="12">
        <f>ROUND((V519*W519*X519),2)</f>
        <v>0.25</v>
      </c>
      <c r="Z519" s="12"/>
      <c r="BL519"/>
      <c r="BR519"/>
      <c r="BV519"/>
      <c r="BY519"/>
      <c r="BZ519"/>
      <c r="DI519" s="10"/>
    </row>
    <row r="520" spans="1:113" x14ac:dyDescent="0.25">
      <c r="A520" s="64" t="s">
        <v>335</v>
      </c>
      <c r="B520" s="12" t="s">
        <v>95</v>
      </c>
      <c r="C520" s="12"/>
      <c r="D520" s="12"/>
      <c r="E520" s="12"/>
      <c r="F520" s="12">
        <v>2.8</v>
      </c>
      <c r="G520" s="12">
        <v>0.7</v>
      </c>
      <c r="H520" s="12">
        <v>0.1787</v>
      </c>
      <c r="I520" s="12">
        <v>2.8</v>
      </c>
      <c r="J520" s="12">
        <f>J516</f>
        <v>0.45</v>
      </c>
      <c r="K520" s="12">
        <v>2.8</v>
      </c>
      <c r="L520" s="12">
        <f>L518</f>
        <v>1.35</v>
      </c>
      <c r="M520" s="12">
        <v>2.8</v>
      </c>
      <c r="N520" s="12">
        <v>0</v>
      </c>
      <c r="O520" s="12">
        <v>2.8</v>
      </c>
      <c r="P520" s="12">
        <v>1.8</v>
      </c>
      <c r="Q520" s="12">
        <v>2.8</v>
      </c>
      <c r="R520" s="12">
        <f>R518</f>
        <v>0</v>
      </c>
      <c r="S520" s="12">
        <v>2.8</v>
      </c>
      <c r="T520" s="12">
        <v>0.7</v>
      </c>
      <c r="U520" s="12">
        <f>U516</f>
        <v>0.1787</v>
      </c>
      <c r="V520" s="12">
        <f>AVERAGE(F520,I520,K520,M520,O520,Q520,S520)</f>
        <v>2.8000000000000003</v>
      </c>
      <c r="W520" s="12">
        <f>SUM(G520,J520,L520,N520,P520,R520,T520)</f>
        <v>5</v>
      </c>
      <c r="X520" s="12">
        <f>$D$437</f>
        <v>0.15</v>
      </c>
      <c r="Y520" s="12">
        <f>+ROUND((F520*H520)+(K520*L520*$D$437)+(O520*P520*$D$437)+(S520*U520),2)</f>
        <v>2.3199999999999998</v>
      </c>
      <c r="Z520" s="12">
        <f>ROUND((I520*J520*X520)+(M520*N520*X520)+(Q520*R520*X520),2)</f>
        <v>0.19</v>
      </c>
      <c r="BL520"/>
      <c r="BR520"/>
      <c r="BV520"/>
      <c r="BY520"/>
      <c r="BZ520"/>
      <c r="DI520" s="10"/>
    </row>
    <row r="521" spans="1:113" x14ac:dyDescent="0.25">
      <c r="A521" s="64"/>
      <c r="B521" s="12" t="s">
        <v>96</v>
      </c>
      <c r="C521" s="12">
        <v>5</v>
      </c>
      <c r="D521" s="12">
        <v>0.2</v>
      </c>
      <c r="E521" s="12">
        <v>0.25</v>
      </c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>
        <f>+D521</f>
        <v>0.2</v>
      </c>
      <c r="W521" s="12">
        <f>+C521</f>
        <v>5</v>
      </c>
      <c r="X521" s="12">
        <f>+E521</f>
        <v>0.25</v>
      </c>
      <c r="Y521" s="12">
        <f>ROUND((V521*W521*X521),2)</f>
        <v>0.25</v>
      </c>
      <c r="Z521" s="12"/>
      <c r="BL521"/>
      <c r="BR521"/>
      <c r="BV521"/>
      <c r="BY521"/>
      <c r="BZ521"/>
      <c r="DI521" s="10"/>
    </row>
    <row r="522" spans="1:113" x14ac:dyDescent="0.25">
      <c r="A522" s="64" t="s">
        <v>336</v>
      </c>
      <c r="B522" s="12" t="s">
        <v>97</v>
      </c>
      <c r="C522" s="12"/>
      <c r="D522" s="12"/>
      <c r="E522" s="12"/>
      <c r="F522" s="12">
        <v>2.8</v>
      </c>
      <c r="G522" s="12">
        <v>0.7</v>
      </c>
      <c r="H522" s="12">
        <v>0.1787</v>
      </c>
      <c r="I522" s="12">
        <v>2.8</v>
      </c>
      <c r="J522" s="12">
        <f>J518</f>
        <v>0.45</v>
      </c>
      <c r="K522" s="12">
        <v>2.8</v>
      </c>
      <c r="L522" s="12">
        <f t="shared" ref="L522" si="67">L520</f>
        <v>1.35</v>
      </c>
      <c r="M522" s="12">
        <v>2.8</v>
      </c>
      <c r="N522" s="12">
        <f>N518</f>
        <v>0</v>
      </c>
      <c r="O522" s="12">
        <v>2.8</v>
      </c>
      <c r="P522" s="12">
        <v>1.8</v>
      </c>
      <c r="Q522" s="12">
        <v>2.8</v>
      </c>
      <c r="R522" s="12">
        <f t="shared" ref="R522" si="68">R520</f>
        <v>0</v>
      </c>
      <c r="S522" s="12">
        <v>2.8</v>
      </c>
      <c r="T522" s="12">
        <v>0.7</v>
      </c>
      <c r="U522" s="12">
        <f>U518</f>
        <v>0.1787</v>
      </c>
      <c r="V522" s="12">
        <f>AVERAGE(F522,I522,K522,M522,O522,Q522,S522)</f>
        <v>2.8000000000000003</v>
      </c>
      <c r="W522" s="12">
        <f>SUM(G522,J522,L522,N522,P522,R522,T522)</f>
        <v>5</v>
      </c>
      <c r="X522" s="12">
        <f>$D$437</f>
        <v>0.15</v>
      </c>
      <c r="Y522" s="12">
        <f>+ROUND((F522*H522)+(K522*L522*$D$437)+(O522*P522*$D$437)+(S522*U522),2)</f>
        <v>2.3199999999999998</v>
      </c>
      <c r="Z522" s="12">
        <f>ROUND((I522*J522*X522)+(M522*N522*X522)+(Q522*R522*X522),2)</f>
        <v>0.19</v>
      </c>
      <c r="BL522"/>
      <c r="BR522"/>
      <c r="BV522"/>
      <c r="BY522"/>
      <c r="BZ522"/>
      <c r="DI522" s="10"/>
    </row>
    <row r="523" spans="1:113" x14ac:dyDescent="0.25">
      <c r="A523" s="64"/>
      <c r="B523" s="12" t="s">
        <v>98</v>
      </c>
      <c r="C523" s="12">
        <v>5.17</v>
      </c>
      <c r="D523" s="12">
        <v>0.2</v>
      </c>
      <c r="E523" s="12">
        <v>0.25</v>
      </c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>
        <f>+D523</f>
        <v>0.2</v>
      </c>
      <c r="W523" s="12">
        <f>+C523</f>
        <v>5.17</v>
      </c>
      <c r="X523" s="12">
        <f>+E523</f>
        <v>0.25</v>
      </c>
      <c r="Y523" s="12">
        <f>ROUND((V523*W523*X523),2)</f>
        <v>0.26</v>
      </c>
      <c r="Z523" s="12"/>
      <c r="BL523"/>
      <c r="BR523"/>
      <c r="BV523"/>
      <c r="BY523"/>
      <c r="BZ523"/>
      <c r="DI523" s="10"/>
    </row>
    <row r="524" spans="1:113" x14ac:dyDescent="0.25">
      <c r="A524" s="64" t="s">
        <v>337</v>
      </c>
      <c r="B524" s="12" t="s">
        <v>99</v>
      </c>
      <c r="C524" s="12"/>
      <c r="D524" s="12"/>
      <c r="E524" s="12"/>
      <c r="F524" s="12">
        <v>2.8</v>
      </c>
      <c r="G524" s="12">
        <v>0.7</v>
      </c>
      <c r="H524" s="12">
        <v>0.1787</v>
      </c>
      <c r="I524" s="12">
        <v>2.8</v>
      </c>
      <c r="J524" s="12">
        <f>J520</f>
        <v>0.45</v>
      </c>
      <c r="K524" s="12">
        <v>2.8</v>
      </c>
      <c r="L524" s="12">
        <f t="shared" ref="L524" si="69">L522</f>
        <v>1.35</v>
      </c>
      <c r="M524" s="12">
        <v>2.8</v>
      </c>
      <c r="N524" s="12">
        <f>N520</f>
        <v>0</v>
      </c>
      <c r="O524" s="12">
        <v>2.8</v>
      </c>
      <c r="P524" s="12">
        <v>2</v>
      </c>
      <c r="Q524" s="12">
        <v>2.8</v>
      </c>
      <c r="R524" s="12">
        <f t="shared" ref="R524" si="70">R522</f>
        <v>0</v>
      </c>
      <c r="S524" s="12">
        <v>2.82</v>
      </c>
      <c r="T524" s="12">
        <v>0.7</v>
      </c>
      <c r="U524" s="12">
        <f>U520</f>
        <v>0.1787</v>
      </c>
      <c r="V524" s="12">
        <f>AVERAGE(F524,I524,K524,M524,O524,Q524,S524)</f>
        <v>2.8028571428571429</v>
      </c>
      <c r="W524" s="12">
        <f>SUM(G524,J524,L524,N524,P524,R524,T524)</f>
        <v>5.2</v>
      </c>
      <c r="X524" s="12">
        <f>$D$437</f>
        <v>0.15</v>
      </c>
      <c r="Y524" s="12">
        <f>+ROUND((F524*H524)+(K524*L524*$D$437)+(O524*P524*$D$437)+(S524*U524),2)</f>
        <v>2.41</v>
      </c>
      <c r="Z524" s="12">
        <f>ROUND((I524*J524*X524)+(M524*N524*X524)+(Q524*R524*X524),2)</f>
        <v>0.19</v>
      </c>
      <c r="BL524"/>
      <c r="BR524"/>
      <c r="BV524"/>
      <c r="BY524"/>
      <c r="BZ524"/>
      <c r="DI524" s="10"/>
    </row>
    <row r="525" spans="1:113" x14ac:dyDescent="0.25">
      <c r="A525" s="64"/>
      <c r="B525" s="12" t="s">
        <v>100</v>
      </c>
      <c r="C525" s="12">
        <v>5.62</v>
      </c>
      <c r="D525" s="12">
        <v>0.2</v>
      </c>
      <c r="E525" s="12">
        <v>0.25</v>
      </c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>
        <f>+D525</f>
        <v>0.2</v>
      </c>
      <c r="W525" s="12">
        <f>+C525</f>
        <v>5.62</v>
      </c>
      <c r="X525" s="12">
        <f>+E525</f>
        <v>0.25</v>
      </c>
      <c r="Y525" s="12">
        <f>ROUND((V525*W525*X525),2)</f>
        <v>0.28000000000000003</v>
      </c>
      <c r="Z525" s="12"/>
      <c r="BL525"/>
      <c r="BR525"/>
      <c r="BV525"/>
      <c r="BY525"/>
      <c r="BZ525"/>
      <c r="DI525" s="10"/>
    </row>
    <row r="526" spans="1:113" x14ac:dyDescent="0.25">
      <c r="A526" s="64" t="s">
        <v>338</v>
      </c>
      <c r="B526" s="12" t="s">
        <v>101</v>
      </c>
      <c r="C526" s="12"/>
      <c r="D526" s="12"/>
      <c r="E526" s="12"/>
      <c r="F526" s="12">
        <v>2.8</v>
      </c>
      <c r="G526" s="12">
        <v>0.7</v>
      </c>
      <c r="H526" s="12">
        <v>0.1787</v>
      </c>
      <c r="I526" s="12">
        <v>2.8</v>
      </c>
      <c r="J526" s="12">
        <f>J522</f>
        <v>0.45</v>
      </c>
      <c r="K526" s="12">
        <v>2.8</v>
      </c>
      <c r="L526" s="12">
        <f t="shared" ref="L526" si="71">L524</f>
        <v>1.35</v>
      </c>
      <c r="M526" s="12">
        <v>2.8</v>
      </c>
      <c r="N526" s="12">
        <f>N522</f>
        <v>0</v>
      </c>
      <c r="O526" s="12">
        <v>2.8</v>
      </c>
      <c r="P526" s="12">
        <v>2.5</v>
      </c>
      <c r="Q526" s="12">
        <v>2.8</v>
      </c>
      <c r="R526" s="12">
        <f t="shared" ref="R526" si="72">R524</f>
        <v>0</v>
      </c>
      <c r="S526" s="12">
        <v>2.82</v>
      </c>
      <c r="T526" s="12">
        <v>0.7</v>
      </c>
      <c r="U526" s="12">
        <f>U522</f>
        <v>0.1787</v>
      </c>
      <c r="V526" s="12">
        <f>AVERAGE(F526,I526,K526,M526,O526,Q526,S526)</f>
        <v>2.8028571428571429</v>
      </c>
      <c r="W526" s="12">
        <f>SUM(G526,J526,L526,N526,P526,R526,T526)</f>
        <v>5.7</v>
      </c>
      <c r="X526" s="12">
        <f>$D$437</f>
        <v>0.15</v>
      </c>
      <c r="Y526" s="12">
        <f>+ROUND((F526*H526)+(K526*L526*$D$437)+(O526*P526*$D$437)+(S526*U526),2)</f>
        <v>2.62</v>
      </c>
      <c r="Z526" s="12">
        <f>ROUND((I526*J526*X526)+(M526*N526*X526)+(Q526*R526*X526),2)</f>
        <v>0.19</v>
      </c>
      <c r="BL526"/>
      <c r="BR526"/>
      <c r="BV526"/>
      <c r="BY526"/>
      <c r="BZ526"/>
      <c r="DI526" s="10"/>
    </row>
    <row r="527" spans="1:113" x14ac:dyDescent="0.25">
      <c r="A527" s="64"/>
      <c r="B527" s="12" t="s">
        <v>102</v>
      </c>
      <c r="C527" s="12">
        <v>6.1</v>
      </c>
      <c r="D527" s="12">
        <v>0.2</v>
      </c>
      <c r="E527" s="12">
        <v>0.25</v>
      </c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>
        <f>+D527</f>
        <v>0.2</v>
      </c>
      <c r="W527" s="12">
        <f>+C527</f>
        <v>6.1</v>
      </c>
      <c r="X527" s="12">
        <f>+E527</f>
        <v>0.25</v>
      </c>
      <c r="Y527" s="12">
        <f>ROUND((V527*W527*X527),2)</f>
        <v>0.31</v>
      </c>
      <c r="Z527" s="12"/>
      <c r="BL527"/>
      <c r="BR527"/>
      <c r="BV527"/>
      <c r="BY527"/>
      <c r="BZ527"/>
      <c r="DI527" s="10"/>
    </row>
    <row r="528" spans="1:113" x14ac:dyDescent="0.25">
      <c r="A528" s="64" t="s">
        <v>339</v>
      </c>
      <c r="B528" s="12" t="s">
        <v>103</v>
      </c>
      <c r="C528" s="12"/>
      <c r="D528" s="12"/>
      <c r="E528" s="12"/>
      <c r="F528" s="12">
        <v>3</v>
      </c>
      <c r="G528" s="12">
        <v>0.7</v>
      </c>
      <c r="H528" s="12">
        <v>0.1787</v>
      </c>
      <c r="I528" s="12">
        <v>2.8</v>
      </c>
      <c r="J528" s="12">
        <f>J524</f>
        <v>0.45</v>
      </c>
      <c r="K528" s="12">
        <v>2.8</v>
      </c>
      <c r="L528" s="12">
        <f t="shared" ref="L528" si="73">L526</f>
        <v>1.35</v>
      </c>
      <c r="M528" s="12">
        <v>2.8</v>
      </c>
      <c r="N528" s="12">
        <f>N524</f>
        <v>0</v>
      </c>
      <c r="O528" s="12">
        <v>2.8</v>
      </c>
      <c r="P528" s="12">
        <v>2.9</v>
      </c>
      <c r="Q528" s="12">
        <v>2.8</v>
      </c>
      <c r="R528" s="12">
        <f t="shared" ref="R528" si="74">R526</f>
        <v>0</v>
      </c>
      <c r="S528" s="12">
        <v>2.5</v>
      </c>
      <c r="T528" s="12">
        <v>0.7</v>
      </c>
      <c r="U528" s="12">
        <f>U524</f>
        <v>0.1787</v>
      </c>
      <c r="V528" s="12">
        <f>AVERAGE(F528,I528,K528,M528,O528,Q528,S528)</f>
        <v>2.7857142857142856</v>
      </c>
      <c r="W528" s="12">
        <f>SUM(G528,J528,L528,N528,P528,R528,T528)</f>
        <v>6.1000000000000005</v>
      </c>
      <c r="X528" s="12">
        <f>$D$437</f>
        <v>0.15</v>
      </c>
      <c r="Y528" s="12">
        <f>+ROUND((F528*H528)+(K528*L528*$D$437)+(O528*P528*$D$437)+(S528*U528),2)</f>
        <v>2.77</v>
      </c>
      <c r="Z528" s="12">
        <f>ROUND((I528*J528*X528)+(M528*N528*X528)+(Q528*R528*X528),2)</f>
        <v>0.19</v>
      </c>
      <c r="BL528"/>
      <c r="BR528"/>
      <c r="BV528"/>
      <c r="BY528"/>
      <c r="BZ528"/>
      <c r="DI528" s="10"/>
    </row>
    <row r="529" spans="1:113" x14ac:dyDescent="0.25">
      <c r="A529" s="64"/>
      <c r="B529" s="12" t="s">
        <v>104</v>
      </c>
      <c r="C529" s="12">
        <v>6.35</v>
      </c>
      <c r="D529" s="12">
        <v>0.2</v>
      </c>
      <c r="E529" s="12">
        <v>0.25</v>
      </c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>
        <f>+D529</f>
        <v>0.2</v>
      </c>
      <c r="W529" s="12">
        <f>+C529</f>
        <v>6.35</v>
      </c>
      <c r="X529" s="12">
        <f>+E529</f>
        <v>0.25</v>
      </c>
      <c r="Y529" s="12">
        <f>ROUND((V529*W529*X529),2)</f>
        <v>0.32</v>
      </c>
      <c r="Z529" s="12"/>
      <c r="BL529"/>
      <c r="BR529"/>
      <c r="BV529"/>
      <c r="BY529"/>
      <c r="BZ529"/>
      <c r="DI529" s="10"/>
    </row>
    <row r="530" spans="1:113" x14ac:dyDescent="0.25">
      <c r="A530" s="64" t="s">
        <v>340</v>
      </c>
      <c r="B530" s="12" t="s">
        <v>105</v>
      </c>
      <c r="C530" s="12"/>
      <c r="D530" s="12"/>
      <c r="E530" s="12"/>
      <c r="F530" s="12">
        <v>3.32</v>
      </c>
      <c r="G530" s="12">
        <v>0.7</v>
      </c>
      <c r="H530" s="12">
        <v>0.1787</v>
      </c>
      <c r="I530" s="12">
        <v>2.8</v>
      </c>
      <c r="J530" s="12">
        <f>J526</f>
        <v>0.45</v>
      </c>
      <c r="K530" s="12">
        <v>2.8</v>
      </c>
      <c r="L530" s="12">
        <f t="shared" ref="L530" si="75">L528</f>
        <v>1.35</v>
      </c>
      <c r="M530" s="12">
        <v>2.8</v>
      </c>
      <c r="N530" s="12">
        <f>N526</f>
        <v>0</v>
      </c>
      <c r="O530" s="12">
        <v>2.8</v>
      </c>
      <c r="P530" s="12">
        <v>3.15</v>
      </c>
      <c r="Q530" s="12">
        <v>2.8</v>
      </c>
      <c r="R530" s="12">
        <f t="shared" ref="R530" si="76">R528</f>
        <v>0</v>
      </c>
      <c r="S530" s="12">
        <v>1.95</v>
      </c>
      <c r="T530" s="12">
        <v>0.7</v>
      </c>
      <c r="U530" s="12">
        <f>U526</f>
        <v>0.1787</v>
      </c>
      <c r="V530" s="12">
        <f>AVERAGE(F530,I530,K530,M530,O530,Q530,S530)</f>
        <v>2.7528571428571427</v>
      </c>
      <c r="W530" s="12">
        <f>SUM(G530,J530,L530,N530,P530,R530,T530)</f>
        <v>6.3500000000000005</v>
      </c>
      <c r="X530" s="12">
        <f>$D$437</f>
        <v>0.15</v>
      </c>
      <c r="Y530" s="12">
        <f>+ROUND((F530*H530)+(K530*L530*$D$437)+(O530*P530*$D$437)+(S530*U530),2)</f>
        <v>2.83</v>
      </c>
      <c r="Z530" s="12">
        <f>ROUND((I530*J530*X530)+(M530*N530*X530)+(Q530*R530*X530),2)</f>
        <v>0.19</v>
      </c>
      <c r="BL530"/>
      <c r="BR530"/>
      <c r="BV530"/>
      <c r="BY530"/>
      <c r="BZ530"/>
      <c r="DI530" s="10"/>
    </row>
    <row r="531" spans="1:113" x14ac:dyDescent="0.25">
      <c r="A531" s="64"/>
      <c r="B531" s="12" t="s">
        <v>106</v>
      </c>
      <c r="C531" s="12">
        <v>6.35</v>
      </c>
      <c r="D531" s="12">
        <v>0.2</v>
      </c>
      <c r="E531" s="12">
        <v>0.25</v>
      </c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>
        <f>+D531</f>
        <v>0.2</v>
      </c>
      <c r="W531" s="12">
        <f>+C531</f>
        <v>6.35</v>
      </c>
      <c r="X531" s="12">
        <f>+E531</f>
        <v>0.25</v>
      </c>
      <c r="Y531" s="12">
        <f>ROUND((V531*W531*X531),2)</f>
        <v>0.32</v>
      </c>
      <c r="Z531" s="12"/>
      <c r="BL531"/>
      <c r="BR531"/>
      <c r="BV531"/>
      <c r="BY531"/>
      <c r="BZ531"/>
      <c r="DI531" s="10"/>
    </row>
    <row r="532" spans="1:113" x14ac:dyDescent="0.25">
      <c r="A532" s="64" t="s">
        <v>341</v>
      </c>
      <c r="B532" s="12" t="s">
        <v>107</v>
      </c>
      <c r="C532" s="12"/>
      <c r="D532" s="12"/>
      <c r="E532" s="12"/>
      <c r="F532" s="12">
        <v>3.32</v>
      </c>
      <c r="G532" s="12">
        <v>0.7</v>
      </c>
      <c r="H532" s="12">
        <v>0.1787</v>
      </c>
      <c r="I532" s="12">
        <v>2.8</v>
      </c>
      <c r="J532" s="12">
        <f>J528</f>
        <v>0.45</v>
      </c>
      <c r="K532" s="12">
        <v>2.8</v>
      </c>
      <c r="L532" s="12">
        <f t="shared" ref="L532" si="77">L530</f>
        <v>1.35</v>
      </c>
      <c r="M532" s="12">
        <v>2.8</v>
      </c>
      <c r="N532" s="12">
        <f>N528</f>
        <v>0</v>
      </c>
      <c r="O532" s="12">
        <v>2.8</v>
      </c>
      <c r="P532" s="12">
        <v>3.15</v>
      </c>
      <c r="Q532" s="12">
        <v>2.8</v>
      </c>
      <c r="R532" s="12">
        <f t="shared" ref="R532" si="78">R530</f>
        <v>0</v>
      </c>
      <c r="S532" s="12">
        <v>1.95</v>
      </c>
      <c r="T532" s="12">
        <v>0.7</v>
      </c>
      <c r="U532" s="12">
        <f>U528</f>
        <v>0.1787</v>
      </c>
      <c r="V532" s="12">
        <f>AVERAGE(F532,I532,K532,M532,O532,Q532,S532)</f>
        <v>2.7528571428571427</v>
      </c>
      <c r="W532" s="12">
        <f>SUM(G532,J532,L532,N532,P532,R532,T532)</f>
        <v>6.3500000000000005</v>
      </c>
      <c r="X532" s="12">
        <f>$D$437</f>
        <v>0.15</v>
      </c>
      <c r="Y532" s="12">
        <f>+ROUND((F532*H532)+(K532*L532*$D$437)+(O532*P532*$D$437)+(S532*U532),2)</f>
        <v>2.83</v>
      </c>
      <c r="Z532" s="12">
        <f>ROUND((I532*J532*X532)+(M532*N532*X532)+(Q532*R532*X532),2)</f>
        <v>0.19</v>
      </c>
      <c r="BL532"/>
      <c r="BR532"/>
      <c r="BV532"/>
      <c r="BY532"/>
      <c r="BZ532"/>
      <c r="DI532" s="10"/>
    </row>
    <row r="533" spans="1:113" x14ac:dyDescent="0.25">
      <c r="A533" s="64"/>
      <c r="B533" s="12" t="s">
        <v>108</v>
      </c>
      <c r="C533" s="12">
        <v>6.35</v>
      </c>
      <c r="D533" s="12">
        <v>0.2</v>
      </c>
      <c r="E533" s="12">
        <v>0.25</v>
      </c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>
        <f>+D533</f>
        <v>0.2</v>
      </c>
      <c r="W533" s="12">
        <f>+C533</f>
        <v>6.35</v>
      </c>
      <c r="X533" s="12">
        <f>+E533</f>
        <v>0.25</v>
      </c>
      <c r="Y533" s="12">
        <f>ROUND((V533*W533*X533),2)</f>
        <v>0.32</v>
      </c>
      <c r="Z533" s="12"/>
      <c r="BL533"/>
      <c r="BR533"/>
      <c r="BV533"/>
      <c r="BY533"/>
      <c r="BZ533"/>
      <c r="DI533" s="10"/>
    </row>
    <row r="534" spans="1:113" x14ac:dyDescent="0.25">
      <c r="A534" s="64" t="s">
        <v>342</v>
      </c>
      <c r="B534" s="12" t="s">
        <v>109</v>
      </c>
      <c r="C534" s="12"/>
      <c r="D534" s="12"/>
      <c r="E534" s="12"/>
      <c r="F534" s="12">
        <v>3.32</v>
      </c>
      <c r="G534" s="12">
        <v>0.7</v>
      </c>
      <c r="H534" s="12">
        <v>0.1787</v>
      </c>
      <c r="I534" s="12">
        <v>2.8</v>
      </c>
      <c r="J534" s="12">
        <f>J530</f>
        <v>0.45</v>
      </c>
      <c r="K534" s="12">
        <v>2.8</v>
      </c>
      <c r="L534" s="12">
        <f t="shared" ref="L534" si="79">L532</f>
        <v>1.35</v>
      </c>
      <c r="M534" s="12">
        <v>2.8</v>
      </c>
      <c r="N534" s="12">
        <f>N530</f>
        <v>0</v>
      </c>
      <c r="O534" s="12">
        <v>2.8</v>
      </c>
      <c r="P534" s="12">
        <v>3.15</v>
      </c>
      <c r="Q534" s="12">
        <v>2.8</v>
      </c>
      <c r="R534" s="12">
        <f t="shared" ref="R534" si="80">R532</f>
        <v>0</v>
      </c>
      <c r="S534" s="12">
        <v>1.95</v>
      </c>
      <c r="T534" s="12">
        <v>0.7</v>
      </c>
      <c r="U534" s="12">
        <f>U530</f>
        <v>0.1787</v>
      </c>
      <c r="V534" s="12">
        <f>AVERAGE(F534,I534,K534,M534,O534,Q534,S534)</f>
        <v>2.7528571428571427</v>
      </c>
      <c r="W534" s="12">
        <f>SUM(G534,J534,L534,N534,P534,R534,T534)</f>
        <v>6.3500000000000005</v>
      </c>
      <c r="X534" s="12">
        <f>$D$437</f>
        <v>0.15</v>
      </c>
      <c r="Y534" s="12">
        <f>+ROUND((F534*H534)+(K534*L534*$D$437)+(O534*P534*$D$437)+(S534*U534),2)</f>
        <v>2.83</v>
      </c>
      <c r="Z534" s="12">
        <f>ROUND((I534*J534*X534)+(M534*N534*X534)+(Q534*R534*X534),2)</f>
        <v>0.19</v>
      </c>
      <c r="BL534"/>
      <c r="BR534"/>
      <c r="BV534"/>
      <c r="BY534"/>
      <c r="BZ534"/>
      <c r="DI534" s="10"/>
    </row>
    <row r="535" spans="1:113" x14ac:dyDescent="0.25">
      <c r="A535" s="64"/>
      <c r="B535" s="12" t="s">
        <v>110</v>
      </c>
      <c r="C535" s="12">
        <v>6.35</v>
      </c>
      <c r="D535" s="12">
        <v>0.2</v>
      </c>
      <c r="E535" s="12">
        <v>0.25</v>
      </c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>
        <f>+D535</f>
        <v>0.2</v>
      </c>
      <c r="W535" s="12">
        <f>+C535</f>
        <v>6.35</v>
      </c>
      <c r="X535" s="12">
        <f>+E535</f>
        <v>0.25</v>
      </c>
      <c r="Y535" s="12">
        <f>ROUND((V535*W535*X535),2)</f>
        <v>0.32</v>
      </c>
      <c r="Z535" s="12"/>
      <c r="BL535"/>
      <c r="BR535"/>
      <c r="BV535"/>
      <c r="BY535"/>
      <c r="BZ535"/>
      <c r="DI535" s="10"/>
    </row>
    <row r="536" spans="1:113" x14ac:dyDescent="0.25">
      <c r="A536" s="64" t="s">
        <v>343</v>
      </c>
      <c r="B536" s="12" t="s">
        <v>111</v>
      </c>
      <c r="C536" s="12"/>
      <c r="D536" s="12"/>
      <c r="E536" s="12"/>
      <c r="F536" s="12">
        <v>3.32</v>
      </c>
      <c r="G536" s="12">
        <v>0.7</v>
      </c>
      <c r="H536" s="12">
        <v>0.1787</v>
      </c>
      <c r="I536" s="12">
        <v>2.8</v>
      </c>
      <c r="J536" s="12">
        <f>J532</f>
        <v>0.45</v>
      </c>
      <c r="K536" s="12">
        <v>2.8</v>
      </c>
      <c r="L536" s="12">
        <f t="shared" ref="L536" si="81">L534</f>
        <v>1.35</v>
      </c>
      <c r="M536" s="12">
        <v>2.8</v>
      </c>
      <c r="N536" s="12">
        <f>N532</f>
        <v>0</v>
      </c>
      <c r="O536" s="12">
        <v>2.8</v>
      </c>
      <c r="P536" s="12">
        <v>3.15</v>
      </c>
      <c r="Q536" s="12">
        <v>2.8</v>
      </c>
      <c r="R536" s="12">
        <f t="shared" ref="R536" si="82">R534</f>
        <v>0</v>
      </c>
      <c r="S536" s="12">
        <v>1.95</v>
      </c>
      <c r="T536" s="12">
        <v>0.7</v>
      </c>
      <c r="U536" s="12">
        <f>U532</f>
        <v>0.1787</v>
      </c>
      <c r="V536" s="12">
        <f>AVERAGE(F536,I536,K536,M536,O536,Q536,S536)</f>
        <v>2.7528571428571427</v>
      </c>
      <c r="W536" s="12">
        <f>SUM(G536,J536,L536,N536,P536,R536,T536)</f>
        <v>6.3500000000000005</v>
      </c>
      <c r="X536" s="12">
        <f>$D$437</f>
        <v>0.15</v>
      </c>
      <c r="Y536" s="12">
        <f>+ROUND((F536*H536)+(K536*L536*$D$437)+(O536*P536*$D$437)+(S536*U536),2)</f>
        <v>2.83</v>
      </c>
      <c r="Z536" s="12">
        <f>ROUND((I536*J536*X536)+(M536*N536*X536)+(Q536*R536*X536),2)</f>
        <v>0.19</v>
      </c>
      <c r="BL536"/>
      <c r="BR536"/>
      <c r="BV536"/>
      <c r="BY536"/>
      <c r="BZ536"/>
      <c r="DI536" s="10"/>
    </row>
    <row r="537" spans="1:113" x14ac:dyDescent="0.25">
      <c r="A537" s="64"/>
      <c r="B537" s="12" t="s">
        <v>112</v>
      </c>
      <c r="C537" s="12">
        <v>6.35</v>
      </c>
      <c r="D537" s="12">
        <v>0.2</v>
      </c>
      <c r="E537" s="12">
        <v>0.25</v>
      </c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>
        <f>+D537</f>
        <v>0.2</v>
      </c>
      <c r="W537" s="12">
        <f>+C537</f>
        <v>6.35</v>
      </c>
      <c r="X537" s="12">
        <f>+E537</f>
        <v>0.25</v>
      </c>
      <c r="Y537" s="12">
        <f>ROUND((V537*W537*X537),2)</f>
        <v>0.32</v>
      </c>
      <c r="Z537" s="12"/>
      <c r="BL537"/>
      <c r="BR537"/>
      <c r="BV537"/>
      <c r="BY537"/>
      <c r="BZ537"/>
      <c r="DI537" s="10"/>
    </row>
    <row r="538" spans="1:113" x14ac:dyDescent="0.25">
      <c r="A538" s="64" t="s">
        <v>344</v>
      </c>
      <c r="B538" s="12" t="s">
        <v>113</v>
      </c>
      <c r="C538" s="12"/>
      <c r="D538" s="12"/>
      <c r="E538" s="12"/>
      <c r="F538" s="12">
        <v>3.13</v>
      </c>
      <c r="G538" s="12">
        <v>0.7</v>
      </c>
      <c r="H538" s="12">
        <v>0.1787</v>
      </c>
      <c r="I538" s="12">
        <v>2.8</v>
      </c>
      <c r="J538" s="12">
        <f>J534</f>
        <v>0.45</v>
      </c>
      <c r="K538" s="12">
        <v>2.8</v>
      </c>
      <c r="L538" s="12">
        <f t="shared" ref="L538" si="83">L536</f>
        <v>1.35</v>
      </c>
      <c r="M538" s="12">
        <v>2.8</v>
      </c>
      <c r="N538" s="12">
        <f>N534</f>
        <v>0</v>
      </c>
      <c r="O538" s="12">
        <v>2.8</v>
      </c>
      <c r="P538" s="12">
        <v>3.15</v>
      </c>
      <c r="Q538" s="12">
        <v>2.8</v>
      </c>
      <c r="R538" s="12">
        <f t="shared" ref="R538" si="84">R536</f>
        <v>0</v>
      </c>
      <c r="S538" s="12">
        <v>2.2599999999999998</v>
      </c>
      <c r="T538" s="12">
        <v>0.7</v>
      </c>
      <c r="U538" s="12">
        <f>U534</f>
        <v>0.1787</v>
      </c>
      <c r="V538" s="12">
        <f>AVERAGE(F538,I538,K538,M538,O538,Q538,S538)</f>
        <v>2.77</v>
      </c>
      <c r="W538" s="12">
        <f>SUM(G538,J538,L538,N538,P538,R538,T538)</f>
        <v>6.3500000000000005</v>
      </c>
      <c r="X538" s="12">
        <f>$D$437</f>
        <v>0.15</v>
      </c>
      <c r="Y538" s="12">
        <f>+ROUND((F538*H538)+(K538*L538*$D$437)+(O538*P538*$D$437)+(S538*U538),2)</f>
        <v>2.85</v>
      </c>
      <c r="Z538" s="12">
        <f>ROUND((I538*J538*X538)+(M538*N538*X538)+(Q538*R538*X538),2)</f>
        <v>0.19</v>
      </c>
      <c r="BL538"/>
      <c r="BR538"/>
      <c r="BV538"/>
      <c r="BY538"/>
      <c r="BZ538"/>
      <c r="DI538" s="10"/>
    </row>
    <row r="539" spans="1:113" x14ac:dyDescent="0.25">
      <c r="A539" s="64"/>
      <c r="B539" s="12" t="s">
        <v>114</v>
      </c>
      <c r="C539" s="12">
        <v>6.35</v>
      </c>
      <c r="D539" s="12">
        <v>0.2</v>
      </c>
      <c r="E539" s="12">
        <v>0.25</v>
      </c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>
        <f>+D539</f>
        <v>0.2</v>
      </c>
      <c r="W539" s="12">
        <f>+C539</f>
        <v>6.35</v>
      </c>
      <c r="X539" s="12">
        <f>+E539</f>
        <v>0.25</v>
      </c>
      <c r="Y539" s="12">
        <f>ROUND((V539*W539*X539),2)</f>
        <v>0.32</v>
      </c>
      <c r="Z539" s="12"/>
      <c r="BL539"/>
      <c r="BR539"/>
      <c r="BV539"/>
      <c r="BY539"/>
      <c r="BZ539"/>
      <c r="DI539" s="10"/>
    </row>
    <row r="540" spans="1:113" x14ac:dyDescent="0.25">
      <c r="A540" s="64" t="s">
        <v>345</v>
      </c>
      <c r="B540" s="12" t="s">
        <v>115</v>
      </c>
      <c r="C540" s="12"/>
      <c r="D540" s="12"/>
      <c r="E540" s="12"/>
      <c r="F540" s="12">
        <v>3.13</v>
      </c>
      <c r="G540" s="12">
        <v>0.7</v>
      </c>
      <c r="H540" s="12">
        <v>0.1787</v>
      </c>
      <c r="I540" s="12">
        <v>2.8</v>
      </c>
      <c r="J540" s="12">
        <f>J536</f>
        <v>0.45</v>
      </c>
      <c r="K540" s="12">
        <v>2.8</v>
      </c>
      <c r="L540" s="12">
        <f t="shared" ref="L540" si="85">L538</f>
        <v>1.35</v>
      </c>
      <c r="M540" s="12">
        <v>2.8</v>
      </c>
      <c r="N540" s="12">
        <f>N536</f>
        <v>0</v>
      </c>
      <c r="O540" s="12">
        <v>2.8</v>
      </c>
      <c r="P540" s="12">
        <v>3.15</v>
      </c>
      <c r="Q540" s="12">
        <v>2.8</v>
      </c>
      <c r="R540" s="12">
        <f t="shared" ref="R540" si="86">R538</f>
        <v>0</v>
      </c>
      <c r="S540" s="12">
        <v>2.2599999999999998</v>
      </c>
      <c r="T540" s="12">
        <v>0.7</v>
      </c>
      <c r="U540" s="12">
        <f>U536</f>
        <v>0.1787</v>
      </c>
      <c r="V540" s="12">
        <f>AVERAGE(F540,I540,K540,M540,O540,Q540,S540)</f>
        <v>2.77</v>
      </c>
      <c r="W540" s="12">
        <f>SUM(G540,J540,L540,N540,P540,R540,T540)</f>
        <v>6.3500000000000005</v>
      </c>
      <c r="X540" s="12">
        <f>$D$437</f>
        <v>0.15</v>
      </c>
      <c r="Y540" s="12">
        <f>+ROUND((F540*H540)+(K540*L540*$D$437)+(O540*P540*$D$437)+(S540*U540),2)</f>
        <v>2.85</v>
      </c>
      <c r="Z540" s="12">
        <f>ROUND((I540*J540*X540)+(M540*N540*X540)+(Q540*R540*X540),2)</f>
        <v>0.19</v>
      </c>
      <c r="BL540"/>
      <c r="BR540"/>
      <c r="BV540"/>
      <c r="BY540"/>
      <c r="BZ540"/>
      <c r="DI540" s="10"/>
    </row>
    <row r="541" spans="1:113" x14ac:dyDescent="0.25">
      <c r="A541" s="64"/>
      <c r="B541" s="12" t="s">
        <v>116</v>
      </c>
      <c r="C541" s="12">
        <v>6.35</v>
      </c>
      <c r="D541" s="12">
        <v>0.2</v>
      </c>
      <c r="E541" s="12">
        <v>0.25</v>
      </c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>
        <f>+D541</f>
        <v>0.2</v>
      </c>
      <c r="W541" s="12">
        <f>+C541</f>
        <v>6.35</v>
      </c>
      <c r="X541" s="12">
        <f>+E541</f>
        <v>0.25</v>
      </c>
      <c r="Y541" s="12">
        <f>ROUND((V541*W541*X541),2)</f>
        <v>0.32</v>
      </c>
      <c r="Z541" s="12"/>
      <c r="BL541"/>
      <c r="BR541"/>
      <c r="BV541"/>
      <c r="BY541"/>
      <c r="BZ541"/>
      <c r="DI541" s="10"/>
    </row>
    <row r="542" spans="1:113" x14ac:dyDescent="0.25">
      <c r="A542" s="64" t="s">
        <v>346</v>
      </c>
      <c r="B542" s="12" t="s">
        <v>117</v>
      </c>
      <c r="C542" s="12"/>
      <c r="D542" s="12"/>
      <c r="E542" s="12"/>
      <c r="F542" s="12">
        <v>3</v>
      </c>
      <c r="G542" s="12">
        <v>0.7</v>
      </c>
      <c r="H542" s="12">
        <v>0.1787</v>
      </c>
      <c r="I542" s="12">
        <v>2.8</v>
      </c>
      <c r="J542" s="12">
        <f>J538</f>
        <v>0.45</v>
      </c>
      <c r="K542" s="12">
        <v>2.8</v>
      </c>
      <c r="L542" s="12">
        <f t="shared" ref="L542" si="87">L540</f>
        <v>1.35</v>
      </c>
      <c r="M542" s="12">
        <v>2.8</v>
      </c>
      <c r="N542" s="12">
        <f>N538</f>
        <v>0</v>
      </c>
      <c r="O542" s="12">
        <v>2.8</v>
      </c>
      <c r="P542" s="12">
        <v>3.15</v>
      </c>
      <c r="Q542" s="12">
        <v>2.8</v>
      </c>
      <c r="R542" s="12">
        <f t="shared" ref="R542" si="88">R540</f>
        <v>0</v>
      </c>
      <c r="S542" s="12">
        <v>2.5</v>
      </c>
      <c r="T542" s="12">
        <v>0.7</v>
      </c>
      <c r="U542" s="12">
        <f>U538</f>
        <v>0.1787</v>
      </c>
      <c r="V542" s="12">
        <f>AVERAGE(F542,I542,K542,M542,O542,Q542,S542)</f>
        <v>2.7857142857142856</v>
      </c>
      <c r="W542" s="12">
        <f>SUM(G542,J542,L542,N542,P542,R542,T542)</f>
        <v>6.3500000000000005</v>
      </c>
      <c r="X542" s="12">
        <f>$D$437</f>
        <v>0.15</v>
      </c>
      <c r="Y542" s="12">
        <f>+ROUND((F542*H542)+(K542*L542*$D$437)+(O542*P542*$D$437)+(S542*U542),2)</f>
        <v>2.87</v>
      </c>
      <c r="Z542" s="12">
        <f>ROUND((I542*J542*X542)+(M542*N542*X542)+(Q542*R542*X542),2)</f>
        <v>0.19</v>
      </c>
      <c r="BL542"/>
      <c r="BR542"/>
      <c r="BV542"/>
      <c r="BY542"/>
      <c r="BZ542"/>
      <c r="DI542" s="10"/>
    </row>
    <row r="543" spans="1:113" x14ac:dyDescent="0.25">
      <c r="A543" s="64"/>
      <c r="B543" s="12" t="s">
        <v>118</v>
      </c>
      <c r="C543" s="12">
        <v>6.1</v>
      </c>
      <c r="D543" s="12">
        <v>0.2</v>
      </c>
      <c r="E543" s="12">
        <v>0.25</v>
      </c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>
        <f>+D543</f>
        <v>0.2</v>
      </c>
      <c r="W543" s="12">
        <f>+C543</f>
        <v>6.1</v>
      </c>
      <c r="X543" s="12">
        <f>+E543</f>
        <v>0.25</v>
      </c>
      <c r="Y543" s="12">
        <f>ROUND((V543*W543*X543),2)</f>
        <v>0.31</v>
      </c>
      <c r="Z543" s="12"/>
      <c r="BL543"/>
      <c r="BR543"/>
      <c r="BV543"/>
      <c r="BY543"/>
      <c r="BZ543"/>
      <c r="DI543" s="10"/>
    </row>
    <row r="544" spans="1:113" x14ac:dyDescent="0.25">
      <c r="A544" s="64" t="s">
        <v>347</v>
      </c>
      <c r="B544" s="12" t="s">
        <v>119</v>
      </c>
      <c r="C544" s="12"/>
      <c r="D544" s="12"/>
      <c r="E544" s="12"/>
      <c r="F544" s="12">
        <v>2.4</v>
      </c>
      <c r="G544" s="12">
        <v>0.7</v>
      </c>
      <c r="H544" s="12">
        <v>0.1787</v>
      </c>
      <c r="I544" s="12">
        <v>2.8</v>
      </c>
      <c r="J544" s="12">
        <f>J540</f>
        <v>0.45</v>
      </c>
      <c r="K544" s="12">
        <v>2.8</v>
      </c>
      <c r="L544" s="12">
        <f t="shared" ref="L544" si="89">L542</f>
        <v>1.35</v>
      </c>
      <c r="M544" s="12">
        <v>2.8</v>
      </c>
      <c r="N544" s="12">
        <f>N540</f>
        <v>0</v>
      </c>
      <c r="O544" s="12">
        <v>2.8</v>
      </c>
      <c r="P544" s="12">
        <v>2.9</v>
      </c>
      <c r="Q544" s="12">
        <v>2.8</v>
      </c>
      <c r="R544" s="12">
        <f t="shared" ref="R544" si="90">R542</f>
        <v>0</v>
      </c>
      <c r="S544" s="12">
        <v>3.3</v>
      </c>
      <c r="T544" s="12">
        <v>0.7</v>
      </c>
      <c r="U544" s="12">
        <f>U540</f>
        <v>0.1787</v>
      </c>
      <c r="V544" s="12">
        <f>AVERAGE(F544,I544,K544,M544,O544,Q544,S544)</f>
        <v>2.8142857142857141</v>
      </c>
      <c r="W544" s="12">
        <f>SUM(G544,J544,L544,N544,P544,R544,T544)</f>
        <v>6.1000000000000005</v>
      </c>
      <c r="X544" s="12">
        <f>$D$437</f>
        <v>0.15</v>
      </c>
      <c r="Y544" s="12">
        <f>+ROUND((F544*H544)+(K544*L544*$D$437)+(O544*P544*$D$437)+(S544*U544),2)</f>
        <v>2.8</v>
      </c>
      <c r="Z544" s="12">
        <f>ROUND((I544*J544*X544)+(M544*N544*X544)+(Q544*R544*X544),2)</f>
        <v>0.19</v>
      </c>
      <c r="BL544"/>
      <c r="BR544"/>
      <c r="BV544"/>
      <c r="BY544"/>
      <c r="BZ544"/>
      <c r="DI544" s="10"/>
    </row>
    <row r="545" spans="1:113" x14ac:dyDescent="0.25">
      <c r="A545" s="64"/>
      <c r="B545" s="12" t="s">
        <v>120</v>
      </c>
      <c r="C545" s="12">
        <v>5.65</v>
      </c>
      <c r="D545" s="12">
        <v>0.2</v>
      </c>
      <c r="E545" s="12">
        <v>0.25</v>
      </c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>
        <f>+D545</f>
        <v>0.2</v>
      </c>
      <c r="W545" s="12">
        <f>+C545</f>
        <v>5.65</v>
      </c>
      <c r="X545" s="12">
        <f>+E545</f>
        <v>0.25</v>
      </c>
      <c r="Y545" s="12">
        <f>ROUND((V545*W545*X545),2)</f>
        <v>0.28000000000000003</v>
      </c>
      <c r="Z545" s="12"/>
      <c r="BL545"/>
      <c r="BR545"/>
      <c r="BV545"/>
      <c r="BY545"/>
      <c r="BZ545"/>
      <c r="DI545" s="10"/>
    </row>
    <row r="546" spans="1:113" x14ac:dyDescent="0.25">
      <c r="A546" s="64" t="s">
        <v>348</v>
      </c>
      <c r="B546" s="12" t="s">
        <v>121</v>
      </c>
      <c r="C546" s="12"/>
      <c r="D546" s="12"/>
      <c r="E546" s="12"/>
      <c r="F546" s="12">
        <v>2.4</v>
      </c>
      <c r="G546" s="12">
        <v>0.7</v>
      </c>
      <c r="H546" s="12">
        <v>0.1787</v>
      </c>
      <c r="I546" s="12">
        <v>2.8</v>
      </c>
      <c r="J546" s="12">
        <f>J542</f>
        <v>0.45</v>
      </c>
      <c r="K546" s="12">
        <v>2.8</v>
      </c>
      <c r="L546" s="12">
        <f t="shared" ref="L546" si="91">L544</f>
        <v>1.35</v>
      </c>
      <c r="M546" s="12">
        <v>2.8</v>
      </c>
      <c r="N546" s="12">
        <f>N542</f>
        <v>0</v>
      </c>
      <c r="O546" s="12">
        <v>2.8</v>
      </c>
      <c r="P546" s="12">
        <v>2.5</v>
      </c>
      <c r="Q546" s="12">
        <v>2.8</v>
      </c>
      <c r="R546" s="12">
        <f t="shared" ref="R546" si="92">R544</f>
        <v>0</v>
      </c>
      <c r="S546" s="12">
        <v>3.3</v>
      </c>
      <c r="T546" s="12">
        <v>0.7</v>
      </c>
      <c r="U546" s="12">
        <f>U542</f>
        <v>0.1787</v>
      </c>
      <c r="V546" s="12">
        <f>AVERAGE(F546,I546,K546,M546,O546,Q546,S546)</f>
        <v>2.8142857142857141</v>
      </c>
      <c r="W546" s="12">
        <f>SUM(G546,J546,L546,N546,P546,R546,T546)</f>
        <v>5.7</v>
      </c>
      <c r="X546" s="12">
        <f>$D$437</f>
        <v>0.15</v>
      </c>
      <c r="Y546" s="12">
        <f>+ROUND((F546*H546)+(K546*L546*$D$437)+(O546*P546*$D$437)+(S546*U546),2)</f>
        <v>2.64</v>
      </c>
      <c r="Z546" s="12">
        <f>ROUND((I546*J546*X546)+(M546*N546*X546)+(Q546*R546*X546),2)</f>
        <v>0.19</v>
      </c>
      <c r="BL546"/>
      <c r="BR546"/>
      <c r="BV546"/>
      <c r="BY546"/>
      <c r="BZ546"/>
      <c r="DI546" s="10"/>
    </row>
    <row r="547" spans="1:113" x14ac:dyDescent="0.25">
      <c r="A547" s="64"/>
      <c r="B547" s="12" t="s">
        <v>122</v>
      </c>
      <c r="C547" s="12">
        <v>5.2</v>
      </c>
      <c r="D547" s="12">
        <v>0.2</v>
      </c>
      <c r="E547" s="12">
        <v>0.25</v>
      </c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>
        <f>+D547</f>
        <v>0.2</v>
      </c>
      <c r="W547" s="12">
        <f>+C547</f>
        <v>5.2</v>
      </c>
      <c r="X547" s="12">
        <f>+E547</f>
        <v>0.25</v>
      </c>
      <c r="Y547" s="12">
        <f>ROUND((V547*W547*X547),2)</f>
        <v>0.26</v>
      </c>
      <c r="Z547" s="12"/>
      <c r="BL547"/>
      <c r="BR547"/>
      <c r="BV547"/>
      <c r="BY547"/>
      <c r="BZ547"/>
      <c r="DI547" s="10"/>
    </row>
    <row r="548" spans="1:113" x14ac:dyDescent="0.25">
      <c r="A548" s="64" t="s">
        <v>349</v>
      </c>
      <c r="B548" s="12" t="s">
        <v>123</v>
      </c>
      <c r="C548" s="12"/>
      <c r="D548" s="12"/>
      <c r="E548" s="12"/>
      <c r="F548" s="12">
        <v>2.8</v>
      </c>
      <c r="G548" s="12">
        <v>0.7</v>
      </c>
      <c r="H548" s="12">
        <v>0.1787</v>
      </c>
      <c r="I548" s="12">
        <v>2.8</v>
      </c>
      <c r="J548" s="12">
        <f>J544</f>
        <v>0.45</v>
      </c>
      <c r="K548" s="12">
        <v>2.8</v>
      </c>
      <c r="L548" s="12">
        <f t="shared" ref="L548" si="93">L546</f>
        <v>1.35</v>
      </c>
      <c r="M548" s="12">
        <v>2.8</v>
      </c>
      <c r="N548" s="12">
        <f>N544</f>
        <v>0</v>
      </c>
      <c r="O548" s="12">
        <v>2.8</v>
      </c>
      <c r="P548" s="12">
        <v>2</v>
      </c>
      <c r="Q548" s="12">
        <v>2.8</v>
      </c>
      <c r="R548" s="12">
        <f t="shared" ref="R548" si="94">R546</f>
        <v>0</v>
      </c>
      <c r="S548" s="12">
        <v>2.8</v>
      </c>
      <c r="T548" s="12">
        <v>0.7</v>
      </c>
      <c r="U548" s="12">
        <f>U544</f>
        <v>0.1787</v>
      </c>
      <c r="V548" s="12">
        <f>AVERAGE(F548,I548,K548,M548,O548,Q548,S548)</f>
        <v>2.8000000000000003</v>
      </c>
      <c r="W548" s="12">
        <f>SUM(G548,J548,L548,N548,P548,R548,T548)</f>
        <v>5.2</v>
      </c>
      <c r="X548" s="12">
        <f>$D$437</f>
        <v>0.15</v>
      </c>
      <c r="Y548" s="12">
        <f>+ROUND((F548*H548)+(K548*L548*$D$437)+(O548*P548*$D$437)+(S548*U548),2)</f>
        <v>2.41</v>
      </c>
      <c r="Z548" s="12">
        <f>ROUND((I548*J548*X548)+(M548*N548*X548)+(Q548*R548*X548),2)</f>
        <v>0.19</v>
      </c>
      <c r="BL548"/>
      <c r="BR548"/>
      <c r="BV548"/>
      <c r="BY548"/>
      <c r="BZ548"/>
      <c r="DI548" s="10"/>
    </row>
    <row r="549" spans="1:113" x14ac:dyDescent="0.25">
      <c r="A549" s="64"/>
      <c r="B549" s="12" t="s">
        <v>124</v>
      </c>
      <c r="C549" s="12">
        <v>5</v>
      </c>
      <c r="D549" s="12">
        <v>0.2</v>
      </c>
      <c r="E549" s="12">
        <v>0.25</v>
      </c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>
        <f>+D549</f>
        <v>0.2</v>
      </c>
      <c r="W549" s="12">
        <f>+C549</f>
        <v>5</v>
      </c>
      <c r="X549" s="12">
        <f>+E549</f>
        <v>0.25</v>
      </c>
      <c r="Y549" s="12">
        <f>ROUND((V549*W549*X549),2)</f>
        <v>0.25</v>
      </c>
      <c r="Z549" s="12"/>
      <c r="BL549"/>
      <c r="BR549"/>
      <c r="BV549"/>
      <c r="BY549"/>
      <c r="BZ549"/>
      <c r="DI549" s="10"/>
    </row>
    <row r="550" spans="1:113" x14ac:dyDescent="0.25">
      <c r="A550" s="64" t="s">
        <v>350</v>
      </c>
      <c r="B550" s="12" t="s">
        <v>125</v>
      </c>
      <c r="C550" s="12"/>
      <c r="D550" s="12"/>
      <c r="E550" s="12"/>
      <c r="F550" s="12">
        <v>2.25</v>
      </c>
      <c r="G550" s="12">
        <v>0.7</v>
      </c>
      <c r="H550" s="12">
        <v>0.1787</v>
      </c>
      <c r="I550" s="12">
        <v>2.8</v>
      </c>
      <c r="J550" s="12">
        <f>J546</f>
        <v>0.45</v>
      </c>
      <c r="K550" s="12">
        <v>2.8</v>
      </c>
      <c r="L550" s="12">
        <f t="shared" ref="L550" si="95">L548</f>
        <v>1.35</v>
      </c>
      <c r="M550" s="12">
        <v>2.8</v>
      </c>
      <c r="N550" s="12">
        <f>N546</f>
        <v>0</v>
      </c>
      <c r="O550" s="12">
        <v>2.8</v>
      </c>
      <c r="P550" s="12">
        <v>1.8</v>
      </c>
      <c r="Q550" s="12">
        <v>2.8</v>
      </c>
      <c r="R550" s="12">
        <f t="shared" ref="R550" si="96">R548</f>
        <v>0</v>
      </c>
      <c r="S550" s="12">
        <v>3.3</v>
      </c>
      <c r="T550" s="12">
        <v>0.7</v>
      </c>
      <c r="U550" s="12">
        <f>U546</f>
        <v>0.1787</v>
      </c>
      <c r="V550" s="12">
        <f>AVERAGE(F550,I550,K550,M550,O550,Q550,S550)</f>
        <v>2.7928571428571431</v>
      </c>
      <c r="W550" s="12">
        <f>SUM(G550,J550,L550,N550,P550,R550,T550)</f>
        <v>5</v>
      </c>
      <c r="X550" s="12">
        <f>$D$437</f>
        <v>0.15</v>
      </c>
      <c r="Y550" s="12">
        <f>+ROUND((F550*H550)+(K550*L550*$D$437)+(O550*P550*$D$437)+(S550*U550),2)</f>
        <v>2.31</v>
      </c>
      <c r="Z550" s="12">
        <f>ROUND((I550*J550*X550)+(M550*N550*X550)+(Q550*R550*X550),2)</f>
        <v>0.19</v>
      </c>
      <c r="BL550"/>
      <c r="BR550"/>
      <c r="BV550"/>
      <c r="BY550"/>
      <c r="BZ550"/>
      <c r="DI550" s="10"/>
    </row>
    <row r="551" spans="1:113" x14ac:dyDescent="0.25">
      <c r="A551" s="64"/>
      <c r="B551" s="12" t="s">
        <v>126</v>
      </c>
      <c r="C551" s="12">
        <v>5</v>
      </c>
      <c r="D551" s="12">
        <v>0.2</v>
      </c>
      <c r="E551" s="12">
        <v>0.25</v>
      </c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>
        <f>+D551</f>
        <v>0.2</v>
      </c>
      <c r="W551" s="12">
        <f>+C551</f>
        <v>5</v>
      </c>
      <c r="X551" s="12">
        <f>+E551</f>
        <v>0.25</v>
      </c>
      <c r="Y551" s="12">
        <f>ROUND((V551*W551*X551),2)</f>
        <v>0.25</v>
      </c>
      <c r="Z551" s="12"/>
      <c r="BL551"/>
      <c r="BR551"/>
      <c r="BV551"/>
      <c r="BY551"/>
      <c r="BZ551"/>
      <c r="DI551" s="10"/>
    </row>
    <row r="552" spans="1:113" x14ac:dyDescent="0.25">
      <c r="A552" s="64" t="s">
        <v>351</v>
      </c>
      <c r="B552" s="12" t="s">
        <v>127</v>
      </c>
      <c r="C552" s="12"/>
      <c r="D552" s="12"/>
      <c r="E552" s="12"/>
      <c r="F552" s="12">
        <v>2.13</v>
      </c>
      <c r="G552" s="12">
        <v>0.7</v>
      </c>
      <c r="H552" s="12">
        <v>0.1787</v>
      </c>
      <c r="I552" s="12">
        <v>2.8</v>
      </c>
      <c r="J552" s="12">
        <f>J548</f>
        <v>0.45</v>
      </c>
      <c r="K552" s="12">
        <v>2.8</v>
      </c>
      <c r="L552" s="12">
        <f t="shared" ref="L552" si="97">L550</f>
        <v>1.35</v>
      </c>
      <c r="M552" s="12">
        <v>2.8</v>
      </c>
      <c r="N552" s="12">
        <f>N548</f>
        <v>0</v>
      </c>
      <c r="O552" s="12">
        <v>2.8</v>
      </c>
      <c r="P552" s="12">
        <v>1.8</v>
      </c>
      <c r="Q552" s="12">
        <v>2.8</v>
      </c>
      <c r="R552" s="12">
        <f t="shared" ref="R552" si="98">R550</f>
        <v>0</v>
      </c>
      <c r="S552" s="12">
        <v>3.4</v>
      </c>
      <c r="T552" s="12">
        <v>0.7</v>
      </c>
      <c r="U552" s="12">
        <f>U548</f>
        <v>0.1787</v>
      </c>
      <c r="V552" s="12">
        <f>AVERAGE(F552,I552,K552,M552,O552,Q552,S552)</f>
        <v>2.7899999999999996</v>
      </c>
      <c r="W552" s="12">
        <f>SUM(G552,J552,L552,N552,P552,R552,T552)</f>
        <v>5</v>
      </c>
      <c r="X552" s="12">
        <f>$D$437</f>
        <v>0.15</v>
      </c>
      <c r="Y552" s="12">
        <f>+ROUND((F552*H552)+(K552*L552*$D$437)+(O552*P552*$D$437)+(S552*U552),2)</f>
        <v>2.31</v>
      </c>
      <c r="Z552" s="12">
        <f>ROUND((I552*J552*X552)+(M552*N552*X552)+(Q552*R552*X552),2)</f>
        <v>0.19</v>
      </c>
      <c r="BL552"/>
      <c r="BR552"/>
      <c r="BV552"/>
      <c r="BY552"/>
      <c r="BZ552"/>
      <c r="DI552" s="10"/>
    </row>
    <row r="553" spans="1:113" x14ac:dyDescent="0.25">
      <c r="A553" s="64"/>
      <c r="B553" s="12" t="s">
        <v>128</v>
      </c>
      <c r="C553" s="12">
        <v>5</v>
      </c>
      <c r="D553" s="12">
        <v>0.2</v>
      </c>
      <c r="E553" s="12">
        <v>0.25</v>
      </c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>
        <f>+D553</f>
        <v>0.2</v>
      </c>
      <c r="W553" s="12">
        <f>+C553</f>
        <v>5</v>
      </c>
      <c r="X553" s="12">
        <f>+E553</f>
        <v>0.25</v>
      </c>
      <c r="Y553" s="12">
        <f>ROUND((V553*W553*X553),2)</f>
        <v>0.25</v>
      </c>
      <c r="Z553" s="12"/>
      <c r="BL553"/>
      <c r="BR553"/>
      <c r="BV553"/>
      <c r="BY553"/>
      <c r="BZ553"/>
      <c r="DI553" s="10"/>
    </row>
    <row r="554" spans="1:113" x14ac:dyDescent="0.25">
      <c r="A554" s="64" t="s">
        <v>352</v>
      </c>
      <c r="B554" s="12" t="s">
        <v>129</v>
      </c>
      <c r="C554" s="12"/>
      <c r="D554" s="12"/>
      <c r="E554" s="12"/>
      <c r="F554" s="12">
        <v>2.15</v>
      </c>
      <c r="G554" s="12">
        <v>0.7</v>
      </c>
      <c r="H554" s="12">
        <v>0.1787</v>
      </c>
      <c r="I554" s="12">
        <v>2.8</v>
      </c>
      <c r="J554" s="12">
        <f>J550</f>
        <v>0.45</v>
      </c>
      <c r="K554" s="12">
        <v>2.8</v>
      </c>
      <c r="L554" s="12">
        <f t="shared" ref="L554" si="99">L552</f>
        <v>1.35</v>
      </c>
      <c r="M554" s="12">
        <v>2.8</v>
      </c>
      <c r="N554" s="12">
        <f>N550</f>
        <v>0</v>
      </c>
      <c r="O554" s="12">
        <v>2.8</v>
      </c>
      <c r="P554" s="12">
        <v>1.8</v>
      </c>
      <c r="Q554" s="12">
        <v>2.8</v>
      </c>
      <c r="R554" s="12">
        <f t="shared" ref="R554" si="100">R552</f>
        <v>0</v>
      </c>
      <c r="S554" s="12">
        <v>3.4</v>
      </c>
      <c r="T554" s="12">
        <v>0.7</v>
      </c>
      <c r="U554" s="12">
        <f>U550</f>
        <v>0.1787</v>
      </c>
      <c r="V554" s="12">
        <f>AVERAGE(F554,I554,K554,M554,O554,Q554,S554)</f>
        <v>2.7928571428571423</v>
      </c>
      <c r="W554" s="12">
        <f>SUM(G554,J554,L554,N554,P554,R554,T554)</f>
        <v>5</v>
      </c>
      <c r="X554" s="12">
        <f>$D$437</f>
        <v>0.15</v>
      </c>
      <c r="Y554" s="12">
        <f>+ROUND((F554*H554)+(K554*L554*$D$437)+(O554*P554*$D$437)+(S554*U554),2)</f>
        <v>2.31</v>
      </c>
      <c r="Z554" s="12">
        <f>ROUND((I554*J554*X554)+(M554*N554*X554)+(Q554*R554*X554),2)</f>
        <v>0.19</v>
      </c>
      <c r="BL554"/>
      <c r="BR554"/>
      <c r="BV554"/>
      <c r="BY554"/>
      <c r="BZ554"/>
      <c r="DI554" s="10"/>
    </row>
    <row r="555" spans="1:113" x14ac:dyDescent="0.25">
      <c r="A555" s="64"/>
      <c r="B555" s="12" t="s">
        <v>130</v>
      </c>
      <c r="C555" s="12">
        <v>5</v>
      </c>
      <c r="D555" s="12">
        <v>0.2</v>
      </c>
      <c r="E555" s="12">
        <v>0.25</v>
      </c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>
        <f>+D555</f>
        <v>0.2</v>
      </c>
      <c r="W555" s="12">
        <f>+C555</f>
        <v>5</v>
      </c>
      <c r="X555" s="12">
        <f>+E555</f>
        <v>0.25</v>
      </c>
      <c r="Y555" s="12">
        <f>ROUND((V555*W555*X555),2)</f>
        <v>0.25</v>
      </c>
      <c r="Z555" s="12"/>
      <c r="BL555"/>
      <c r="BR555"/>
      <c r="BV555"/>
      <c r="BY555"/>
      <c r="BZ555"/>
      <c r="DI555" s="10"/>
    </row>
    <row r="556" spans="1:113" x14ac:dyDescent="0.25">
      <c r="A556" s="64" t="s">
        <v>353</v>
      </c>
      <c r="B556" s="12" t="s">
        <v>131</v>
      </c>
      <c r="C556" s="12"/>
      <c r="D556" s="12"/>
      <c r="E556" s="12"/>
      <c r="F556" s="12">
        <v>2.1800000000000002</v>
      </c>
      <c r="G556" s="12">
        <v>0.7</v>
      </c>
      <c r="H556" s="12">
        <v>0.1787</v>
      </c>
      <c r="I556" s="12">
        <v>2.8</v>
      </c>
      <c r="J556" s="12">
        <f>J552</f>
        <v>0.45</v>
      </c>
      <c r="K556" s="12">
        <v>2.8</v>
      </c>
      <c r="L556" s="12">
        <v>0.9</v>
      </c>
      <c r="M556" s="12">
        <v>2.8</v>
      </c>
      <c r="N556" s="12">
        <v>0.9</v>
      </c>
      <c r="O556" s="12">
        <v>2.8</v>
      </c>
      <c r="P556" s="12">
        <v>0.9</v>
      </c>
      <c r="Q556" s="12">
        <v>2.8</v>
      </c>
      <c r="R556" s="12">
        <v>0.45</v>
      </c>
      <c r="S556" s="12">
        <v>3.4</v>
      </c>
      <c r="T556" s="12">
        <v>0.7</v>
      </c>
      <c r="U556" s="12">
        <f>U552</f>
        <v>0.1787</v>
      </c>
      <c r="V556" s="12">
        <f>AVERAGE(F556,I556,K556,M556,O556,Q556,S556)</f>
        <v>2.7971428571428567</v>
      </c>
      <c r="W556" s="12">
        <f>SUM(G556,J556,L556,N556,P556,R556,T556)</f>
        <v>5</v>
      </c>
      <c r="X556" s="12">
        <f>$D$437</f>
        <v>0.15</v>
      </c>
      <c r="Y556" s="12">
        <f>+ROUND((F556*H556)+(K556*L556*$D$437)+(O556*P556*$D$437)+(S556*U556),2)</f>
        <v>1.75</v>
      </c>
      <c r="Z556" s="12">
        <f>ROUND((I556*J556*X556)+(M556*N556*X556)+(Q556*R556*X556),2)</f>
        <v>0.76</v>
      </c>
      <c r="BL556"/>
      <c r="BR556"/>
      <c r="BV556"/>
      <c r="BY556"/>
      <c r="BZ556"/>
      <c r="DI556" s="10"/>
    </row>
    <row r="557" spans="1:113" x14ac:dyDescent="0.25">
      <c r="A557" s="64"/>
      <c r="B557" s="12" t="s">
        <v>132</v>
      </c>
      <c r="C557" s="12">
        <v>5</v>
      </c>
      <c r="D557" s="12">
        <v>0.2</v>
      </c>
      <c r="E557" s="12">
        <v>0.25</v>
      </c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>
        <f>+D557</f>
        <v>0.2</v>
      </c>
      <c r="W557" s="12">
        <f>+C557</f>
        <v>5</v>
      </c>
      <c r="X557" s="12">
        <f>+E557</f>
        <v>0.25</v>
      </c>
      <c r="Y557" s="12">
        <f>ROUND((V557*W557*X557),2)</f>
        <v>0.25</v>
      </c>
      <c r="Z557" s="12"/>
      <c r="BL557"/>
      <c r="BR557"/>
      <c r="BV557"/>
      <c r="BY557"/>
      <c r="BZ557"/>
      <c r="DI557" s="10"/>
    </row>
    <row r="558" spans="1:113" x14ac:dyDescent="0.25">
      <c r="A558" s="64" t="s">
        <v>354</v>
      </c>
      <c r="B558" s="12" t="s">
        <v>133</v>
      </c>
      <c r="C558" s="12"/>
      <c r="D558" s="12"/>
      <c r="E558" s="12"/>
      <c r="F558" s="12">
        <v>2.7</v>
      </c>
      <c r="G558" s="12">
        <v>0.7</v>
      </c>
      <c r="H558" s="12">
        <v>0.1787</v>
      </c>
      <c r="I558" s="12">
        <v>2.8</v>
      </c>
      <c r="J558" s="12">
        <f>J554</f>
        <v>0.45</v>
      </c>
      <c r="K558" s="12">
        <v>2.8</v>
      </c>
      <c r="L558" s="12">
        <v>0.9</v>
      </c>
      <c r="M558" s="12">
        <v>2.8</v>
      </c>
      <c r="N558" s="12">
        <v>0.9</v>
      </c>
      <c r="O558" s="12">
        <v>2.8</v>
      </c>
      <c r="P558" s="12">
        <v>0.9</v>
      </c>
      <c r="Q558" s="12">
        <v>2.8</v>
      </c>
      <c r="R558" s="12">
        <v>0.45</v>
      </c>
      <c r="S558" s="12">
        <v>2.9</v>
      </c>
      <c r="T558" s="12">
        <v>0.7</v>
      </c>
      <c r="U558" s="12">
        <f>U554</f>
        <v>0.1787</v>
      </c>
      <c r="V558" s="12">
        <f>AVERAGE(F558,I558,K558,M558,O558,Q558,S558)</f>
        <v>2.8000000000000003</v>
      </c>
      <c r="W558" s="12">
        <f>SUM(G558,J558,L558,N558,P558,R558,T558)</f>
        <v>5</v>
      </c>
      <c r="X558" s="12">
        <f>$D$437</f>
        <v>0.15</v>
      </c>
      <c r="Y558" s="12">
        <f>+ROUND((F558*H558)+(K558*L558*$D$437)+(O558*P558*$D$437)+(S558*U558),2)</f>
        <v>1.76</v>
      </c>
      <c r="Z558" s="12">
        <f>ROUND((I558*J558*X558)+(M558*N558*X558)+(Q558*R558*X558),2)</f>
        <v>0.76</v>
      </c>
      <c r="BL558"/>
      <c r="BR558"/>
      <c r="BV558"/>
      <c r="BY558"/>
      <c r="BZ558"/>
      <c r="DI558" s="10"/>
    </row>
    <row r="559" spans="1:113" x14ac:dyDescent="0.25">
      <c r="A559" s="64"/>
      <c r="B559" s="12" t="s">
        <v>134</v>
      </c>
      <c r="C559" s="12">
        <v>5</v>
      </c>
      <c r="D559" s="12">
        <v>0.2</v>
      </c>
      <c r="E559" s="12">
        <v>0.25</v>
      </c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>
        <f>+D559</f>
        <v>0.2</v>
      </c>
      <c r="W559" s="12">
        <f>+C559</f>
        <v>5</v>
      </c>
      <c r="X559" s="12">
        <f>+E559</f>
        <v>0.25</v>
      </c>
      <c r="Y559" s="12">
        <f>ROUND((V559*W559*X559),2)</f>
        <v>0.25</v>
      </c>
      <c r="Z559" s="12"/>
      <c r="BL559"/>
      <c r="BR559"/>
      <c r="BV559"/>
      <c r="BY559"/>
      <c r="BZ559"/>
      <c r="DI559" s="10"/>
    </row>
    <row r="560" spans="1:113" x14ac:dyDescent="0.25">
      <c r="A560" s="64" t="s">
        <v>355</v>
      </c>
      <c r="B560" s="12" t="s">
        <v>135</v>
      </c>
      <c r="C560" s="12"/>
      <c r="D560" s="12"/>
      <c r="E560" s="12"/>
      <c r="F560" s="12">
        <v>2.8</v>
      </c>
      <c r="G560" s="12">
        <v>0.7</v>
      </c>
      <c r="H560" s="12">
        <v>0.1787</v>
      </c>
      <c r="I560" s="12">
        <v>2.8</v>
      </c>
      <c r="J560" s="12">
        <f>J556</f>
        <v>0.45</v>
      </c>
      <c r="K560" s="12">
        <v>2.8</v>
      </c>
      <c r="L560" s="12">
        <v>0.9</v>
      </c>
      <c r="M560" s="12">
        <v>2.8</v>
      </c>
      <c r="N560" s="12">
        <f>N556</f>
        <v>0.9</v>
      </c>
      <c r="O560" s="12">
        <v>2.8</v>
      </c>
      <c r="P560" s="12">
        <v>0.9</v>
      </c>
      <c r="Q560" s="12">
        <v>2.8</v>
      </c>
      <c r="R560" s="12">
        <v>0.45</v>
      </c>
      <c r="S560" s="12">
        <v>2.8</v>
      </c>
      <c r="T560" s="12">
        <v>0.7</v>
      </c>
      <c r="U560" s="12">
        <f>U556</f>
        <v>0.1787</v>
      </c>
      <c r="V560" s="12">
        <f>AVERAGE(F560,I560,K560,M560,O560,Q560,S560)</f>
        <v>2.8000000000000003</v>
      </c>
      <c r="W560" s="12">
        <f>SUM(G560,J560,L560,N560,P560,R560,T560)</f>
        <v>5</v>
      </c>
      <c r="X560" s="12">
        <f>$D$437</f>
        <v>0.15</v>
      </c>
      <c r="Y560" s="12">
        <f>+ROUND((F560*H560)+(K560*L560*$D$437)+(O560*P560*$D$437)+(S560*U560),2)</f>
        <v>1.76</v>
      </c>
      <c r="Z560" s="12">
        <f>ROUND((I560*J560*X560)+(M560*N560*X560)+(Q560*R560*X560),2)</f>
        <v>0.76</v>
      </c>
      <c r="BL560"/>
      <c r="BR560"/>
      <c r="BV560"/>
      <c r="BY560"/>
      <c r="BZ560"/>
      <c r="DI560" s="10"/>
    </row>
    <row r="561" spans="1:113" x14ac:dyDescent="0.25">
      <c r="A561" s="64"/>
      <c r="B561" s="12" t="s">
        <v>136</v>
      </c>
      <c r="C561" s="12">
        <v>5</v>
      </c>
      <c r="D561" s="12">
        <v>0.2</v>
      </c>
      <c r="E561" s="12">
        <v>0.25</v>
      </c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>
        <f>+D561</f>
        <v>0.2</v>
      </c>
      <c r="W561" s="12">
        <f>+C561</f>
        <v>5</v>
      </c>
      <c r="X561" s="12">
        <f>+E561</f>
        <v>0.25</v>
      </c>
      <c r="Y561" s="12">
        <f>ROUND((V561*W561*X561),2)</f>
        <v>0.25</v>
      </c>
      <c r="Z561" s="12"/>
      <c r="BL561"/>
      <c r="BR561"/>
      <c r="BV561"/>
      <c r="BY561"/>
      <c r="BZ561"/>
      <c r="DI561" s="10"/>
    </row>
    <row r="562" spans="1:113" x14ac:dyDescent="0.25">
      <c r="A562" s="64" t="s">
        <v>356</v>
      </c>
      <c r="B562" s="12" t="s">
        <v>137</v>
      </c>
      <c r="C562" s="12"/>
      <c r="D562" s="12"/>
      <c r="E562" s="12"/>
      <c r="F562" s="12">
        <v>2.8</v>
      </c>
      <c r="G562" s="12">
        <v>0.7</v>
      </c>
      <c r="H562" s="12">
        <v>0.1787</v>
      </c>
      <c r="I562" s="12">
        <v>2.8</v>
      </c>
      <c r="J562" s="12">
        <f>J558</f>
        <v>0.45</v>
      </c>
      <c r="K562" s="12">
        <v>2.8</v>
      </c>
      <c r="L562" s="12">
        <v>0.9</v>
      </c>
      <c r="M562" s="12">
        <v>2.8</v>
      </c>
      <c r="N562" s="12">
        <f>N558</f>
        <v>0.9</v>
      </c>
      <c r="O562" s="12">
        <v>2.8</v>
      </c>
      <c r="P562" s="12">
        <v>0.9</v>
      </c>
      <c r="Q562" s="12">
        <v>2.8</v>
      </c>
      <c r="R562" s="12">
        <v>0.45</v>
      </c>
      <c r="S562" s="12">
        <v>2.8</v>
      </c>
      <c r="T562" s="12">
        <v>0.7</v>
      </c>
      <c r="U562" s="12">
        <f>U558</f>
        <v>0.1787</v>
      </c>
      <c r="V562" s="12">
        <f>AVERAGE(F562,I562,K562,M562,O562,Q562,S562)</f>
        <v>2.8000000000000003</v>
      </c>
      <c r="W562" s="12">
        <f>SUM(G562,J562,L562,N562,P562,R562,T562)</f>
        <v>5</v>
      </c>
      <c r="X562" s="12">
        <f>$D$437</f>
        <v>0.15</v>
      </c>
      <c r="Y562" s="12">
        <f>+ROUND((F562*H562)+(K562*L562*$D$437)+(O562*P562*$D$437)+(S562*U562),2)</f>
        <v>1.76</v>
      </c>
      <c r="Z562" s="12">
        <f>ROUND((I562*J562*X562)+(M562*N562*X562)+(Q562*R562*X562),2)</f>
        <v>0.76</v>
      </c>
      <c r="BL562"/>
      <c r="BR562"/>
      <c r="BV562"/>
      <c r="BY562"/>
      <c r="BZ562"/>
      <c r="DI562" s="10"/>
    </row>
    <row r="563" spans="1:113" x14ac:dyDescent="0.25">
      <c r="A563" s="64"/>
      <c r="B563" s="12" t="s">
        <v>138</v>
      </c>
      <c r="C563" s="12">
        <v>5</v>
      </c>
      <c r="D563" s="12">
        <v>0.2</v>
      </c>
      <c r="E563" s="12">
        <v>0.25</v>
      </c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>
        <f>+D563</f>
        <v>0.2</v>
      </c>
      <c r="W563" s="12">
        <f>+C563</f>
        <v>5</v>
      </c>
      <c r="X563" s="12">
        <f>+E563</f>
        <v>0.25</v>
      </c>
      <c r="Y563" s="12">
        <f>ROUND((V563*W563*X563),2)</f>
        <v>0.25</v>
      </c>
      <c r="Z563" s="12"/>
      <c r="BL563"/>
      <c r="BR563"/>
      <c r="BV563"/>
      <c r="BY563"/>
      <c r="BZ563"/>
      <c r="DI563" s="10"/>
    </row>
    <row r="564" spans="1:113" x14ac:dyDescent="0.25">
      <c r="A564" s="64" t="s">
        <v>357</v>
      </c>
      <c r="B564" s="12" t="s">
        <v>139</v>
      </c>
      <c r="C564" s="12"/>
      <c r="D564" s="12"/>
      <c r="E564" s="12"/>
      <c r="F564" s="12">
        <v>2.8</v>
      </c>
      <c r="G564" s="12">
        <v>0.7</v>
      </c>
      <c r="H564" s="12">
        <v>0.1787</v>
      </c>
      <c r="I564" s="12">
        <v>2.8</v>
      </c>
      <c r="J564" s="12">
        <f>J560</f>
        <v>0.45</v>
      </c>
      <c r="K564" s="12">
        <v>2.8</v>
      </c>
      <c r="L564" s="12">
        <v>0.9</v>
      </c>
      <c r="M564" s="12">
        <v>2.8</v>
      </c>
      <c r="N564" s="12">
        <f>N560</f>
        <v>0.9</v>
      </c>
      <c r="O564" s="12">
        <v>2.8</v>
      </c>
      <c r="P564" s="12">
        <v>0.9</v>
      </c>
      <c r="Q564" s="12">
        <v>2.8</v>
      </c>
      <c r="R564" s="12">
        <v>0.45</v>
      </c>
      <c r="S564" s="12">
        <v>2.8</v>
      </c>
      <c r="T564" s="12">
        <v>0.7</v>
      </c>
      <c r="U564" s="12">
        <f>U560</f>
        <v>0.1787</v>
      </c>
      <c r="V564" s="12">
        <f>AVERAGE(F564,I564,K564,M564,O564,Q564,S564)</f>
        <v>2.8000000000000003</v>
      </c>
      <c r="W564" s="12">
        <f>SUM(G564,J564,L564,N564,P564,R564,T564)</f>
        <v>5</v>
      </c>
      <c r="X564" s="12">
        <f>$D$437</f>
        <v>0.15</v>
      </c>
      <c r="Y564" s="12">
        <f>+ROUND((F564*H564)+(K564*L564*$D$437)+(O564*P564*$D$437)+(S564*U564),2)</f>
        <v>1.76</v>
      </c>
      <c r="Z564" s="12">
        <f>ROUND((I564*J564*X564)+(M564*N564*X564)+(Q564*R564*X564),2)</f>
        <v>0.76</v>
      </c>
      <c r="BL564"/>
      <c r="BR564"/>
      <c r="BV564"/>
      <c r="BY564"/>
      <c r="BZ564"/>
      <c r="DI564" s="10"/>
    </row>
    <row r="565" spans="1:113" x14ac:dyDescent="0.25">
      <c r="A565" s="64"/>
      <c r="B565" s="12" t="s">
        <v>140</v>
      </c>
      <c r="C565" s="12">
        <v>5</v>
      </c>
      <c r="D565" s="12">
        <v>0.2</v>
      </c>
      <c r="E565" s="12">
        <v>0.25</v>
      </c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>
        <f>+D565</f>
        <v>0.2</v>
      </c>
      <c r="W565" s="12">
        <f>+C565</f>
        <v>5</v>
      </c>
      <c r="X565" s="12">
        <f>+E565</f>
        <v>0.25</v>
      </c>
      <c r="Y565" s="12">
        <f>ROUND((V565*W565*X565),2)</f>
        <v>0.25</v>
      </c>
      <c r="Z565" s="12"/>
      <c r="BL565"/>
      <c r="BR565"/>
      <c r="BV565"/>
      <c r="BY565"/>
      <c r="BZ565"/>
      <c r="DI565" s="10"/>
    </row>
    <row r="566" spans="1:113" x14ac:dyDescent="0.25">
      <c r="A566" s="64" t="s">
        <v>358</v>
      </c>
      <c r="B566" s="12" t="s">
        <v>141</v>
      </c>
      <c r="C566" s="12"/>
      <c r="D566" s="12"/>
      <c r="E566" s="12"/>
      <c r="F566" s="12">
        <v>2.8</v>
      </c>
      <c r="G566" s="12">
        <v>0.7</v>
      </c>
      <c r="H566" s="12">
        <v>0.1787</v>
      </c>
      <c r="I566" s="12">
        <v>2.8</v>
      </c>
      <c r="J566" s="12">
        <f>J562</f>
        <v>0.45</v>
      </c>
      <c r="K566" s="12">
        <v>2.8</v>
      </c>
      <c r="L566" s="12">
        <v>0.9</v>
      </c>
      <c r="M566" s="12">
        <v>2.8</v>
      </c>
      <c r="N566" s="12">
        <f>N562</f>
        <v>0.9</v>
      </c>
      <c r="O566" s="12">
        <v>2.8</v>
      </c>
      <c r="P566" s="12">
        <v>0.9</v>
      </c>
      <c r="Q566" s="12">
        <v>2.8</v>
      </c>
      <c r="R566" s="12">
        <v>0.45</v>
      </c>
      <c r="S566" s="12">
        <v>2.8</v>
      </c>
      <c r="T566" s="12">
        <v>0.7</v>
      </c>
      <c r="U566" s="12">
        <f>U562</f>
        <v>0.1787</v>
      </c>
      <c r="V566" s="12">
        <f>AVERAGE(F566,I566,K566,M566,O566,Q566,S566)</f>
        <v>2.8000000000000003</v>
      </c>
      <c r="W566" s="12">
        <f>SUM(G566,J566,L566,N566,P566,R566,T566)</f>
        <v>5</v>
      </c>
      <c r="X566" s="12">
        <f>$D$437</f>
        <v>0.15</v>
      </c>
      <c r="Y566" s="12">
        <f>+ROUND((F566*H566)+(K566*L566*$D$437)+(O566*P566*$D$437)+(S566*U566),2)</f>
        <v>1.76</v>
      </c>
      <c r="Z566" s="12">
        <f>ROUND((I566*J566*X566)+(M566*N566*X566)+(Q566*R566*X566),2)</f>
        <v>0.76</v>
      </c>
      <c r="BL566"/>
      <c r="BR566"/>
      <c r="BV566"/>
      <c r="BY566"/>
      <c r="BZ566"/>
      <c r="DI566" s="10"/>
    </row>
    <row r="567" spans="1:113" x14ac:dyDescent="0.25">
      <c r="A567" s="64"/>
      <c r="B567" s="12" t="s">
        <v>142</v>
      </c>
      <c r="C567" s="12">
        <v>5</v>
      </c>
      <c r="D567" s="12">
        <v>0.2</v>
      </c>
      <c r="E567" s="12">
        <v>0.25</v>
      </c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>
        <f>+D567</f>
        <v>0.2</v>
      </c>
      <c r="W567" s="12">
        <f>+C567</f>
        <v>5</v>
      </c>
      <c r="X567" s="12">
        <f>+E567</f>
        <v>0.25</v>
      </c>
      <c r="Y567" s="12">
        <f>ROUND((V567*W567*X567),2)</f>
        <v>0.25</v>
      </c>
      <c r="Z567" s="12"/>
      <c r="BL567"/>
      <c r="BR567"/>
      <c r="BV567"/>
      <c r="BY567"/>
      <c r="BZ567"/>
      <c r="DI567" s="10"/>
    </row>
    <row r="568" spans="1:113" x14ac:dyDescent="0.25">
      <c r="A568" s="64" t="s">
        <v>359</v>
      </c>
      <c r="B568" s="12" t="s">
        <v>143</v>
      </c>
      <c r="C568" s="12"/>
      <c r="D568" s="12"/>
      <c r="E568" s="12"/>
      <c r="F568" s="12">
        <v>2.8</v>
      </c>
      <c r="G568" s="12">
        <v>0.7</v>
      </c>
      <c r="H568" s="12">
        <v>0.1787</v>
      </c>
      <c r="I568" s="12">
        <v>2.8</v>
      </c>
      <c r="J568" s="12">
        <f>J564</f>
        <v>0.45</v>
      </c>
      <c r="K568" s="12">
        <v>2.8</v>
      </c>
      <c r="L568" s="12">
        <v>0.9</v>
      </c>
      <c r="M568" s="12">
        <v>2.8</v>
      </c>
      <c r="N568" s="12">
        <f>N564</f>
        <v>0.9</v>
      </c>
      <c r="O568" s="12">
        <v>2.8</v>
      </c>
      <c r="P568" s="12">
        <v>0.9</v>
      </c>
      <c r="Q568" s="12">
        <v>2.8</v>
      </c>
      <c r="R568" s="12">
        <v>0.45</v>
      </c>
      <c r="S568" s="12">
        <v>2.8</v>
      </c>
      <c r="T568" s="12">
        <v>0.7</v>
      </c>
      <c r="U568" s="12">
        <f>U564</f>
        <v>0.1787</v>
      </c>
      <c r="V568" s="12">
        <f>AVERAGE(F568,I568,K568,M568,O568,Q568,S568)</f>
        <v>2.8000000000000003</v>
      </c>
      <c r="W568" s="12">
        <f>SUM(G568,J568,L568,N568,P568,R568,T568)</f>
        <v>5</v>
      </c>
      <c r="X568" s="12">
        <f>$D$437</f>
        <v>0.15</v>
      </c>
      <c r="Y568" s="12">
        <f>+ROUND((F568*H568)+(K568*L568*$D$437)+(O568*P568*$D$437)+(S568*U568),2)</f>
        <v>1.76</v>
      </c>
      <c r="Z568" s="12">
        <f>ROUND((I568*J568*X568)+(M568*N568*X568)+(Q568*R568*X568),2)</f>
        <v>0.76</v>
      </c>
      <c r="BL568"/>
      <c r="BR568"/>
      <c r="BV568"/>
      <c r="BY568"/>
      <c r="BZ568"/>
      <c r="DI568" s="10"/>
    </row>
    <row r="569" spans="1:113" x14ac:dyDescent="0.25">
      <c r="A569" s="64"/>
      <c r="B569" s="12" t="s">
        <v>144</v>
      </c>
      <c r="C569" s="12">
        <v>5</v>
      </c>
      <c r="D569" s="12">
        <v>0.2</v>
      </c>
      <c r="E569" s="12">
        <v>0.25</v>
      </c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>
        <f>+D569</f>
        <v>0.2</v>
      </c>
      <c r="W569" s="12">
        <f>+C569</f>
        <v>5</v>
      </c>
      <c r="X569" s="12">
        <f>+E569</f>
        <v>0.25</v>
      </c>
      <c r="Y569" s="12">
        <f>ROUND((V569*W569*X569),2)</f>
        <v>0.25</v>
      </c>
      <c r="Z569" s="12"/>
      <c r="BL569"/>
      <c r="BR569"/>
      <c r="BV569"/>
      <c r="BY569"/>
      <c r="BZ569"/>
      <c r="DI569" s="10"/>
    </row>
    <row r="570" spans="1:113" x14ac:dyDescent="0.25">
      <c r="A570" s="64" t="s">
        <v>360</v>
      </c>
      <c r="B570" s="12" t="s">
        <v>145</v>
      </c>
      <c r="C570" s="12"/>
      <c r="D570" s="12"/>
      <c r="E570" s="12"/>
      <c r="F570" s="12">
        <v>2.8</v>
      </c>
      <c r="G570" s="12">
        <v>0.7</v>
      </c>
      <c r="H570" s="12">
        <v>0.1787</v>
      </c>
      <c r="I570" s="12">
        <v>2.8</v>
      </c>
      <c r="J570" s="12">
        <f>J566</f>
        <v>0.45</v>
      </c>
      <c r="K570" s="12">
        <v>2.8</v>
      </c>
      <c r="L570" s="12">
        <v>0.9</v>
      </c>
      <c r="M570" s="12">
        <v>2.8</v>
      </c>
      <c r="N570" s="12">
        <f>N566</f>
        <v>0.9</v>
      </c>
      <c r="O570" s="12">
        <v>2.8</v>
      </c>
      <c r="P570" s="12">
        <v>0.9</v>
      </c>
      <c r="Q570" s="12">
        <v>2.8</v>
      </c>
      <c r="R570" s="12">
        <v>0.45</v>
      </c>
      <c r="S570" s="12">
        <v>2.8</v>
      </c>
      <c r="T570" s="12">
        <v>0.7</v>
      </c>
      <c r="U570" s="12">
        <f>U566</f>
        <v>0.1787</v>
      </c>
      <c r="V570" s="12">
        <f>AVERAGE(F570,I570,K570,M570,O570,Q570,S570)</f>
        <v>2.8000000000000003</v>
      </c>
      <c r="W570" s="12">
        <f>SUM(G570,J570,L570,N570,P570,R570,T570)</f>
        <v>5</v>
      </c>
      <c r="X570" s="12">
        <f>$D$437</f>
        <v>0.15</v>
      </c>
      <c r="Y570" s="12">
        <f>+ROUND((F570*H570)+(K570*L570*$D$437)+(O570*P570*$D$437)+(S570*U570),2)</f>
        <v>1.76</v>
      </c>
      <c r="Z570" s="12">
        <f>ROUND((I570*J570*X570)+(M570*N570*X570)+(Q570*R570*X570),2)</f>
        <v>0.76</v>
      </c>
      <c r="BL570"/>
      <c r="BR570"/>
      <c r="BV570"/>
      <c r="BY570"/>
      <c r="BZ570"/>
      <c r="DI570" s="10"/>
    </row>
    <row r="571" spans="1:113" x14ac:dyDescent="0.25">
      <c r="A571" s="64"/>
      <c r="B571" s="12" t="s">
        <v>146</v>
      </c>
      <c r="C571" s="12">
        <v>5</v>
      </c>
      <c r="D571" s="12">
        <v>0.2</v>
      </c>
      <c r="E571" s="12">
        <v>0.25</v>
      </c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>
        <f>+D571</f>
        <v>0.2</v>
      </c>
      <c r="W571" s="12">
        <f>+C571</f>
        <v>5</v>
      </c>
      <c r="X571" s="12">
        <f>+E571</f>
        <v>0.25</v>
      </c>
      <c r="Y571" s="12">
        <f>ROUND((V571*W571*X571),2)</f>
        <v>0.25</v>
      </c>
      <c r="Z571" s="12"/>
      <c r="BL571"/>
      <c r="BR571"/>
      <c r="BV571"/>
      <c r="BY571"/>
      <c r="BZ571"/>
      <c r="DI571" s="10"/>
    </row>
    <row r="572" spans="1:113" x14ac:dyDescent="0.25">
      <c r="A572" s="64" t="s">
        <v>361</v>
      </c>
      <c r="B572" s="12" t="s">
        <v>147</v>
      </c>
      <c r="C572" s="12"/>
      <c r="D572" s="12"/>
      <c r="E572" s="12"/>
      <c r="F572" s="12">
        <v>2.8</v>
      </c>
      <c r="G572" s="12">
        <v>0.7</v>
      </c>
      <c r="H572" s="12">
        <v>0.1787</v>
      </c>
      <c r="I572" s="12">
        <v>2.8</v>
      </c>
      <c r="J572" s="12">
        <f>J568</f>
        <v>0.45</v>
      </c>
      <c r="K572" s="12">
        <v>2.8</v>
      </c>
      <c r="L572" s="12">
        <v>1.35</v>
      </c>
      <c r="M572" s="12">
        <v>2.8</v>
      </c>
      <c r="N572" s="12">
        <v>0</v>
      </c>
      <c r="O572" s="12">
        <v>2.8</v>
      </c>
      <c r="P572" s="12">
        <v>1.8</v>
      </c>
      <c r="Q572" s="12">
        <v>2.8</v>
      </c>
      <c r="R572" s="12">
        <v>0</v>
      </c>
      <c r="S572" s="12">
        <v>2.8</v>
      </c>
      <c r="T572" s="12">
        <v>0.7</v>
      </c>
      <c r="U572" s="12">
        <f>U568</f>
        <v>0.1787</v>
      </c>
      <c r="V572" s="12">
        <f>AVERAGE(F572,I572,K572,M572,O572,Q572,S572)</f>
        <v>2.8000000000000003</v>
      </c>
      <c r="W572" s="12">
        <f>SUM(G572,J572,L572,N572,P572,R572,T572)</f>
        <v>5</v>
      </c>
      <c r="X572" s="12">
        <f>$D$437</f>
        <v>0.15</v>
      </c>
      <c r="Y572" s="12">
        <f>+ROUND((F572*H572)+(K572*L572*$D$437)+(O572*P572*$D$437)+(S572*U572),2)</f>
        <v>2.3199999999999998</v>
      </c>
      <c r="Z572" s="12">
        <f>ROUND((I572*J572*X572)+(M572*N572*X572)+(Q572*R572*X572),2)</f>
        <v>0.19</v>
      </c>
      <c r="BL572"/>
      <c r="BR572"/>
      <c r="BV572"/>
      <c r="BY572"/>
      <c r="BZ572"/>
      <c r="DI572" s="10"/>
    </row>
    <row r="573" spans="1:113" x14ac:dyDescent="0.25">
      <c r="A573" s="64"/>
      <c r="B573" s="12" t="s">
        <v>148</v>
      </c>
      <c r="C573" s="12">
        <v>5</v>
      </c>
      <c r="D573" s="12">
        <v>0.2</v>
      </c>
      <c r="E573" s="12">
        <v>0.25</v>
      </c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>
        <f>+D573</f>
        <v>0.2</v>
      </c>
      <c r="W573" s="12">
        <f>+C573</f>
        <v>5</v>
      </c>
      <c r="X573" s="12">
        <f>+E573</f>
        <v>0.25</v>
      </c>
      <c r="Y573" s="12">
        <f>ROUND((V573*W573*X573),2)</f>
        <v>0.25</v>
      </c>
      <c r="Z573" s="12"/>
      <c r="BL573"/>
      <c r="BR573"/>
      <c r="BV573"/>
      <c r="BY573"/>
      <c r="BZ573"/>
      <c r="DI573" s="10"/>
    </row>
    <row r="574" spans="1:113" x14ac:dyDescent="0.25">
      <c r="A574" s="64" t="s">
        <v>362</v>
      </c>
      <c r="B574" s="12" t="s">
        <v>149</v>
      </c>
      <c r="C574" s="12"/>
      <c r="D574" s="12"/>
      <c r="E574" s="12"/>
      <c r="F574" s="12">
        <v>2.8</v>
      </c>
      <c r="G574" s="12">
        <v>0.7</v>
      </c>
      <c r="H574" s="12">
        <v>0.1787</v>
      </c>
      <c r="I574" s="12">
        <v>2.8</v>
      </c>
      <c r="J574" s="12">
        <f>J570</f>
        <v>0.45</v>
      </c>
      <c r="K574" s="12">
        <v>2.8</v>
      </c>
      <c r="L574" s="12">
        <f>L572</f>
        <v>1.35</v>
      </c>
      <c r="M574" s="12">
        <v>2.8</v>
      </c>
      <c r="N574" s="12">
        <v>0</v>
      </c>
      <c r="O574" s="12">
        <v>2.8</v>
      </c>
      <c r="P574" s="12">
        <v>1.8</v>
      </c>
      <c r="Q574" s="12">
        <v>2.8</v>
      </c>
      <c r="R574" s="12">
        <f>R572</f>
        <v>0</v>
      </c>
      <c r="S574" s="12">
        <v>2.8</v>
      </c>
      <c r="T574" s="12">
        <v>0.7</v>
      </c>
      <c r="U574" s="12">
        <f>U570</f>
        <v>0.1787</v>
      </c>
      <c r="V574" s="12">
        <f>AVERAGE(F574,I574,K574,M574,O574,Q574,S574)</f>
        <v>2.8000000000000003</v>
      </c>
      <c r="W574" s="12">
        <f>SUM(G574,J574,L574,N574,P574,R574,T574)</f>
        <v>5</v>
      </c>
      <c r="X574" s="12">
        <f>$D$437</f>
        <v>0.15</v>
      </c>
      <c r="Y574" s="12">
        <f>+ROUND((F574*H574)+(K574*L574*$D$437)+(O574*P574*$D$437)+(S574*U574),2)</f>
        <v>2.3199999999999998</v>
      </c>
      <c r="Z574" s="12">
        <f>ROUND((I574*J574*X574)+(M574*N574*X574)+(Q574*R574*X574),2)</f>
        <v>0.19</v>
      </c>
      <c r="BL574"/>
      <c r="BR574"/>
      <c r="BV574"/>
      <c r="BY574"/>
      <c r="BZ574"/>
      <c r="DI574" s="10"/>
    </row>
    <row r="575" spans="1:113" x14ac:dyDescent="0.25">
      <c r="A575" s="64"/>
      <c r="B575" s="12" t="s">
        <v>150</v>
      </c>
      <c r="C575" s="12">
        <v>5</v>
      </c>
      <c r="D575" s="12">
        <v>0.2</v>
      </c>
      <c r="E575" s="12">
        <v>0.25</v>
      </c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>
        <f>+D575</f>
        <v>0.2</v>
      </c>
      <c r="W575" s="12">
        <f>+C575</f>
        <v>5</v>
      </c>
      <c r="X575" s="12">
        <f>+E575</f>
        <v>0.25</v>
      </c>
      <c r="Y575" s="12">
        <f>ROUND((V575*W575*X575),2)</f>
        <v>0.25</v>
      </c>
      <c r="Z575" s="12"/>
      <c r="BL575"/>
      <c r="BR575"/>
      <c r="BV575"/>
      <c r="BY575"/>
      <c r="BZ575"/>
      <c r="DI575" s="10"/>
    </row>
    <row r="576" spans="1:113" x14ac:dyDescent="0.25">
      <c r="A576" s="64" t="s">
        <v>363</v>
      </c>
      <c r="B576" s="12" t="s">
        <v>151</v>
      </c>
      <c r="C576" s="12"/>
      <c r="D576" s="12"/>
      <c r="E576" s="12"/>
      <c r="F576" s="12">
        <v>3.18</v>
      </c>
      <c r="G576" s="12">
        <v>0.7</v>
      </c>
      <c r="H576" s="12">
        <v>0.1787</v>
      </c>
      <c r="I576" s="12">
        <v>2.8</v>
      </c>
      <c r="J576" s="12">
        <f>J572</f>
        <v>0.45</v>
      </c>
      <c r="K576" s="12">
        <v>2.8</v>
      </c>
      <c r="L576" s="12">
        <f t="shared" ref="L576" si="101">L574</f>
        <v>1.35</v>
      </c>
      <c r="M576" s="12">
        <v>2.8</v>
      </c>
      <c r="N576" s="12">
        <f>N572</f>
        <v>0</v>
      </c>
      <c r="O576" s="12">
        <v>2.8</v>
      </c>
      <c r="P576" s="12">
        <v>1.8</v>
      </c>
      <c r="Q576" s="12">
        <v>2.8</v>
      </c>
      <c r="R576" s="12">
        <f t="shared" ref="R576" si="102">R574</f>
        <v>0</v>
      </c>
      <c r="S576" s="12">
        <v>2.4</v>
      </c>
      <c r="T576" s="12">
        <v>0.7</v>
      </c>
      <c r="U576" s="12">
        <f>U572</f>
        <v>0.1787</v>
      </c>
      <c r="V576" s="12">
        <f>AVERAGE(F576,I576,K576,M576,O576,Q576,S576)</f>
        <v>2.7971428571428576</v>
      </c>
      <c r="W576" s="12">
        <f>SUM(G576,J576,L576,N576,P576,R576,T576)</f>
        <v>5</v>
      </c>
      <c r="X576" s="12">
        <f>$D$437</f>
        <v>0.15</v>
      </c>
      <c r="Y576" s="12">
        <f>+ROUND((F576*H576)+(K576*L576*$D$437)+(O576*P576*$D$437)+(S576*U576),2)</f>
        <v>2.3199999999999998</v>
      </c>
      <c r="Z576" s="12">
        <f>ROUND((I576*J576*X576)+(M576*N576*X576)+(Q576*R576*X576),2)</f>
        <v>0.19</v>
      </c>
      <c r="BL576"/>
      <c r="BR576"/>
      <c r="BV576"/>
      <c r="BY576"/>
      <c r="BZ576"/>
      <c r="DI576" s="10"/>
    </row>
    <row r="577" spans="1:113" x14ac:dyDescent="0.25">
      <c r="A577" s="64"/>
      <c r="B577" s="12" t="s">
        <v>152</v>
      </c>
      <c r="C577" s="12">
        <v>5</v>
      </c>
      <c r="D577" s="12">
        <v>0.2</v>
      </c>
      <c r="E577" s="12">
        <v>0.25</v>
      </c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>
        <f>+D577</f>
        <v>0.2</v>
      </c>
      <c r="W577" s="12">
        <f>+C577</f>
        <v>5</v>
      </c>
      <c r="X577" s="12">
        <f>+E577</f>
        <v>0.25</v>
      </c>
      <c r="Y577" s="12">
        <f>ROUND((V577*W577*X577),2)</f>
        <v>0.25</v>
      </c>
      <c r="Z577" s="12"/>
      <c r="BL577"/>
      <c r="BR577"/>
      <c r="BV577"/>
      <c r="BY577"/>
      <c r="BZ577"/>
      <c r="DI577" s="10"/>
    </row>
    <row r="578" spans="1:113" x14ac:dyDescent="0.25">
      <c r="A578" s="64" t="s">
        <v>364</v>
      </c>
      <c r="B578" s="12" t="s">
        <v>153</v>
      </c>
      <c r="C578" s="12"/>
      <c r="D578" s="12"/>
      <c r="E578" s="12"/>
      <c r="F578" s="12">
        <v>2.85</v>
      </c>
      <c r="G578" s="12">
        <v>0.7</v>
      </c>
      <c r="H578" s="12">
        <v>0.1787</v>
      </c>
      <c r="I578" s="12">
        <v>2.8</v>
      </c>
      <c r="J578" s="12">
        <f>J574</f>
        <v>0.45</v>
      </c>
      <c r="K578" s="12">
        <v>2.8</v>
      </c>
      <c r="L578" s="12">
        <f t="shared" ref="L578" si="103">L576</f>
        <v>1.35</v>
      </c>
      <c r="M578" s="12">
        <v>2.8</v>
      </c>
      <c r="N578" s="12">
        <f>N574</f>
        <v>0</v>
      </c>
      <c r="O578" s="12">
        <v>2.8</v>
      </c>
      <c r="P578" s="12">
        <v>2</v>
      </c>
      <c r="Q578" s="12">
        <v>2.8</v>
      </c>
      <c r="R578" s="12">
        <f t="shared" ref="R578" si="104">R576</f>
        <v>0</v>
      </c>
      <c r="S578" s="12">
        <v>2.75</v>
      </c>
      <c r="T578" s="12">
        <v>0.7</v>
      </c>
      <c r="U578" s="12">
        <f>U574</f>
        <v>0.1787</v>
      </c>
      <c r="V578" s="12">
        <f>AVERAGE(F578,I578,K578,M578,O578,Q578,S578)</f>
        <v>2.8000000000000003</v>
      </c>
      <c r="W578" s="12">
        <f>SUM(G578,J578,L578,N578,P578,R578,T578)</f>
        <v>5.2</v>
      </c>
      <c r="X578" s="12">
        <f>$D$437</f>
        <v>0.15</v>
      </c>
      <c r="Y578" s="12">
        <f>+ROUND((F578*H578)+(K578*L578*$D$437)+(O578*P578*$D$437)+(S578*U578),2)</f>
        <v>2.41</v>
      </c>
      <c r="Z578" s="12">
        <f>ROUND((I578*J578*X578)+(M578*N578*X578)+(Q578*R578*X578),2)</f>
        <v>0.19</v>
      </c>
      <c r="BL578"/>
      <c r="BR578"/>
      <c r="BV578"/>
      <c r="BY578"/>
      <c r="BZ578"/>
      <c r="DI578" s="10"/>
    </row>
    <row r="579" spans="1:113" x14ac:dyDescent="0.25">
      <c r="A579" s="64"/>
      <c r="B579" s="12" t="s">
        <v>154</v>
      </c>
      <c r="C579" s="12">
        <v>5.65</v>
      </c>
      <c r="D579" s="12">
        <v>0.2</v>
      </c>
      <c r="E579" s="12">
        <v>0.25</v>
      </c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>
        <f>+D579</f>
        <v>0.2</v>
      </c>
      <c r="W579" s="12">
        <f>+C579</f>
        <v>5.65</v>
      </c>
      <c r="X579" s="12">
        <f>+E579</f>
        <v>0.25</v>
      </c>
      <c r="Y579" s="12">
        <f>ROUND((V579*W579*X579),2)</f>
        <v>0.28000000000000003</v>
      </c>
      <c r="Z579" s="12"/>
      <c r="BL579"/>
      <c r="BR579"/>
      <c r="BV579"/>
      <c r="BY579"/>
      <c r="BZ579"/>
      <c r="DI579" s="10"/>
    </row>
    <row r="580" spans="1:113" x14ac:dyDescent="0.25">
      <c r="A580" s="64" t="s">
        <v>365</v>
      </c>
      <c r="B580" s="12" t="s">
        <v>155</v>
      </c>
      <c r="C580" s="12"/>
      <c r="D580" s="12"/>
      <c r="E580" s="12"/>
      <c r="F580" s="12">
        <v>2.8</v>
      </c>
      <c r="G580" s="12">
        <v>0.7</v>
      </c>
      <c r="H580" s="12">
        <v>0.1787</v>
      </c>
      <c r="I580" s="12">
        <v>2.8</v>
      </c>
      <c r="J580" s="12">
        <f>J576</f>
        <v>0.45</v>
      </c>
      <c r="K580" s="12">
        <v>2.8</v>
      </c>
      <c r="L580" s="12">
        <f t="shared" ref="L580" si="105">L578</f>
        <v>1.35</v>
      </c>
      <c r="M580" s="12">
        <v>2.8</v>
      </c>
      <c r="N580" s="12">
        <f>N576</f>
        <v>0</v>
      </c>
      <c r="O580" s="12">
        <v>2.8</v>
      </c>
      <c r="P580" s="12">
        <v>2.4</v>
      </c>
      <c r="Q580" s="12">
        <v>2.8</v>
      </c>
      <c r="R580" s="12">
        <f t="shared" ref="R580" si="106">R578</f>
        <v>0</v>
      </c>
      <c r="S580" s="12">
        <v>2.75</v>
      </c>
      <c r="T580" s="12">
        <v>0.7</v>
      </c>
      <c r="U580" s="12">
        <f>U576</f>
        <v>0.1787</v>
      </c>
      <c r="V580" s="12">
        <f>AVERAGE(F580,I580,K580,M580,O580,Q580,S580)</f>
        <v>2.7928571428571431</v>
      </c>
      <c r="W580" s="12">
        <f>SUM(G580,J580,L580,N580,P580,R580,T580)</f>
        <v>5.6000000000000005</v>
      </c>
      <c r="X580" s="12">
        <f>$D$437</f>
        <v>0.15</v>
      </c>
      <c r="Y580" s="12">
        <f>+ROUND((F580*H580)+(K580*L580*$D$437)+(O580*P580*$D$437)+(S580*U580),2)</f>
        <v>2.57</v>
      </c>
      <c r="Z580" s="12">
        <f>ROUND((I580*J580*X580)+(M580*N580*X580)+(Q580*R580*X580),2)</f>
        <v>0.19</v>
      </c>
      <c r="BL580"/>
      <c r="BR580"/>
      <c r="BV580"/>
      <c r="BY580"/>
      <c r="BZ580"/>
      <c r="DI580" s="10"/>
    </row>
    <row r="581" spans="1:113" x14ac:dyDescent="0.25">
      <c r="A581" s="64"/>
      <c r="B581" s="12" t="s">
        <v>156</v>
      </c>
      <c r="C581" s="12">
        <v>6.1</v>
      </c>
      <c r="D581" s="12">
        <v>0.2</v>
      </c>
      <c r="E581" s="12">
        <v>0.25</v>
      </c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>
        <f>+D581</f>
        <v>0.2</v>
      </c>
      <c r="W581" s="12">
        <f>+C581</f>
        <v>6.1</v>
      </c>
      <c r="X581" s="12">
        <f>+E581</f>
        <v>0.25</v>
      </c>
      <c r="Y581" s="12">
        <f>ROUND((V581*W581*X581),2)</f>
        <v>0.31</v>
      </c>
      <c r="Z581" s="12"/>
      <c r="BL581"/>
      <c r="BR581"/>
      <c r="BV581"/>
      <c r="BY581"/>
      <c r="BZ581"/>
      <c r="DI581" s="10"/>
    </row>
    <row r="582" spans="1:113" x14ac:dyDescent="0.25">
      <c r="A582" s="64" t="s">
        <v>366</v>
      </c>
      <c r="B582" s="12" t="s">
        <v>157</v>
      </c>
      <c r="C582" s="12"/>
      <c r="D582" s="12"/>
      <c r="E582" s="12"/>
      <c r="F582" s="12">
        <v>3</v>
      </c>
      <c r="G582" s="12">
        <v>0.7</v>
      </c>
      <c r="H582" s="12">
        <v>0.1787</v>
      </c>
      <c r="I582" s="12">
        <v>2.8</v>
      </c>
      <c r="J582" s="12">
        <f>J578</f>
        <v>0.45</v>
      </c>
      <c r="K582" s="12">
        <v>2.8</v>
      </c>
      <c r="L582" s="12">
        <f t="shared" ref="L582" si="107">L580</f>
        <v>1.35</v>
      </c>
      <c r="M582" s="12">
        <v>2.8</v>
      </c>
      <c r="N582" s="12">
        <f>N578</f>
        <v>0</v>
      </c>
      <c r="O582" s="12">
        <v>2.8</v>
      </c>
      <c r="P582" s="12">
        <v>2.9</v>
      </c>
      <c r="Q582" s="12">
        <v>2.8</v>
      </c>
      <c r="R582" s="12">
        <f t="shared" ref="R582" si="108">R580</f>
        <v>0</v>
      </c>
      <c r="S582" s="12">
        <v>2.56</v>
      </c>
      <c r="T582" s="12">
        <v>0.7</v>
      </c>
      <c r="U582" s="12">
        <f>U578</f>
        <v>0.1787</v>
      </c>
      <c r="V582" s="12">
        <f>AVERAGE(F582,I582,K582,M582,O582,Q582,S582)</f>
        <v>2.794285714285714</v>
      </c>
      <c r="W582" s="12">
        <f>SUM(G582,J582,L582,N582,P582,R582,T582)</f>
        <v>6.1000000000000005</v>
      </c>
      <c r="X582" s="12">
        <f>$D$437</f>
        <v>0.15</v>
      </c>
      <c r="Y582" s="12">
        <f>+ROUND((F582*H582)+(K582*L582*$D$437)+(O582*P582*$D$437)+(S582*U582),2)</f>
        <v>2.78</v>
      </c>
      <c r="Z582" s="12">
        <f>ROUND((I582*J582*X582)+(M582*N582*X582)+(Q582*R582*X582),2)</f>
        <v>0.19</v>
      </c>
      <c r="BL582"/>
      <c r="BR582"/>
      <c r="BV582"/>
      <c r="BY582"/>
      <c r="BZ582"/>
      <c r="DI582" s="10"/>
    </row>
    <row r="583" spans="1:113" x14ac:dyDescent="0.25">
      <c r="A583" s="64"/>
      <c r="B583" s="12" t="s">
        <v>158</v>
      </c>
      <c r="C583" s="12">
        <v>6.35</v>
      </c>
      <c r="D583" s="12">
        <v>0.2</v>
      </c>
      <c r="E583" s="12">
        <v>0.25</v>
      </c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>
        <f>+D583</f>
        <v>0.2</v>
      </c>
      <c r="W583" s="12">
        <f>+C583</f>
        <v>6.35</v>
      </c>
      <c r="X583" s="12">
        <f>+E583</f>
        <v>0.25</v>
      </c>
      <c r="Y583" s="12">
        <f>ROUND((V583*W583*X583),2)</f>
        <v>0.32</v>
      </c>
      <c r="Z583" s="12"/>
      <c r="BL583"/>
      <c r="BR583"/>
      <c r="BV583"/>
      <c r="BY583"/>
      <c r="BZ583"/>
      <c r="DI583" s="10"/>
    </row>
    <row r="584" spans="1:113" x14ac:dyDescent="0.25">
      <c r="A584" s="64" t="s">
        <v>367</v>
      </c>
      <c r="B584" s="12" t="s">
        <v>159</v>
      </c>
      <c r="C584" s="12"/>
      <c r="D584" s="12"/>
      <c r="E584" s="12"/>
      <c r="F584" s="12">
        <v>3.4</v>
      </c>
      <c r="G584" s="12">
        <v>0.7</v>
      </c>
      <c r="H584" s="12">
        <v>0.1787</v>
      </c>
      <c r="I584" s="12">
        <v>2.8</v>
      </c>
      <c r="J584" s="12">
        <f>J580</f>
        <v>0.45</v>
      </c>
      <c r="K584" s="12">
        <v>2.8</v>
      </c>
      <c r="L584" s="12">
        <f t="shared" ref="L584" si="109">L582</f>
        <v>1.35</v>
      </c>
      <c r="M584" s="12">
        <v>2.8</v>
      </c>
      <c r="N584" s="12">
        <f>N580</f>
        <v>0</v>
      </c>
      <c r="O584" s="12">
        <v>2.8</v>
      </c>
      <c r="P584" s="12">
        <v>3.15</v>
      </c>
      <c r="Q584" s="12">
        <v>2.8</v>
      </c>
      <c r="R584" s="12">
        <f t="shared" ref="R584" si="110">R582</f>
        <v>0</v>
      </c>
      <c r="S584" s="12">
        <v>2.1800000000000002</v>
      </c>
      <c r="T584" s="12">
        <v>0.7</v>
      </c>
      <c r="U584" s="12">
        <f>U580</f>
        <v>0.1787</v>
      </c>
      <c r="V584" s="12">
        <f>AVERAGE(F584,I584,K584,M584,O584,Q584,S584)</f>
        <v>2.7971428571428576</v>
      </c>
      <c r="W584" s="12">
        <f>SUM(G584,J584,L584,N584,P584,R584,T584)</f>
        <v>6.3500000000000005</v>
      </c>
      <c r="X584" s="12">
        <f>$D$437</f>
        <v>0.15</v>
      </c>
      <c r="Y584" s="12">
        <f>+ROUND((F584*H584)+(K584*L584*$D$437)+(O584*P584*$D$437)+(S584*U584),2)</f>
        <v>2.89</v>
      </c>
      <c r="Z584" s="12">
        <f>ROUND((I584*J584*X584)+(M584*N584*X584)+(Q584*R584*X584),2)</f>
        <v>0.19</v>
      </c>
      <c r="BL584"/>
      <c r="BR584"/>
      <c r="BV584"/>
      <c r="BY584"/>
      <c r="BZ584"/>
      <c r="DI584" s="10"/>
    </row>
    <row r="585" spans="1:113" x14ac:dyDescent="0.25">
      <c r="A585" s="64"/>
      <c r="B585" s="12" t="s">
        <v>160</v>
      </c>
      <c r="C585" s="12">
        <v>6.35</v>
      </c>
      <c r="D585" s="12">
        <v>0.2</v>
      </c>
      <c r="E585" s="12">
        <v>0.25</v>
      </c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>
        <f>+D585</f>
        <v>0.2</v>
      </c>
      <c r="W585" s="12">
        <f>+C585</f>
        <v>6.35</v>
      </c>
      <c r="X585" s="12">
        <f>+E585</f>
        <v>0.25</v>
      </c>
      <c r="Y585" s="12">
        <f>ROUND((V585*W585*X585),2)</f>
        <v>0.32</v>
      </c>
      <c r="Z585" s="12"/>
      <c r="BL585"/>
      <c r="BR585"/>
      <c r="BV585"/>
      <c r="BY585"/>
      <c r="BZ585"/>
      <c r="DI585" s="10"/>
    </row>
    <row r="586" spans="1:113" x14ac:dyDescent="0.25">
      <c r="A586" s="64" t="s">
        <v>368</v>
      </c>
      <c r="B586" s="12" t="s">
        <v>161</v>
      </c>
      <c r="C586" s="12"/>
      <c r="D586" s="12"/>
      <c r="E586" s="12"/>
      <c r="F586" s="12">
        <v>3.4</v>
      </c>
      <c r="G586" s="12">
        <v>0.7</v>
      </c>
      <c r="H586" s="12">
        <v>0.1787</v>
      </c>
      <c r="I586" s="12">
        <v>2.8</v>
      </c>
      <c r="J586" s="12">
        <f>J582</f>
        <v>0.45</v>
      </c>
      <c r="K586" s="12">
        <v>2.8</v>
      </c>
      <c r="L586" s="12">
        <f t="shared" ref="L586" si="111">L584</f>
        <v>1.35</v>
      </c>
      <c r="M586" s="12">
        <v>2.8</v>
      </c>
      <c r="N586" s="12">
        <f>N582</f>
        <v>0</v>
      </c>
      <c r="O586" s="12">
        <v>2.8</v>
      </c>
      <c r="P586" s="12">
        <v>3.15</v>
      </c>
      <c r="Q586" s="12">
        <v>2.8</v>
      </c>
      <c r="R586" s="12">
        <f t="shared" ref="R586" si="112">R584</f>
        <v>0</v>
      </c>
      <c r="S586" s="12">
        <v>2.35</v>
      </c>
      <c r="T586" s="12">
        <v>0.7</v>
      </c>
      <c r="U586" s="12">
        <f>U582</f>
        <v>0.1787</v>
      </c>
      <c r="V586" s="12">
        <f>AVERAGE(F586,I586,K586,M586,O586,Q586,S586)</f>
        <v>2.8214285714285721</v>
      </c>
      <c r="W586" s="12">
        <f>SUM(G586,J586,L586,N586,P586,R586,T586)</f>
        <v>6.3500000000000005</v>
      </c>
      <c r="X586" s="12">
        <f>$D$437</f>
        <v>0.15</v>
      </c>
      <c r="Y586" s="12">
        <f>+ROUND((F586*H586)+(K586*L586*$D$437)+(O586*P586*$D$437)+(S586*U586),2)</f>
        <v>2.92</v>
      </c>
      <c r="Z586" s="12">
        <f>ROUND((I586*J586*X586)+(M586*N586*X586)+(Q586*R586*X586),2)</f>
        <v>0.19</v>
      </c>
      <c r="BL586"/>
      <c r="BR586"/>
      <c r="BV586"/>
      <c r="BY586"/>
      <c r="BZ586"/>
      <c r="DI586" s="10"/>
    </row>
    <row r="587" spans="1:113" x14ac:dyDescent="0.25">
      <c r="A587" s="64"/>
      <c r="B587" s="12" t="s">
        <v>162</v>
      </c>
      <c r="C587" s="12">
        <v>6.35</v>
      </c>
      <c r="D587" s="12">
        <v>0.2</v>
      </c>
      <c r="E587" s="12">
        <v>0.25</v>
      </c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>
        <f>+D587</f>
        <v>0.2</v>
      </c>
      <c r="W587" s="12">
        <f>+C587</f>
        <v>6.35</v>
      </c>
      <c r="X587" s="12">
        <f>+E587</f>
        <v>0.25</v>
      </c>
      <c r="Y587" s="12">
        <f>ROUND((V587*W587*X587),2)</f>
        <v>0.32</v>
      </c>
      <c r="Z587" s="12"/>
      <c r="BL587"/>
      <c r="BR587"/>
      <c r="BV587"/>
      <c r="BY587"/>
      <c r="BZ587"/>
      <c r="DI587" s="10"/>
    </row>
    <row r="588" spans="1:113" x14ac:dyDescent="0.25">
      <c r="A588" s="64" t="s">
        <v>369</v>
      </c>
      <c r="B588" s="12" t="s">
        <v>163</v>
      </c>
      <c r="C588" s="12"/>
      <c r="D588" s="12"/>
      <c r="E588" s="12"/>
      <c r="F588" s="12">
        <v>3.4</v>
      </c>
      <c r="G588" s="12">
        <v>0.7</v>
      </c>
      <c r="H588" s="12">
        <v>0.1787</v>
      </c>
      <c r="I588" s="12">
        <v>2.8</v>
      </c>
      <c r="J588" s="12">
        <f>J584</f>
        <v>0.45</v>
      </c>
      <c r="K588" s="12">
        <v>2.8</v>
      </c>
      <c r="L588" s="12">
        <f t="shared" ref="L588" si="113">L586</f>
        <v>1.35</v>
      </c>
      <c r="M588" s="12">
        <v>2.8</v>
      </c>
      <c r="N588" s="12">
        <f>N584</f>
        <v>0</v>
      </c>
      <c r="O588" s="12">
        <v>2.8</v>
      </c>
      <c r="P588" s="12">
        <v>3.15</v>
      </c>
      <c r="Q588" s="12">
        <v>2.8</v>
      </c>
      <c r="R588" s="12">
        <f t="shared" ref="R588" si="114">R586</f>
        <v>0</v>
      </c>
      <c r="S588" s="12">
        <v>2.4300000000000002</v>
      </c>
      <c r="T588" s="12">
        <v>0.7</v>
      </c>
      <c r="U588" s="12">
        <f>U584</f>
        <v>0.1787</v>
      </c>
      <c r="V588" s="12">
        <f>AVERAGE(F588,I588,K588,M588,O588,Q588,S588)</f>
        <v>2.8328571428571432</v>
      </c>
      <c r="W588" s="12">
        <f>SUM(G588,J588,L588,N588,P588,R588,T588)</f>
        <v>6.3500000000000005</v>
      </c>
      <c r="X588" s="12">
        <f>$D$437</f>
        <v>0.15</v>
      </c>
      <c r="Y588" s="12">
        <f>+ROUND((F588*H588)+(K588*L588*$D$437)+(O588*P588*$D$437)+(S588*U588),2)</f>
        <v>2.93</v>
      </c>
      <c r="Z588" s="12">
        <f>ROUND((I588*J588*X588)+(M588*N588*X588)+(Q588*R588*X588),2)</f>
        <v>0.19</v>
      </c>
      <c r="BL588"/>
      <c r="BR588"/>
      <c r="BV588"/>
      <c r="BY588"/>
      <c r="BZ588"/>
      <c r="DI588" s="10"/>
    </row>
    <row r="589" spans="1:113" x14ac:dyDescent="0.25">
      <c r="A589" s="64"/>
      <c r="B589" s="12" t="s">
        <v>164</v>
      </c>
      <c r="C589" s="12">
        <v>6.35</v>
      </c>
      <c r="D589" s="12">
        <v>0.2</v>
      </c>
      <c r="E589" s="12">
        <v>0.25</v>
      </c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>
        <f>+D589</f>
        <v>0.2</v>
      </c>
      <c r="W589" s="12">
        <f>+C589</f>
        <v>6.35</v>
      </c>
      <c r="X589" s="12">
        <f>+E589</f>
        <v>0.25</v>
      </c>
      <c r="Y589" s="12">
        <f>ROUND((V589*W589*X589),2)</f>
        <v>0.32</v>
      </c>
      <c r="Z589" s="12"/>
      <c r="BL589"/>
      <c r="BR589"/>
      <c r="BV589"/>
      <c r="BY589"/>
      <c r="BZ589"/>
      <c r="DI589" s="10"/>
    </row>
    <row r="590" spans="1:113" x14ac:dyDescent="0.25">
      <c r="A590" s="64" t="s">
        <v>370</v>
      </c>
      <c r="B590" s="12" t="s">
        <v>165</v>
      </c>
      <c r="C590" s="12"/>
      <c r="D590" s="12"/>
      <c r="E590" s="12"/>
      <c r="F590" s="12">
        <v>3.4</v>
      </c>
      <c r="G590" s="12">
        <v>0.7</v>
      </c>
      <c r="H590" s="12">
        <v>0.1787</v>
      </c>
      <c r="I590" s="12">
        <v>2.8</v>
      </c>
      <c r="J590" s="12">
        <f>J586</f>
        <v>0.45</v>
      </c>
      <c r="K590" s="12">
        <v>2.8</v>
      </c>
      <c r="L590" s="12">
        <f t="shared" ref="L590" si="115">L588</f>
        <v>1.35</v>
      </c>
      <c r="M590" s="12">
        <v>2.8</v>
      </c>
      <c r="N590" s="12">
        <f>N586</f>
        <v>0</v>
      </c>
      <c r="O590" s="12">
        <v>2.8</v>
      </c>
      <c r="P590" s="12">
        <v>3.15</v>
      </c>
      <c r="Q590" s="12">
        <v>2.8</v>
      </c>
      <c r="R590" s="12">
        <f t="shared" ref="R590" si="116">R588</f>
        <v>0</v>
      </c>
      <c r="S590" s="12">
        <v>2.4700000000000002</v>
      </c>
      <c r="T590" s="12">
        <v>0.7</v>
      </c>
      <c r="U590" s="12">
        <f>U586</f>
        <v>0.1787</v>
      </c>
      <c r="V590" s="12">
        <f>AVERAGE(F590,I590,K590,M590,O590,Q590,S590)</f>
        <v>2.8385714285714285</v>
      </c>
      <c r="W590" s="12">
        <f>SUM(G590,J590,L590,N590,P590,R590,T590)</f>
        <v>6.3500000000000005</v>
      </c>
      <c r="X590" s="12">
        <f>$D$437</f>
        <v>0.15</v>
      </c>
      <c r="Y590" s="12">
        <f>+ROUND((F590*H590)+(K590*L590*$D$437)+(O590*P590*$D$437)+(S590*U590),2)</f>
        <v>2.94</v>
      </c>
      <c r="Z590" s="12">
        <f>ROUND((I590*J590*X590)+(M590*N590*X590)+(Q590*R590*X590),2)</f>
        <v>0.19</v>
      </c>
      <c r="BL590"/>
      <c r="BR590"/>
      <c r="BV590"/>
      <c r="BY590"/>
      <c r="BZ590"/>
      <c r="DI590" s="10"/>
    </row>
    <row r="591" spans="1:113" x14ac:dyDescent="0.25">
      <c r="A591" s="64"/>
      <c r="B591" s="12" t="s">
        <v>166</v>
      </c>
      <c r="C591" s="12">
        <v>6.35</v>
      </c>
      <c r="D591" s="12">
        <v>0.2</v>
      </c>
      <c r="E591" s="12">
        <v>0.25</v>
      </c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>
        <f>+D591</f>
        <v>0.2</v>
      </c>
      <c r="W591" s="12">
        <f>+C591</f>
        <v>6.35</v>
      </c>
      <c r="X591" s="12">
        <f>+E591</f>
        <v>0.25</v>
      </c>
      <c r="Y591" s="12">
        <f>ROUND((V591*W591*X591),2)</f>
        <v>0.32</v>
      </c>
      <c r="Z591" s="12"/>
      <c r="BL591"/>
      <c r="BR591"/>
      <c r="BV591"/>
      <c r="BY591"/>
      <c r="BZ591"/>
      <c r="DI591" s="10"/>
    </row>
    <row r="592" spans="1:113" x14ac:dyDescent="0.25">
      <c r="A592" s="64" t="s">
        <v>371</v>
      </c>
      <c r="B592" s="12" t="s">
        <v>167</v>
      </c>
      <c r="C592" s="12"/>
      <c r="D592" s="12"/>
      <c r="E592" s="12"/>
      <c r="F592" s="12">
        <v>3.4</v>
      </c>
      <c r="G592" s="12">
        <v>0.7</v>
      </c>
      <c r="H592" s="12">
        <v>0.1787</v>
      </c>
      <c r="I592" s="12">
        <v>2.8</v>
      </c>
      <c r="J592" s="12">
        <f>J588</f>
        <v>0.45</v>
      </c>
      <c r="K592" s="12">
        <v>2.8</v>
      </c>
      <c r="L592" s="12">
        <f t="shared" ref="L592" si="117">L590</f>
        <v>1.35</v>
      </c>
      <c r="M592" s="12">
        <v>2.8</v>
      </c>
      <c r="N592" s="12">
        <f>N588</f>
        <v>0</v>
      </c>
      <c r="O592" s="12">
        <v>2.8</v>
      </c>
      <c r="P592" s="12">
        <v>3.15</v>
      </c>
      <c r="Q592" s="12">
        <v>2.8</v>
      </c>
      <c r="R592" s="12">
        <f t="shared" ref="R592" si="118">R590</f>
        <v>0</v>
      </c>
      <c r="S592" s="12">
        <v>2.5</v>
      </c>
      <c r="T592" s="12">
        <v>0.7</v>
      </c>
      <c r="U592" s="12">
        <f>U588</f>
        <v>0.1787</v>
      </c>
      <c r="V592" s="12">
        <f>AVERAGE(F592,I592,K592,M592,O592,Q592,S592)</f>
        <v>2.842857142857143</v>
      </c>
      <c r="W592" s="12">
        <f>SUM(G592,J592,L592,N592,P592,R592,T592)</f>
        <v>6.3500000000000005</v>
      </c>
      <c r="X592" s="12">
        <f>$D$437</f>
        <v>0.15</v>
      </c>
      <c r="Y592" s="12">
        <f>+ROUND((F592*H592)+(K592*L592*$D$437)+(O592*P592*$D$437)+(S592*U592),2)</f>
        <v>2.94</v>
      </c>
      <c r="Z592" s="12">
        <f>ROUND((I592*J592*X592)+(M592*N592*X592)+(Q592*R592*X592),2)</f>
        <v>0.19</v>
      </c>
      <c r="BL592"/>
      <c r="BR592"/>
      <c r="BV592"/>
      <c r="BY592"/>
      <c r="BZ592"/>
      <c r="DI592" s="10"/>
    </row>
    <row r="593" spans="1:113" x14ac:dyDescent="0.25">
      <c r="A593" s="64"/>
      <c r="B593" s="12" t="s">
        <v>168</v>
      </c>
      <c r="C593" s="12">
        <v>6.35</v>
      </c>
      <c r="D593" s="12">
        <v>0.2</v>
      </c>
      <c r="E593" s="12">
        <v>0.25</v>
      </c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>
        <f>+D593</f>
        <v>0.2</v>
      </c>
      <c r="W593" s="12">
        <f>+C593</f>
        <v>6.35</v>
      </c>
      <c r="X593" s="12">
        <f>+E593</f>
        <v>0.25</v>
      </c>
      <c r="Y593" s="12">
        <f>ROUND((V593*W593*X593),2)</f>
        <v>0.32</v>
      </c>
      <c r="Z593" s="12"/>
      <c r="BL593"/>
      <c r="BR593"/>
      <c r="BV593"/>
      <c r="BY593"/>
      <c r="BZ593"/>
      <c r="DI593" s="10"/>
    </row>
    <row r="594" spans="1:113" x14ac:dyDescent="0.25">
      <c r="A594" s="64" t="s">
        <v>372</v>
      </c>
      <c r="B594" s="12" t="s">
        <v>169</v>
      </c>
      <c r="C594" s="12"/>
      <c r="D594" s="12"/>
      <c r="E594" s="12"/>
      <c r="F594" s="12">
        <v>2.93</v>
      </c>
      <c r="G594" s="12">
        <v>0.7</v>
      </c>
      <c r="H594" s="12">
        <v>0.1787</v>
      </c>
      <c r="I594" s="12">
        <v>2.8</v>
      </c>
      <c r="J594" s="12">
        <f>J590</f>
        <v>0.45</v>
      </c>
      <c r="K594" s="12">
        <v>2.8</v>
      </c>
      <c r="L594" s="12">
        <f t="shared" ref="L594" si="119">L592</f>
        <v>1.35</v>
      </c>
      <c r="M594" s="12">
        <v>2.8</v>
      </c>
      <c r="N594" s="12">
        <f>N590</f>
        <v>0</v>
      </c>
      <c r="O594" s="12">
        <v>2.8</v>
      </c>
      <c r="P594" s="12">
        <v>3.15</v>
      </c>
      <c r="Q594" s="12">
        <v>2.8</v>
      </c>
      <c r="R594" s="12">
        <f t="shared" ref="R594" si="120">R592</f>
        <v>0</v>
      </c>
      <c r="S594" s="12">
        <v>2.75</v>
      </c>
      <c r="T594" s="12">
        <v>0.7</v>
      </c>
      <c r="U594" s="12">
        <f>U590</f>
        <v>0.1787</v>
      </c>
      <c r="V594" s="12">
        <f>AVERAGE(F594,I594,K594,M594,O594,Q594,S594)</f>
        <v>2.8114285714285718</v>
      </c>
      <c r="W594" s="12">
        <f>SUM(G594,J594,L594,N594,P594,R594,T594)</f>
        <v>6.3500000000000005</v>
      </c>
      <c r="X594" s="12">
        <f>$D$437</f>
        <v>0.15</v>
      </c>
      <c r="Y594" s="12">
        <f>+ROUND((F594*H594)+(K594*L594*$D$437)+(O594*P594*$D$437)+(S594*U594),2)</f>
        <v>2.91</v>
      </c>
      <c r="Z594" s="12">
        <f>ROUND((I594*J594*X594)+(M594*N594*X594)+(Q594*R594*X594),2)</f>
        <v>0.19</v>
      </c>
      <c r="BL594"/>
      <c r="BR594"/>
      <c r="BV594"/>
      <c r="BY594"/>
      <c r="BZ594"/>
      <c r="DI594" s="10"/>
    </row>
    <row r="595" spans="1:113" x14ac:dyDescent="0.25">
      <c r="A595" s="64"/>
      <c r="B595" s="12" t="s">
        <v>170</v>
      </c>
      <c r="C595" s="12">
        <v>6.1</v>
      </c>
      <c r="D595" s="12">
        <v>0.2</v>
      </c>
      <c r="E595" s="12">
        <v>0.25</v>
      </c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>
        <f>+D595</f>
        <v>0.2</v>
      </c>
      <c r="W595" s="12">
        <f>+C595</f>
        <v>6.1</v>
      </c>
      <c r="X595" s="12">
        <f>+E595</f>
        <v>0.25</v>
      </c>
      <c r="Y595" s="12">
        <f>ROUND((V595*W595*X595),2)</f>
        <v>0.31</v>
      </c>
      <c r="Z595" s="12"/>
      <c r="BL595"/>
      <c r="BR595"/>
      <c r="BV595"/>
      <c r="BY595"/>
      <c r="BZ595"/>
      <c r="DI595" s="10"/>
    </row>
    <row r="596" spans="1:113" x14ac:dyDescent="0.25">
      <c r="A596" s="64" t="s">
        <v>373</v>
      </c>
      <c r="B596" s="12" t="s">
        <v>171</v>
      </c>
      <c r="C596" s="12"/>
      <c r="D596" s="12"/>
      <c r="E596" s="12"/>
      <c r="F596" s="12">
        <v>2.8</v>
      </c>
      <c r="G596" s="12">
        <v>0.7</v>
      </c>
      <c r="H596" s="12">
        <v>0.1787</v>
      </c>
      <c r="I596" s="12">
        <v>2.8</v>
      </c>
      <c r="J596" s="12">
        <f>J592</f>
        <v>0.45</v>
      </c>
      <c r="K596" s="12">
        <v>2.8</v>
      </c>
      <c r="L596" s="12">
        <f t="shared" ref="L596" si="121">L594</f>
        <v>1.35</v>
      </c>
      <c r="M596" s="12">
        <v>2.8</v>
      </c>
      <c r="N596" s="12">
        <f>N592</f>
        <v>0</v>
      </c>
      <c r="O596" s="12">
        <v>2.8</v>
      </c>
      <c r="P596" s="12">
        <v>2.8</v>
      </c>
      <c r="Q596" s="12">
        <v>2.8</v>
      </c>
      <c r="R596" s="12">
        <f t="shared" ref="R596" si="122">R594</f>
        <v>0</v>
      </c>
      <c r="S596" s="12">
        <v>2.8</v>
      </c>
      <c r="T596" s="12">
        <v>0.7</v>
      </c>
      <c r="U596" s="12">
        <f>U592</f>
        <v>0.1787</v>
      </c>
      <c r="V596" s="12">
        <f>AVERAGE(F596,I596,K596,M596,O596,Q596,S596)</f>
        <v>2.8000000000000003</v>
      </c>
      <c r="W596" s="12">
        <f>SUM(G596,J596,L596,N596,P596,R596,T596)</f>
        <v>6</v>
      </c>
      <c r="X596" s="12">
        <f>$D$437</f>
        <v>0.15</v>
      </c>
      <c r="Y596" s="12">
        <f>+ROUND((F596*H596)+(K596*L596*$D$437)+(O596*P596*$D$437)+(S596*U596),2)</f>
        <v>2.74</v>
      </c>
      <c r="Z596" s="12">
        <f>ROUND((I596*J596*X596)+(M596*N596*X596)+(Q596*R596*X596),2)</f>
        <v>0.19</v>
      </c>
      <c r="BL596"/>
      <c r="BR596"/>
      <c r="BV596"/>
      <c r="BY596"/>
      <c r="BZ596"/>
      <c r="DI596" s="10"/>
    </row>
    <row r="597" spans="1:113" x14ac:dyDescent="0.25">
      <c r="A597" s="64"/>
      <c r="B597" s="12" t="s">
        <v>172</v>
      </c>
      <c r="C597" s="12">
        <v>5.65</v>
      </c>
      <c r="D597" s="12">
        <v>0.2</v>
      </c>
      <c r="E597" s="12">
        <v>0.25</v>
      </c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>
        <f>+D597</f>
        <v>0.2</v>
      </c>
      <c r="W597" s="12">
        <f>+C597</f>
        <v>5.65</v>
      </c>
      <c r="X597" s="12">
        <f>+E597</f>
        <v>0.25</v>
      </c>
      <c r="Y597" s="12">
        <f>ROUND((V597*W597*X597),2)</f>
        <v>0.28000000000000003</v>
      </c>
      <c r="Z597" s="12"/>
      <c r="BL597"/>
      <c r="BR597"/>
      <c r="BV597"/>
      <c r="BY597"/>
      <c r="BZ597"/>
      <c r="DI597" s="10"/>
    </row>
    <row r="598" spans="1:113" x14ac:dyDescent="0.25">
      <c r="A598" s="64" t="s">
        <v>374</v>
      </c>
      <c r="B598" s="12" t="s">
        <v>173</v>
      </c>
      <c r="C598" s="12"/>
      <c r="D598" s="12"/>
      <c r="E598" s="12"/>
      <c r="F598" s="12">
        <v>2.8</v>
      </c>
      <c r="G598" s="12">
        <v>0.7</v>
      </c>
      <c r="H598" s="12">
        <v>0.1787</v>
      </c>
      <c r="I598" s="12">
        <v>2.8</v>
      </c>
      <c r="J598" s="12">
        <f>J594</f>
        <v>0.45</v>
      </c>
      <c r="K598" s="12">
        <v>2.8</v>
      </c>
      <c r="L598" s="12">
        <f t="shared" ref="L598" si="123">L596</f>
        <v>1.35</v>
      </c>
      <c r="M598" s="12">
        <v>2.8</v>
      </c>
      <c r="N598" s="12">
        <f>N594</f>
        <v>0</v>
      </c>
      <c r="O598" s="12">
        <v>2.8</v>
      </c>
      <c r="P598" s="12">
        <v>2.4</v>
      </c>
      <c r="Q598" s="12">
        <v>2.8</v>
      </c>
      <c r="R598" s="12">
        <f t="shared" ref="R598" si="124">R596</f>
        <v>0</v>
      </c>
      <c r="S598" s="12">
        <v>2.8</v>
      </c>
      <c r="T598" s="12">
        <v>0.7</v>
      </c>
      <c r="U598" s="12">
        <f>U594</f>
        <v>0.1787</v>
      </c>
      <c r="V598" s="12">
        <f>AVERAGE(F598,I598,K598,M598,O598,Q598,S598)</f>
        <v>2.8000000000000003</v>
      </c>
      <c r="W598" s="12">
        <f>SUM(G598,J598,L598,N598,P598,R598,T598)</f>
        <v>5.6000000000000005</v>
      </c>
      <c r="X598" s="12">
        <f>$D$437</f>
        <v>0.15</v>
      </c>
      <c r="Y598" s="12">
        <f>+ROUND((F598*H598)+(K598*L598*$D$437)+(O598*P598*$D$437)+(S598*U598),2)</f>
        <v>2.58</v>
      </c>
      <c r="Z598" s="12">
        <f>ROUND((I598*J598*X598)+(M598*N598*X598)+(Q598*R598*X598),2)</f>
        <v>0.19</v>
      </c>
      <c r="BL598"/>
      <c r="BR598"/>
      <c r="BV598"/>
      <c r="BY598"/>
      <c r="BZ598"/>
      <c r="DI598" s="10"/>
    </row>
    <row r="599" spans="1:113" x14ac:dyDescent="0.25">
      <c r="A599" s="64"/>
      <c r="B599" s="12" t="s">
        <v>174</v>
      </c>
      <c r="C599" s="12">
        <v>5</v>
      </c>
      <c r="D599" s="12">
        <v>0.2</v>
      </c>
      <c r="E599" s="12">
        <v>0.25</v>
      </c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>
        <f>+D599</f>
        <v>0.2</v>
      </c>
      <c r="W599" s="12">
        <f>+C599</f>
        <v>5</v>
      </c>
      <c r="X599" s="12">
        <f>+E599</f>
        <v>0.25</v>
      </c>
      <c r="Y599" s="12">
        <f>ROUND((V599*W599*X599),2)</f>
        <v>0.25</v>
      </c>
      <c r="Z599" s="12"/>
      <c r="BL599"/>
      <c r="BR599"/>
      <c r="BV599"/>
      <c r="BY599"/>
      <c r="BZ599"/>
      <c r="DI599" s="10"/>
    </row>
    <row r="600" spans="1:113" x14ac:dyDescent="0.25">
      <c r="A600" s="64" t="s">
        <v>375</v>
      </c>
      <c r="B600" s="12" t="s">
        <v>175</v>
      </c>
      <c r="C600" s="12"/>
      <c r="D600" s="12"/>
      <c r="E600" s="12"/>
      <c r="F600" s="12">
        <v>2.8</v>
      </c>
      <c r="G600" s="12">
        <v>0.7</v>
      </c>
      <c r="H600" s="12">
        <v>0.1787</v>
      </c>
      <c r="I600" s="12">
        <v>2.8</v>
      </c>
      <c r="J600" s="12">
        <f>J596</f>
        <v>0.45</v>
      </c>
      <c r="K600" s="12">
        <v>2.8</v>
      </c>
      <c r="L600" s="12">
        <f t="shared" ref="L600" si="125">L598</f>
        <v>1.35</v>
      </c>
      <c r="M600" s="12">
        <v>2.8</v>
      </c>
      <c r="N600" s="12">
        <f>N596</f>
        <v>0</v>
      </c>
      <c r="O600" s="12">
        <v>2.8</v>
      </c>
      <c r="P600" s="12">
        <v>2</v>
      </c>
      <c r="Q600" s="12">
        <v>2.8</v>
      </c>
      <c r="R600" s="12">
        <f t="shared" ref="R600" si="126">R598</f>
        <v>0</v>
      </c>
      <c r="S600" s="12">
        <v>2.8</v>
      </c>
      <c r="T600" s="12">
        <v>0.7</v>
      </c>
      <c r="U600" s="12">
        <f>U596</f>
        <v>0.1787</v>
      </c>
      <c r="V600" s="12">
        <f>AVERAGE(F600,I600,K600,M600,O600,Q600,S600)</f>
        <v>2.8000000000000003</v>
      </c>
      <c r="W600" s="12">
        <f>SUM(G600,J600,L600,N600,P600,R600,T600)</f>
        <v>5.2</v>
      </c>
      <c r="X600" s="12">
        <f>$D$437</f>
        <v>0.15</v>
      </c>
      <c r="Y600" s="12">
        <f>+ROUND((F600*H600)+(K600*L600*$D$437)+(O600*P600*$D$437)+(S600*U600),2)</f>
        <v>2.41</v>
      </c>
      <c r="Z600" s="12">
        <f>ROUND((I600*J600*X600)+(M600*N600*X600)+(Q600*R600*X600),2)</f>
        <v>0.19</v>
      </c>
      <c r="BL600"/>
      <c r="BR600"/>
      <c r="BV600"/>
      <c r="BY600"/>
      <c r="BZ600"/>
      <c r="DI600" s="10"/>
    </row>
    <row r="601" spans="1:113" x14ac:dyDescent="0.25">
      <c r="A601" s="64"/>
      <c r="B601" s="12" t="s">
        <v>176</v>
      </c>
      <c r="C601" s="12">
        <v>5</v>
      </c>
      <c r="D601" s="12">
        <v>0.2</v>
      </c>
      <c r="E601" s="12">
        <v>0.25</v>
      </c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>
        <f>+D601</f>
        <v>0.2</v>
      </c>
      <c r="W601" s="12">
        <f>+C601</f>
        <v>5</v>
      </c>
      <c r="X601" s="12">
        <f>+E601</f>
        <v>0.25</v>
      </c>
      <c r="Y601" s="12">
        <f>ROUND((V601*W601*X601),2)</f>
        <v>0.25</v>
      </c>
      <c r="Z601" s="12"/>
      <c r="BL601"/>
      <c r="BR601"/>
      <c r="BV601"/>
      <c r="BY601"/>
      <c r="BZ601"/>
      <c r="DI601" s="10"/>
    </row>
    <row r="602" spans="1:113" x14ac:dyDescent="0.25">
      <c r="A602" s="64" t="s">
        <v>376</v>
      </c>
      <c r="B602" s="12" t="s">
        <v>177</v>
      </c>
      <c r="C602" s="12"/>
      <c r="D602" s="12"/>
      <c r="E602" s="12"/>
      <c r="F602" s="12">
        <v>2.8</v>
      </c>
      <c r="G602" s="12">
        <v>0.7</v>
      </c>
      <c r="H602" s="12">
        <v>0.1787</v>
      </c>
      <c r="I602" s="12">
        <v>2.8</v>
      </c>
      <c r="J602" s="12">
        <f>J598</f>
        <v>0.45</v>
      </c>
      <c r="K602" s="12">
        <v>2.8</v>
      </c>
      <c r="L602" s="12">
        <f t="shared" ref="L602" si="127">L600</f>
        <v>1.35</v>
      </c>
      <c r="M602" s="12">
        <v>2.8</v>
      </c>
      <c r="N602" s="12">
        <f>N598</f>
        <v>0</v>
      </c>
      <c r="O602" s="12">
        <v>2.8</v>
      </c>
      <c r="P602" s="12">
        <v>1.8</v>
      </c>
      <c r="Q602" s="12">
        <v>2.8</v>
      </c>
      <c r="R602" s="12">
        <f t="shared" ref="R602" si="128">R600</f>
        <v>0</v>
      </c>
      <c r="S602" s="12">
        <v>2.8</v>
      </c>
      <c r="T602" s="12">
        <v>0.7</v>
      </c>
      <c r="U602" s="12">
        <f>U598</f>
        <v>0.1787</v>
      </c>
      <c r="V602" s="12">
        <f>AVERAGE(F602,I602,K602,M602,O602,Q602,S602)</f>
        <v>2.8000000000000003</v>
      </c>
      <c r="W602" s="12">
        <f>SUM(G602,J602,L602,N602,P602,R602,T602)</f>
        <v>5</v>
      </c>
      <c r="X602" s="12">
        <f>$D$437</f>
        <v>0.15</v>
      </c>
      <c r="Y602" s="12">
        <f>+ROUND((F602*H602)+(K602*L602*$D$437)+(O602*P602*$D$437)+(S602*U602),2)</f>
        <v>2.3199999999999998</v>
      </c>
      <c r="Z602" s="12">
        <f>ROUND((I602*J602*X602)+(M602*N602*X602)+(Q602*R602*X602),2)</f>
        <v>0.19</v>
      </c>
      <c r="BL602"/>
      <c r="BR602"/>
      <c r="BV602"/>
      <c r="BY602"/>
      <c r="BZ602"/>
      <c r="DI602" s="10"/>
    </row>
    <row r="603" spans="1:113" x14ac:dyDescent="0.25">
      <c r="A603" s="64"/>
      <c r="B603" s="12" t="s">
        <v>178</v>
      </c>
      <c r="C603" s="12">
        <v>5</v>
      </c>
      <c r="D603" s="12">
        <v>0.2</v>
      </c>
      <c r="E603" s="12">
        <v>0.25</v>
      </c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>
        <f>+D603</f>
        <v>0.2</v>
      </c>
      <c r="W603" s="12">
        <f>+C603</f>
        <v>5</v>
      </c>
      <c r="X603" s="12">
        <f>+E603</f>
        <v>0.25</v>
      </c>
      <c r="Y603" s="12">
        <f>ROUND((V603*W603*X603),2)</f>
        <v>0.25</v>
      </c>
      <c r="Z603" s="12"/>
      <c r="BL603"/>
      <c r="BR603"/>
      <c r="BV603"/>
      <c r="BY603"/>
      <c r="BZ603"/>
      <c r="DI603" s="10"/>
    </row>
    <row r="604" spans="1:113" x14ac:dyDescent="0.25">
      <c r="A604" s="64" t="s">
        <v>377</v>
      </c>
      <c r="B604" s="12" t="s">
        <v>179</v>
      </c>
      <c r="C604" s="12"/>
      <c r="D604" s="12"/>
      <c r="E604" s="12"/>
      <c r="F604" s="12">
        <v>2.8</v>
      </c>
      <c r="G604" s="12">
        <v>0.7</v>
      </c>
      <c r="H604" s="12">
        <v>0.1787</v>
      </c>
      <c r="I604" s="12">
        <v>2.8</v>
      </c>
      <c r="J604" s="12">
        <f>J600</f>
        <v>0.45</v>
      </c>
      <c r="K604" s="12">
        <v>2.8</v>
      </c>
      <c r="L604" s="12">
        <f t="shared" ref="L604" si="129">L602</f>
        <v>1.35</v>
      </c>
      <c r="M604" s="12">
        <v>2.8</v>
      </c>
      <c r="N604" s="12">
        <f>N600</f>
        <v>0</v>
      </c>
      <c r="O604" s="12">
        <v>2.8</v>
      </c>
      <c r="P604" s="12">
        <v>1.8</v>
      </c>
      <c r="Q604" s="12">
        <v>2.8</v>
      </c>
      <c r="R604" s="12">
        <f t="shared" ref="R604" si="130">R602</f>
        <v>0</v>
      </c>
      <c r="S604" s="12">
        <v>2.8</v>
      </c>
      <c r="T604" s="12">
        <v>0.7</v>
      </c>
      <c r="U604" s="12">
        <f>U600</f>
        <v>0.1787</v>
      </c>
      <c r="V604" s="12">
        <f>AVERAGE(F604,I604,K604,M604,O604,Q604,S604)</f>
        <v>2.8000000000000003</v>
      </c>
      <c r="W604" s="12">
        <f>SUM(G604,J604,L604,N604,P604,R604,T604)</f>
        <v>5</v>
      </c>
      <c r="X604" s="12">
        <f>$D$437</f>
        <v>0.15</v>
      </c>
      <c r="Y604" s="12">
        <f>+ROUND((F604*H604)+(K604*L604*$D$437)+(O604*P604*$D$437)+(S604*U604),2)</f>
        <v>2.3199999999999998</v>
      </c>
      <c r="Z604" s="12">
        <f>ROUND((I604*J604*X604)+(M604*N604*X604)+(Q604*R604*X604),2)</f>
        <v>0.19</v>
      </c>
      <c r="BL604"/>
      <c r="BR604"/>
      <c r="BV604"/>
      <c r="BY604"/>
      <c r="BZ604"/>
      <c r="DI604" s="10"/>
    </row>
    <row r="605" spans="1:113" x14ac:dyDescent="0.25">
      <c r="A605" s="64"/>
      <c r="B605" s="12" t="s">
        <v>180</v>
      </c>
      <c r="C605" s="12">
        <v>5</v>
      </c>
      <c r="D605" s="12">
        <v>0.2</v>
      </c>
      <c r="E605" s="12">
        <v>0.25</v>
      </c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>
        <f>+D605</f>
        <v>0.2</v>
      </c>
      <c r="W605" s="12">
        <f>+C605</f>
        <v>5</v>
      </c>
      <c r="X605" s="12">
        <f>+E605</f>
        <v>0.25</v>
      </c>
      <c r="Y605" s="12">
        <f>ROUND((V605*W605*X605),2)</f>
        <v>0.25</v>
      </c>
      <c r="Z605" s="12"/>
      <c r="BL605"/>
      <c r="BR605"/>
      <c r="BV605"/>
      <c r="BY605"/>
      <c r="BZ605"/>
      <c r="DI605" s="10"/>
    </row>
    <row r="606" spans="1:113" x14ac:dyDescent="0.25">
      <c r="A606" s="64" t="s">
        <v>378</v>
      </c>
      <c r="B606" s="12" t="s">
        <v>181</v>
      </c>
      <c r="C606" s="12"/>
      <c r="D606" s="12"/>
      <c r="E606" s="12"/>
      <c r="F606" s="12">
        <v>2.68</v>
      </c>
      <c r="G606" s="12">
        <v>0.7</v>
      </c>
      <c r="H606" s="12">
        <v>0.1787</v>
      </c>
      <c r="I606" s="12">
        <v>2.8</v>
      </c>
      <c r="J606" s="12">
        <f>J602</f>
        <v>0.45</v>
      </c>
      <c r="K606" s="12">
        <v>2.8</v>
      </c>
      <c r="L606" s="12">
        <v>0.9</v>
      </c>
      <c r="M606" s="12">
        <v>2.8</v>
      </c>
      <c r="N606" s="12">
        <v>0.9</v>
      </c>
      <c r="O606" s="12">
        <v>2.8</v>
      </c>
      <c r="P606" s="12">
        <v>0.9</v>
      </c>
      <c r="Q606" s="12">
        <v>2.8</v>
      </c>
      <c r="R606" s="12">
        <v>0.45</v>
      </c>
      <c r="S606" s="12">
        <v>2.9</v>
      </c>
      <c r="T606" s="12">
        <v>0.7</v>
      </c>
      <c r="U606" s="12">
        <f>U602</f>
        <v>0.1787</v>
      </c>
      <c r="V606" s="12">
        <f>AVERAGE(F606,I606,K606,M606,O606,Q606,S606)</f>
        <v>2.7971428571428576</v>
      </c>
      <c r="W606" s="12">
        <f>SUM(G606,J606,L606,N606,P606,R606,T606)</f>
        <v>5</v>
      </c>
      <c r="X606" s="12">
        <f>$D$437</f>
        <v>0.15</v>
      </c>
      <c r="Y606" s="12">
        <f>+ROUND((F606*H606)+(K606*L606*$D$437)+(O606*P606*$D$437)+(S606*U606),2)</f>
        <v>1.75</v>
      </c>
      <c r="Z606" s="12">
        <f>ROUND((I606*J606*X606)+(M606*N606*X606)+(Q606*R606*X606),2)</f>
        <v>0.76</v>
      </c>
      <c r="BL606"/>
      <c r="BR606"/>
      <c r="BV606"/>
      <c r="BY606"/>
      <c r="BZ606"/>
      <c r="DI606" s="10"/>
    </row>
    <row r="607" spans="1:113" x14ac:dyDescent="0.25">
      <c r="A607" s="64"/>
      <c r="B607" s="12" t="s">
        <v>182</v>
      </c>
      <c r="C607" s="12">
        <v>5</v>
      </c>
      <c r="D607" s="12">
        <v>0.2</v>
      </c>
      <c r="E607" s="12">
        <v>0.25</v>
      </c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>
        <f>+D607</f>
        <v>0.2</v>
      </c>
      <c r="W607" s="12">
        <f>+C607</f>
        <v>5</v>
      </c>
      <c r="X607" s="12">
        <f>+E607</f>
        <v>0.25</v>
      </c>
      <c r="Y607" s="12">
        <f>ROUND((V607*W607*X607),2)</f>
        <v>0.25</v>
      </c>
      <c r="Z607" s="12"/>
      <c r="BL607"/>
      <c r="BR607"/>
      <c r="BV607"/>
      <c r="BY607"/>
      <c r="BZ607"/>
    </row>
    <row r="608" spans="1:113" x14ac:dyDescent="0.25">
      <c r="A608" s="64" t="s">
        <v>379</v>
      </c>
      <c r="B608" s="12" t="s">
        <v>183</v>
      </c>
      <c r="C608" s="12"/>
      <c r="D608" s="12"/>
      <c r="E608" s="12"/>
      <c r="F608" s="12">
        <v>2.68</v>
      </c>
      <c r="G608" s="12">
        <v>0.7</v>
      </c>
      <c r="H608" s="12">
        <v>0.1787</v>
      </c>
      <c r="I608" s="12">
        <v>2.8</v>
      </c>
      <c r="J608" s="12">
        <f>J604</f>
        <v>0.45</v>
      </c>
      <c r="K608" s="12">
        <v>2.8</v>
      </c>
      <c r="L608" s="12">
        <v>0.9</v>
      </c>
      <c r="M608" s="12">
        <v>2.8</v>
      </c>
      <c r="N608" s="12">
        <v>0.9</v>
      </c>
      <c r="O608" s="12">
        <v>2.8</v>
      </c>
      <c r="P608" s="12">
        <v>0.9</v>
      </c>
      <c r="Q608" s="12">
        <v>2.8</v>
      </c>
      <c r="R608" s="12">
        <v>0.45</v>
      </c>
      <c r="S608" s="12">
        <v>2.9</v>
      </c>
      <c r="T608" s="12">
        <v>0.7</v>
      </c>
      <c r="U608" s="12">
        <f>U604</f>
        <v>0.1787</v>
      </c>
      <c r="V608" s="12">
        <f>AVERAGE(F608,I608,K608,M608,O608,Q608,S608)</f>
        <v>2.7971428571428576</v>
      </c>
      <c r="W608" s="12">
        <f>SUM(G608,J608,L608,N608,P608,R608,T608)</f>
        <v>5</v>
      </c>
      <c r="X608" s="12">
        <f>$D$437</f>
        <v>0.15</v>
      </c>
      <c r="Y608" s="12">
        <f>+ROUND((F608*H608)+(K608*L608*$D$437)+(O608*P608*$D$437)+(S608*U608),2)</f>
        <v>1.75</v>
      </c>
      <c r="Z608" s="12">
        <f>ROUND((I608*J608*X608)+(M608*N608*X608)+(Q608*R608*X608),2)</f>
        <v>0.76</v>
      </c>
      <c r="BL608"/>
      <c r="BR608"/>
      <c r="BV608"/>
      <c r="BY608"/>
      <c r="BZ608"/>
    </row>
    <row r="609" spans="1:27" customFormat="1" x14ac:dyDescent="0.25">
      <c r="A609" s="64"/>
      <c r="B609" s="12" t="s">
        <v>184</v>
      </c>
      <c r="C609" s="12">
        <v>5</v>
      </c>
      <c r="D609" s="12">
        <v>0.2</v>
      </c>
      <c r="E609" s="12">
        <v>0.25</v>
      </c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>
        <f>+D609</f>
        <v>0.2</v>
      </c>
      <c r="W609" s="12">
        <f>+C609</f>
        <v>5</v>
      </c>
      <c r="X609" s="12">
        <f>+E609</f>
        <v>0.25</v>
      </c>
      <c r="Y609" s="12">
        <f>ROUND((V609*W609*X609),2)</f>
        <v>0.25</v>
      </c>
      <c r="Z609" s="12"/>
      <c r="AA609" s="10"/>
    </row>
    <row r="610" spans="1:27" customFormat="1" x14ac:dyDescent="0.25">
      <c r="A610" s="64" t="s">
        <v>380</v>
      </c>
      <c r="B610" s="12" t="s">
        <v>185</v>
      </c>
      <c r="C610" s="12"/>
      <c r="D610" s="12"/>
      <c r="E610" s="12"/>
      <c r="F610" s="12">
        <v>2.8</v>
      </c>
      <c r="G610" s="12">
        <v>0.7</v>
      </c>
      <c r="H610" s="12">
        <v>0.1787</v>
      </c>
      <c r="I610" s="12">
        <v>2.8</v>
      </c>
      <c r="J610" s="12">
        <v>0</v>
      </c>
      <c r="K610" s="12">
        <v>2.8</v>
      </c>
      <c r="L610" s="12">
        <v>1.8</v>
      </c>
      <c r="M610" s="12">
        <v>2.8</v>
      </c>
      <c r="N610" s="12">
        <v>0</v>
      </c>
      <c r="O610" s="12">
        <v>2.8</v>
      </c>
      <c r="P610" s="12">
        <v>1.35</v>
      </c>
      <c r="Q610" s="12">
        <v>2.8</v>
      </c>
      <c r="R610" s="12">
        <v>0.45</v>
      </c>
      <c r="S610" s="12">
        <v>2.8</v>
      </c>
      <c r="T610" s="12">
        <v>0.7</v>
      </c>
      <c r="U610" s="12">
        <f>U606</f>
        <v>0.1787</v>
      </c>
      <c r="V610" s="12">
        <f>AVERAGE(F610,I610,K610,M610,O610,Q610,S610)</f>
        <v>2.8000000000000003</v>
      </c>
      <c r="W610" s="12">
        <f>SUM(G610,J610,L610,N610,P610,R610,T610)</f>
        <v>5</v>
      </c>
      <c r="X610" s="12">
        <f>$D$437</f>
        <v>0.15</v>
      </c>
      <c r="Y610" s="12">
        <f>+ROUND((F610*H610)+(K610*L610*$D$437)+(O610*P610*$D$437)+(S610*U610),2)</f>
        <v>2.3199999999999998</v>
      </c>
      <c r="Z610" s="12">
        <f>ROUND((I610*J610*X610)+(M610*N610*X610)+(Q610*R610*X610),2)</f>
        <v>0.19</v>
      </c>
      <c r="AA610" s="10"/>
    </row>
    <row r="611" spans="1:27" customFormat="1" x14ac:dyDescent="0.25">
      <c r="A611" s="64"/>
      <c r="B611" s="12" t="s">
        <v>186</v>
      </c>
      <c r="C611" s="12">
        <v>5</v>
      </c>
      <c r="D611" s="12">
        <v>0.2</v>
      </c>
      <c r="E611" s="12">
        <v>0.25</v>
      </c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>
        <f>+D611</f>
        <v>0.2</v>
      </c>
      <c r="W611" s="12">
        <f>+C611</f>
        <v>5</v>
      </c>
      <c r="X611" s="12">
        <f>+E611</f>
        <v>0.25</v>
      </c>
      <c r="Y611" s="12">
        <f>ROUND((V611*W611*X611),2)</f>
        <v>0.25</v>
      </c>
      <c r="Z611" s="12"/>
      <c r="AA611" s="10"/>
    </row>
    <row r="612" spans="1:27" customFormat="1" x14ac:dyDescent="0.25">
      <c r="A612" s="64" t="s">
        <v>381</v>
      </c>
      <c r="B612" s="12" t="s">
        <v>187</v>
      </c>
      <c r="C612" s="12"/>
      <c r="D612" s="12"/>
      <c r="E612" s="12"/>
      <c r="F612" s="12">
        <v>2.8</v>
      </c>
      <c r="G612" s="12">
        <v>0.7</v>
      </c>
      <c r="H612" s="12">
        <v>0.1787</v>
      </c>
      <c r="I612" s="12">
        <v>2.8</v>
      </c>
      <c r="J612" s="12">
        <v>0</v>
      </c>
      <c r="K612" s="12">
        <v>2.8</v>
      </c>
      <c r="L612" s="12">
        <v>1.8</v>
      </c>
      <c r="M612" s="12">
        <v>2.8</v>
      </c>
      <c r="N612" s="12">
        <f>N610</f>
        <v>0</v>
      </c>
      <c r="O612" s="12">
        <v>2.8</v>
      </c>
      <c r="P612" s="12">
        <f>P610</f>
        <v>1.35</v>
      </c>
      <c r="Q612" s="12">
        <v>2.8</v>
      </c>
      <c r="R612" s="12">
        <v>0.45</v>
      </c>
      <c r="S612" s="12">
        <v>2.8</v>
      </c>
      <c r="T612" s="12">
        <v>0.7</v>
      </c>
      <c r="U612" s="12">
        <f>U608</f>
        <v>0.1787</v>
      </c>
      <c r="V612" s="12">
        <f>AVERAGE(F612,I612,K612,M612,O612,Q612,S612)</f>
        <v>2.8000000000000003</v>
      </c>
      <c r="W612" s="12">
        <f>SUM(G612,J612,L612,N612,P612,R612,T612)</f>
        <v>5</v>
      </c>
      <c r="X612" s="12">
        <f>$D$437</f>
        <v>0.15</v>
      </c>
      <c r="Y612" s="12">
        <f>+ROUND((F612*H612)+(K612*L612*$D$437)+(O612*P612*$D$437)+(S612*U612),2)</f>
        <v>2.3199999999999998</v>
      </c>
      <c r="Z612" s="12">
        <f>ROUND((I612*J612*X612)+(M612*N612*X612)+(Q612*R612*X612),2)</f>
        <v>0.19</v>
      </c>
      <c r="AA612" s="10"/>
    </row>
    <row r="613" spans="1:27" customFormat="1" x14ac:dyDescent="0.25">
      <c r="A613" s="64"/>
      <c r="B613" s="12" t="s">
        <v>188</v>
      </c>
      <c r="C613" s="12">
        <v>5</v>
      </c>
      <c r="D613" s="12">
        <v>0.2</v>
      </c>
      <c r="E613" s="12">
        <v>0.25</v>
      </c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>
        <f>+D613</f>
        <v>0.2</v>
      </c>
      <c r="W613" s="12">
        <f>+C613</f>
        <v>5</v>
      </c>
      <c r="X613" s="12">
        <f>+E613</f>
        <v>0.25</v>
      </c>
      <c r="Y613" s="12">
        <f>ROUND((V613*W613*X613),2)</f>
        <v>0.25</v>
      </c>
      <c r="Z613" s="12"/>
      <c r="AA613" s="10"/>
    </row>
    <row r="614" spans="1:27" customFormat="1" x14ac:dyDescent="0.25">
      <c r="A614" s="64" t="s">
        <v>382</v>
      </c>
      <c r="B614" s="12" t="s">
        <v>189</v>
      </c>
      <c r="C614" s="12"/>
      <c r="D614" s="12"/>
      <c r="E614" s="12"/>
      <c r="F614" s="12">
        <v>2.8</v>
      </c>
      <c r="G614" s="12">
        <v>0.7</v>
      </c>
      <c r="H614" s="12">
        <v>0.1787</v>
      </c>
      <c r="I614" s="12">
        <v>2.8</v>
      </c>
      <c r="J614" s="12">
        <f>J610</f>
        <v>0</v>
      </c>
      <c r="K614" s="12">
        <v>2.8</v>
      </c>
      <c r="L614" s="12">
        <v>1.8</v>
      </c>
      <c r="M614" s="12">
        <v>2.8</v>
      </c>
      <c r="N614" s="12">
        <f>N610</f>
        <v>0</v>
      </c>
      <c r="O614" s="12">
        <v>2.8</v>
      </c>
      <c r="P614" s="12">
        <f t="shared" ref="P614" si="131">P612</f>
        <v>1.35</v>
      </c>
      <c r="Q614" s="12">
        <v>2.8</v>
      </c>
      <c r="R614" s="12">
        <v>0.45</v>
      </c>
      <c r="S614" s="12">
        <v>2.8</v>
      </c>
      <c r="T614" s="12">
        <v>0.7</v>
      </c>
      <c r="U614" s="12">
        <f>U610</f>
        <v>0.1787</v>
      </c>
      <c r="V614" s="12">
        <f>AVERAGE(F614,I614,K614,M614,O614,Q614,S614)</f>
        <v>2.8000000000000003</v>
      </c>
      <c r="W614" s="12">
        <f>SUM(G614,J614,L614,N614,P614,R614,T614)</f>
        <v>5</v>
      </c>
      <c r="X614" s="12">
        <f>$D$437</f>
        <v>0.15</v>
      </c>
      <c r="Y614" s="12">
        <f>+ROUND((F614*H614)+(K614*L614*$D$437)+(O614*P614*$D$437)+(S614*U614),2)</f>
        <v>2.3199999999999998</v>
      </c>
      <c r="Z614" s="12">
        <f>ROUND((I614*J614*X614)+(M614*N614*X614)+(Q614*R614*X614),2)</f>
        <v>0.19</v>
      </c>
      <c r="AA614" s="10"/>
    </row>
    <row r="615" spans="1:27" customFormat="1" x14ac:dyDescent="0.25">
      <c r="A615" s="64"/>
      <c r="B615" s="12" t="s">
        <v>190</v>
      </c>
      <c r="C615" s="12">
        <v>5</v>
      </c>
      <c r="D615" s="12">
        <v>0.2</v>
      </c>
      <c r="E615" s="12">
        <v>0.25</v>
      </c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>
        <f>+D615</f>
        <v>0.2</v>
      </c>
      <c r="W615" s="12">
        <f>+C615</f>
        <v>5</v>
      </c>
      <c r="X615" s="12">
        <f>+E615</f>
        <v>0.25</v>
      </c>
      <c r="Y615" s="12">
        <f>ROUND((V615*W615*X615),2)</f>
        <v>0.25</v>
      </c>
      <c r="Z615" s="12"/>
      <c r="AA615" s="10"/>
    </row>
    <row r="616" spans="1:27" customFormat="1" x14ac:dyDescent="0.25">
      <c r="A616" s="64" t="s">
        <v>383</v>
      </c>
      <c r="B616" s="12" t="s">
        <v>191</v>
      </c>
      <c r="C616" s="12"/>
      <c r="D616" s="12"/>
      <c r="E616" s="12"/>
      <c r="F616" s="12">
        <v>2.82</v>
      </c>
      <c r="G616" s="12">
        <v>0.7</v>
      </c>
      <c r="H616" s="12">
        <v>0.1787</v>
      </c>
      <c r="I616" s="12">
        <v>2.8</v>
      </c>
      <c r="J616" s="12">
        <f>J612</f>
        <v>0</v>
      </c>
      <c r="K616" s="12">
        <v>2.8</v>
      </c>
      <c r="L616" s="12">
        <v>1.8</v>
      </c>
      <c r="M616" s="12">
        <v>2.8</v>
      </c>
      <c r="N616" s="12">
        <f>N612</f>
        <v>0</v>
      </c>
      <c r="O616" s="12">
        <v>2.8</v>
      </c>
      <c r="P616" s="12">
        <f t="shared" ref="P616" si="132">P614</f>
        <v>1.35</v>
      </c>
      <c r="Q616" s="12">
        <v>2.8</v>
      </c>
      <c r="R616" s="12">
        <v>0.45</v>
      </c>
      <c r="S616" s="12">
        <v>2.8</v>
      </c>
      <c r="T616" s="12">
        <v>0.7</v>
      </c>
      <c r="U616" s="12">
        <f>U612</f>
        <v>0.1787</v>
      </c>
      <c r="V616" s="12">
        <f>AVERAGE(F616,I616,K616,M616,O616,Q616,S616)</f>
        <v>2.8028571428571429</v>
      </c>
      <c r="W616" s="12">
        <f>SUM(G616,J616,L616,N616,P616,R616,T616)</f>
        <v>5</v>
      </c>
      <c r="X616" s="12">
        <f>$D$437</f>
        <v>0.15</v>
      </c>
      <c r="Y616" s="12">
        <f>+ROUND((F616*H616)+(K616*L616*$D$437)+(O616*P616*$D$437)+(S616*U616),2)</f>
        <v>2.33</v>
      </c>
      <c r="Z616" s="12">
        <f>ROUND((I616*J616*X616)+(M616*N616*X616)+(Q616*R616*X616),2)</f>
        <v>0.19</v>
      </c>
      <c r="AA616" s="10"/>
    </row>
    <row r="617" spans="1:27" customFormat="1" x14ac:dyDescent="0.25">
      <c r="A617" s="64"/>
      <c r="B617" s="12" t="s">
        <v>192</v>
      </c>
      <c r="C617" s="12">
        <v>5.37</v>
      </c>
      <c r="D617" s="12">
        <v>0.2</v>
      </c>
      <c r="E617" s="12">
        <v>0.25</v>
      </c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>
        <f>+D617</f>
        <v>0.2</v>
      </c>
      <c r="W617" s="12">
        <f>+C617</f>
        <v>5.37</v>
      </c>
      <c r="X617" s="12">
        <f>+E617</f>
        <v>0.25</v>
      </c>
      <c r="Y617" s="12">
        <f>ROUND((V617*W617*X617),2)</f>
        <v>0.27</v>
      </c>
      <c r="Z617" s="12"/>
      <c r="AA617" s="10"/>
    </row>
    <row r="618" spans="1:27" customFormat="1" x14ac:dyDescent="0.25">
      <c r="A618" s="64" t="s">
        <v>384</v>
      </c>
      <c r="B618" s="12" t="s">
        <v>193</v>
      </c>
      <c r="C618" s="12"/>
      <c r="D618" s="12"/>
      <c r="E618" s="12"/>
      <c r="F618" s="12">
        <v>2.82</v>
      </c>
      <c r="G618" s="12">
        <v>0.7</v>
      </c>
      <c r="H618" s="12">
        <v>0.1787</v>
      </c>
      <c r="I618" s="12">
        <v>2.8</v>
      </c>
      <c r="J618" s="12">
        <f>J614</f>
        <v>0</v>
      </c>
      <c r="K618" s="12">
        <v>2.8</v>
      </c>
      <c r="L618" s="12">
        <v>2.2000000000000002</v>
      </c>
      <c r="M618" s="12">
        <v>2.8</v>
      </c>
      <c r="N618" s="12">
        <f>N614</f>
        <v>0</v>
      </c>
      <c r="O618" s="12">
        <v>2.8</v>
      </c>
      <c r="P618" s="12">
        <f t="shared" ref="P618" si="133">P616</f>
        <v>1.35</v>
      </c>
      <c r="Q618" s="12">
        <v>2.8</v>
      </c>
      <c r="R618" s="12">
        <v>0.45</v>
      </c>
      <c r="S618" s="12">
        <v>2.8</v>
      </c>
      <c r="T618" s="12">
        <v>0.7</v>
      </c>
      <c r="U618" s="12">
        <f>U614</f>
        <v>0.1787</v>
      </c>
      <c r="V618" s="12">
        <f>AVERAGE(F618,I618,K618,M618,O618,Q618,S618)</f>
        <v>2.8028571428571429</v>
      </c>
      <c r="W618" s="12">
        <f>SUM(G618,J618,L618,N618,P618,R618,T618)</f>
        <v>5.4</v>
      </c>
      <c r="X618" s="12">
        <f>$D$437</f>
        <v>0.15</v>
      </c>
      <c r="Y618" s="12">
        <f>+ROUND((F618*H618)+(K618*L618*$D$437)+(O618*P618*$D$437)+(S618*U618),2)</f>
        <v>2.5</v>
      </c>
      <c r="Z618" s="12">
        <f>ROUND((I618*J618*X618)+(M618*N618*X618)+(Q618*R618*X618),2)</f>
        <v>0.19</v>
      </c>
      <c r="AA618" s="10"/>
    </row>
    <row r="619" spans="1:27" customFormat="1" x14ac:dyDescent="0.25">
      <c r="A619" s="64"/>
      <c r="B619" s="12" t="s">
        <v>194</v>
      </c>
      <c r="C619" s="12">
        <v>5.82</v>
      </c>
      <c r="D619" s="12">
        <v>0.2</v>
      </c>
      <c r="E619" s="12">
        <v>0.25</v>
      </c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>
        <f>+D619</f>
        <v>0.2</v>
      </c>
      <c r="W619" s="12">
        <f>+C619</f>
        <v>5.82</v>
      </c>
      <c r="X619" s="12">
        <f>+E619</f>
        <v>0.25</v>
      </c>
      <c r="Y619" s="12">
        <f>ROUND((V619*W619*X619),2)</f>
        <v>0.28999999999999998</v>
      </c>
      <c r="Z619" s="12"/>
      <c r="AA619" s="10"/>
    </row>
    <row r="620" spans="1:27" customFormat="1" x14ac:dyDescent="0.25">
      <c r="A620" s="64" t="s">
        <v>385</v>
      </c>
      <c r="B620" s="12" t="s">
        <v>195</v>
      </c>
      <c r="C620" s="12"/>
      <c r="D620" s="12"/>
      <c r="E620" s="12"/>
      <c r="F620" s="12">
        <v>2.82</v>
      </c>
      <c r="G620" s="12">
        <v>0.7</v>
      </c>
      <c r="H620" s="12">
        <v>0.1787</v>
      </c>
      <c r="I620" s="12">
        <v>2.8</v>
      </c>
      <c r="J620" s="12">
        <f>J616</f>
        <v>0</v>
      </c>
      <c r="K620" s="12">
        <v>2.8</v>
      </c>
      <c r="L620" s="12">
        <v>2.6</v>
      </c>
      <c r="M620" s="12">
        <v>2.8</v>
      </c>
      <c r="N620" s="12">
        <f>N616</f>
        <v>0</v>
      </c>
      <c r="O620" s="12">
        <v>2.8</v>
      </c>
      <c r="P620" s="12">
        <f t="shared" ref="P620" si="134">P618</f>
        <v>1.35</v>
      </c>
      <c r="Q620" s="12">
        <v>2.8</v>
      </c>
      <c r="R620" s="12">
        <v>0.45</v>
      </c>
      <c r="S620" s="12">
        <v>2.8</v>
      </c>
      <c r="T620" s="12">
        <v>0.7</v>
      </c>
      <c r="U620" s="12">
        <f>U616</f>
        <v>0.1787</v>
      </c>
      <c r="V620" s="12">
        <f>AVERAGE(F620,I620,K620,M620,O620,Q620,S620)</f>
        <v>2.8028571428571429</v>
      </c>
      <c r="W620" s="12">
        <f>SUM(G620,J620,L620,N620,P620,R620,T620)</f>
        <v>5.8000000000000007</v>
      </c>
      <c r="X620" s="12">
        <f>$D$437</f>
        <v>0.15</v>
      </c>
      <c r="Y620" s="12">
        <f>+ROUND((F620*H620)+(K620*L620*$D$437)+(O620*P620*$D$437)+(S620*U620),2)</f>
        <v>2.66</v>
      </c>
      <c r="Z620" s="12">
        <f>ROUND((I620*J620*X620)+(M620*N620*X620)+(Q620*R620*X620),2)</f>
        <v>0.19</v>
      </c>
      <c r="AA620" s="10"/>
    </row>
    <row r="621" spans="1:27" customFormat="1" x14ac:dyDescent="0.25">
      <c r="A621" s="64"/>
      <c r="B621" s="12" t="s">
        <v>196</v>
      </c>
      <c r="C621" s="12">
        <v>6.2</v>
      </c>
      <c r="D621" s="12">
        <v>0.2</v>
      </c>
      <c r="E621" s="12">
        <v>0.25</v>
      </c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>
        <f>+D621</f>
        <v>0.2</v>
      </c>
      <c r="W621" s="12">
        <f>+C621</f>
        <v>6.2</v>
      </c>
      <c r="X621" s="12">
        <f>+E621</f>
        <v>0.25</v>
      </c>
      <c r="Y621" s="12">
        <f>ROUND((V621*W621*X621),2)</f>
        <v>0.31</v>
      </c>
      <c r="Z621" s="12"/>
      <c r="AA621" s="10"/>
    </row>
    <row r="622" spans="1:27" customFormat="1" x14ac:dyDescent="0.25">
      <c r="A622" s="64" t="s">
        <v>386</v>
      </c>
      <c r="B622" s="12" t="s">
        <v>197</v>
      </c>
      <c r="C622" s="12"/>
      <c r="D622" s="12"/>
      <c r="E622" s="12"/>
      <c r="F622" s="12">
        <v>2.2999999999999998</v>
      </c>
      <c r="G622" s="12">
        <v>0.7</v>
      </c>
      <c r="H622" s="12">
        <v>0.1787</v>
      </c>
      <c r="I622" s="12">
        <v>2.8</v>
      </c>
      <c r="J622" s="12">
        <f>J618</f>
        <v>0</v>
      </c>
      <c r="K622" s="12">
        <v>2.8</v>
      </c>
      <c r="L622" s="12">
        <v>3.1</v>
      </c>
      <c r="M622" s="12">
        <v>2.8</v>
      </c>
      <c r="N622" s="12">
        <f>N618</f>
        <v>0</v>
      </c>
      <c r="O622" s="12">
        <v>2.8</v>
      </c>
      <c r="P622" s="12">
        <f t="shared" ref="P622" si="135">P620</f>
        <v>1.35</v>
      </c>
      <c r="Q622" s="12">
        <v>2.8</v>
      </c>
      <c r="R622" s="12">
        <v>0.45</v>
      </c>
      <c r="S622" s="12">
        <v>3.1</v>
      </c>
      <c r="T622" s="12">
        <v>0.7</v>
      </c>
      <c r="U622" s="12">
        <f>U618</f>
        <v>0.1787</v>
      </c>
      <c r="V622" s="12">
        <f>AVERAGE(F622,I622,K622,M622,O622,Q622,S622)</f>
        <v>2.7714285714285718</v>
      </c>
      <c r="W622" s="12">
        <f>SUM(G622,J622,L622,N622,P622,R622,T622)</f>
        <v>6.3000000000000007</v>
      </c>
      <c r="X622" s="12">
        <f>$D$437</f>
        <v>0.15</v>
      </c>
      <c r="Y622" s="12">
        <f>+ROUND((F622*H622)+(K622*L622*$D$437)+(O622*P622*$D$437)+(S622*U622),2)</f>
        <v>2.83</v>
      </c>
      <c r="Z622" s="12">
        <f>ROUND((I622*J622*X622)+(M622*N622*X622)+(Q622*R622*X622),2)</f>
        <v>0.19</v>
      </c>
      <c r="AA622" s="10"/>
    </row>
    <row r="623" spans="1:27" customFormat="1" x14ac:dyDescent="0.25">
      <c r="A623" s="64"/>
      <c r="B623" s="12" t="s">
        <v>198</v>
      </c>
      <c r="C623" s="12">
        <v>6.35</v>
      </c>
      <c r="D623" s="12">
        <v>0.2</v>
      </c>
      <c r="E623" s="12">
        <v>0.25</v>
      </c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>
        <f>+D623</f>
        <v>0.2</v>
      </c>
      <c r="W623" s="12">
        <f>+C623</f>
        <v>6.35</v>
      </c>
      <c r="X623" s="12">
        <f>+E623</f>
        <v>0.25</v>
      </c>
      <c r="Y623" s="12">
        <f>ROUND((V623*W623*X623),2)</f>
        <v>0.32</v>
      </c>
      <c r="Z623" s="12"/>
      <c r="AA623" s="10"/>
    </row>
    <row r="624" spans="1:27" customFormat="1" x14ac:dyDescent="0.25">
      <c r="A624" s="64" t="s">
        <v>387</v>
      </c>
      <c r="B624" s="12" t="s">
        <v>199</v>
      </c>
      <c r="C624" s="12"/>
      <c r="D624" s="12"/>
      <c r="E624" s="12"/>
      <c r="F624" s="12">
        <v>2.2000000000000002</v>
      </c>
      <c r="G624" s="12">
        <v>0.7</v>
      </c>
      <c r="H624" s="12">
        <v>0.1787</v>
      </c>
      <c r="I624" s="12">
        <v>2.8</v>
      </c>
      <c r="J624" s="12">
        <f>J620</f>
        <v>0</v>
      </c>
      <c r="K624" s="12">
        <v>2.8</v>
      </c>
      <c r="L624" s="12">
        <v>3.1</v>
      </c>
      <c r="M624" s="12">
        <v>2.8</v>
      </c>
      <c r="N624" s="12">
        <f>N620</f>
        <v>0</v>
      </c>
      <c r="O624" s="12">
        <v>2.8</v>
      </c>
      <c r="P624" s="12">
        <f t="shared" ref="P624" si="136">P622</f>
        <v>1.35</v>
      </c>
      <c r="Q624" s="12">
        <v>2.8</v>
      </c>
      <c r="R624" s="12">
        <v>0.45</v>
      </c>
      <c r="S624" s="12">
        <v>3.17</v>
      </c>
      <c r="T624" s="12">
        <v>0.7</v>
      </c>
      <c r="U624" s="12">
        <f>U620</f>
        <v>0.1787</v>
      </c>
      <c r="V624" s="12">
        <f>AVERAGE(F624,I624,K624,M624,O624,Q624,S624)</f>
        <v>2.7671428571428569</v>
      </c>
      <c r="W624" s="12">
        <f>SUM(G624,J624,L624,N624,P624,R624,T624)</f>
        <v>6.3000000000000007</v>
      </c>
      <c r="X624" s="12">
        <f>$D$437</f>
        <v>0.15</v>
      </c>
      <c r="Y624" s="12">
        <f>+ROUND((F624*H624)+(K624*L624*$D$437)+(O624*P624*$D$437)+(S624*U624),2)</f>
        <v>2.83</v>
      </c>
      <c r="Z624" s="12">
        <f>ROUND((I624*J624*X624)+(M624*N624*X624)+(Q624*R624*X624),2)</f>
        <v>0.19</v>
      </c>
      <c r="AA624" s="10"/>
    </row>
    <row r="625" spans="1:27" customFormat="1" x14ac:dyDescent="0.25">
      <c r="A625" s="64"/>
      <c r="B625" s="12" t="s">
        <v>200</v>
      </c>
      <c r="C625" s="12">
        <v>6.35</v>
      </c>
      <c r="D625" s="12">
        <v>0.2</v>
      </c>
      <c r="E625" s="12">
        <v>0.25</v>
      </c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>
        <f>+D625</f>
        <v>0.2</v>
      </c>
      <c r="W625" s="12">
        <f>+C625</f>
        <v>6.35</v>
      </c>
      <c r="X625" s="12">
        <f>+E625</f>
        <v>0.25</v>
      </c>
      <c r="Y625" s="12">
        <f>ROUND((V625*W625*X625),2)</f>
        <v>0.32</v>
      </c>
      <c r="Z625" s="12"/>
      <c r="AA625" s="10"/>
    </row>
    <row r="626" spans="1:27" customFormat="1" x14ac:dyDescent="0.25">
      <c r="A626" s="64" t="s">
        <v>388</v>
      </c>
      <c r="B626" s="12" t="s">
        <v>201</v>
      </c>
      <c r="C626" s="12"/>
      <c r="D626" s="12"/>
      <c r="E626" s="12"/>
      <c r="F626" s="12">
        <v>2.2000000000000002</v>
      </c>
      <c r="G626" s="12">
        <v>0.7</v>
      </c>
      <c r="H626" s="12">
        <v>0.1787</v>
      </c>
      <c r="I626" s="12">
        <v>2.8</v>
      </c>
      <c r="J626" s="12">
        <f>J622</f>
        <v>0</v>
      </c>
      <c r="K626" s="12">
        <v>2.8</v>
      </c>
      <c r="L626" s="12">
        <v>3.1</v>
      </c>
      <c r="M626" s="12">
        <v>2.8</v>
      </c>
      <c r="N626" s="12">
        <f>N622</f>
        <v>0</v>
      </c>
      <c r="O626" s="12">
        <v>2.8</v>
      </c>
      <c r="P626" s="12">
        <f t="shared" ref="P626" si="137">P624</f>
        <v>1.35</v>
      </c>
      <c r="Q626" s="12">
        <v>2.8</v>
      </c>
      <c r="R626" s="12">
        <v>0.45</v>
      </c>
      <c r="S626" s="12">
        <v>3.17</v>
      </c>
      <c r="T626" s="12">
        <v>0.7</v>
      </c>
      <c r="U626" s="12">
        <f>U622</f>
        <v>0.1787</v>
      </c>
      <c r="V626" s="12">
        <f>AVERAGE(F626,I626,K626,M626,O626,Q626,S626)</f>
        <v>2.7671428571428569</v>
      </c>
      <c r="W626" s="12">
        <f>SUM(G626,J626,L626,N626,P626,R626,T626)</f>
        <v>6.3000000000000007</v>
      </c>
      <c r="X626" s="12">
        <f>$D$437</f>
        <v>0.15</v>
      </c>
      <c r="Y626" s="12">
        <f>+ROUND((F626*H626)+(K626*L626*$D$437)+(O626*P626*$D$437)+(S626*U626),2)</f>
        <v>2.83</v>
      </c>
      <c r="Z626" s="12">
        <f>ROUND((I626*J626*X626)+(M626*N626*X626)+(Q626*R626*X626),2)</f>
        <v>0.19</v>
      </c>
      <c r="AA626" s="10"/>
    </row>
    <row r="627" spans="1:27" customFormat="1" x14ac:dyDescent="0.25">
      <c r="A627" s="64"/>
      <c r="B627" s="12" t="s">
        <v>202</v>
      </c>
      <c r="C627" s="12">
        <v>6.35</v>
      </c>
      <c r="D627" s="12">
        <v>0.2</v>
      </c>
      <c r="E627" s="12">
        <v>0.25</v>
      </c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>
        <f>+D627</f>
        <v>0.2</v>
      </c>
      <c r="W627" s="12">
        <f>+C627</f>
        <v>6.35</v>
      </c>
      <c r="X627" s="12">
        <f>+E627</f>
        <v>0.25</v>
      </c>
      <c r="Y627" s="12">
        <f>ROUND((V627*W627*X627),2)</f>
        <v>0.32</v>
      </c>
      <c r="Z627" s="12"/>
      <c r="AA627" s="10"/>
    </row>
    <row r="628" spans="1:27" customFormat="1" x14ac:dyDescent="0.25">
      <c r="A628" s="64" t="s">
        <v>389</v>
      </c>
      <c r="B628" s="12" t="s">
        <v>203</v>
      </c>
      <c r="C628" s="12"/>
      <c r="D628" s="12"/>
      <c r="E628" s="12"/>
      <c r="F628" s="12">
        <v>2.2000000000000002</v>
      </c>
      <c r="G628" s="12">
        <v>0.7</v>
      </c>
      <c r="H628" s="12">
        <v>0.1787</v>
      </c>
      <c r="I628" s="12">
        <v>2.8</v>
      </c>
      <c r="J628" s="12">
        <f>J624</f>
        <v>0</v>
      </c>
      <c r="K628" s="12">
        <v>2.8</v>
      </c>
      <c r="L628" s="12">
        <v>3.1</v>
      </c>
      <c r="M628" s="12">
        <v>2.8</v>
      </c>
      <c r="N628" s="12">
        <f>N624</f>
        <v>0</v>
      </c>
      <c r="O628" s="12">
        <v>2.8</v>
      </c>
      <c r="P628" s="12">
        <f t="shared" ref="P628" si="138">P626</f>
        <v>1.35</v>
      </c>
      <c r="Q628" s="12">
        <v>2.8</v>
      </c>
      <c r="R628" s="12">
        <v>0.45</v>
      </c>
      <c r="S628" s="12">
        <v>3.17</v>
      </c>
      <c r="T628" s="12">
        <v>0.7</v>
      </c>
      <c r="U628" s="12">
        <f>U624</f>
        <v>0.1787</v>
      </c>
      <c r="V628" s="12">
        <f>AVERAGE(F628,I628,K628,M628,O628,Q628,S628)</f>
        <v>2.7671428571428569</v>
      </c>
      <c r="W628" s="12">
        <f>SUM(G628,J628,L628,N628,P628,R628,T628)</f>
        <v>6.3000000000000007</v>
      </c>
      <c r="X628" s="12">
        <f>$D$437</f>
        <v>0.15</v>
      </c>
      <c r="Y628" s="12">
        <f>+ROUND((F628*H628)+(K628*L628*$D$437)+(O628*P628*$D$437)+(S628*U628),2)</f>
        <v>2.83</v>
      </c>
      <c r="Z628" s="12">
        <f>ROUND((I628*J628*X628)+(M628*N628*X628)+(Q628*R628*X628),2)</f>
        <v>0.19</v>
      </c>
      <c r="AA628" s="10"/>
    </row>
    <row r="629" spans="1:27" customFormat="1" x14ac:dyDescent="0.25">
      <c r="A629" s="64"/>
      <c r="B629" s="12" t="s">
        <v>204</v>
      </c>
      <c r="C629" s="12">
        <v>6.35</v>
      </c>
      <c r="D629" s="12">
        <v>0.2</v>
      </c>
      <c r="E629" s="12">
        <v>0.25</v>
      </c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>
        <f>+D629</f>
        <v>0.2</v>
      </c>
      <c r="W629" s="12">
        <f>+C629</f>
        <v>6.35</v>
      </c>
      <c r="X629" s="12">
        <f>+E629</f>
        <v>0.25</v>
      </c>
      <c r="Y629" s="12">
        <f>ROUND((V629*W629*X629),2)</f>
        <v>0.32</v>
      </c>
      <c r="Z629" s="12"/>
      <c r="AA629" s="10"/>
    </row>
    <row r="630" spans="1:27" customFormat="1" x14ac:dyDescent="0.25">
      <c r="A630" s="64" t="s">
        <v>390</v>
      </c>
      <c r="B630" s="12" t="s">
        <v>205</v>
      </c>
      <c r="C630" s="12"/>
      <c r="D630" s="12"/>
      <c r="E630" s="12"/>
      <c r="F630" s="12">
        <v>2.2000000000000002</v>
      </c>
      <c r="G630" s="12">
        <v>0.7</v>
      </c>
      <c r="H630" s="12">
        <v>0.1787</v>
      </c>
      <c r="I630" s="12">
        <v>2.8</v>
      </c>
      <c r="J630" s="12">
        <f t="shared" ref="J630" si="139">J626</f>
        <v>0</v>
      </c>
      <c r="K630" s="12">
        <v>2.8</v>
      </c>
      <c r="L630" s="12">
        <v>3.1</v>
      </c>
      <c r="M630" s="12">
        <v>2.8</v>
      </c>
      <c r="N630" s="12">
        <f t="shared" ref="N630" si="140">N626</f>
        <v>0</v>
      </c>
      <c r="O630" s="12">
        <v>2.8</v>
      </c>
      <c r="P630" s="12">
        <f t="shared" ref="P630" si="141">P628</f>
        <v>1.35</v>
      </c>
      <c r="Q630" s="12">
        <v>2.8</v>
      </c>
      <c r="R630" s="12">
        <v>0.45</v>
      </c>
      <c r="S630" s="12">
        <v>3.17</v>
      </c>
      <c r="T630" s="12">
        <v>0.7</v>
      </c>
      <c r="U630" s="12">
        <f t="shared" ref="U630" si="142">U626</f>
        <v>0.1787</v>
      </c>
      <c r="V630" s="12">
        <f t="shared" ref="V630" si="143">AVERAGE(F630,I630,K630,M630,O630,Q630,S630)</f>
        <v>2.7671428571428569</v>
      </c>
      <c r="W630" s="12">
        <f t="shared" ref="W630" si="144">SUM(G630,J630,L630,N630,P630,R630,T630)</f>
        <v>6.3000000000000007</v>
      </c>
      <c r="X630" s="12">
        <f t="shared" ref="X630" si="145">$D$437</f>
        <v>0.15</v>
      </c>
      <c r="Y630" s="12">
        <f t="shared" ref="Y630" si="146">+ROUND((F630*H630)+(K630*L630*$D$437)+(O630*P630*$D$437)+(S630*U630),2)</f>
        <v>2.83</v>
      </c>
      <c r="Z630" s="12">
        <f t="shared" ref="Z630" si="147">ROUND((I630*J630*X630)+(M630*N630*X630)+(Q630*R630*X630),2)</f>
        <v>0.19</v>
      </c>
      <c r="AA630" s="10"/>
    </row>
    <row r="631" spans="1:27" customFormat="1" x14ac:dyDescent="0.25">
      <c r="A631" s="64"/>
      <c r="B631" s="12" t="s">
        <v>206</v>
      </c>
      <c r="C631" s="12">
        <v>6.35</v>
      </c>
      <c r="D631" s="12">
        <v>0.2</v>
      </c>
      <c r="E631" s="12">
        <v>0.25</v>
      </c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>
        <f t="shared" ref="V631" si="148">+D631</f>
        <v>0.2</v>
      </c>
      <c r="W631" s="12">
        <f t="shared" ref="W631" si="149">+C631</f>
        <v>6.35</v>
      </c>
      <c r="X631" s="12">
        <f t="shared" ref="X631" si="150">+E631</f>
        <v>0.25</v>
      </c>
      <c r="Y631" s="12">
        <f t="shared" ref="Y631" si="151">ROUND((V631*W631*X631),2)</f>
        <v>0.32</v>
      </c>
      <c r="Z631" s="12"/>
      <c r="AA631" s="10"/>
    </row>
    <row r="632" spans="1:27" customFormat="1" x14ac:dyDescent="0.25">
      <c r="A632" s="64" t="s">
        <v>391</v>
      </c>
      <c r="B632" s="12" t="s">
        <v>207</v>
      </c>
      <c r="C632" s="12"/>
      <c r="D632" s="12"/>
      <c r="E632" s="12"/>
      <c r="F632" s="12">
        <v>2.7</v>
      </c>
      <c r="G632" s="12">
        <v>0.7</v>
      </c>
      <c r="H632" s="12">
        <v>0.1787</v>
      </c>
      <c r="I632" s="12">
        <v>2.8</v>
      </c>
      <c r="J632" s="12">
        <f t="shared" ref="J632" si="152">J628</f>
        <v>0</v>
      </c>
      <c r="K632" s="12">
        <v>2.8</v>
      </c>
      <c r="L632" s="12">
        <v>3.1</v>
      </c>
      <c r="M632" s="12">
        <v>2.8</v>
      </c>
      <c r="N632" s="12">
        <f t="shared" ref="N632" si="153">N628</f>
        <v>0</v>
      </c>
      <c r="O632" s="12">
        <v>2.8</v>
      </c>
      <c r="P632" s="12">
        <f t="shared" ref="P632" si="154">P630</f>
        <v>1.35</v>
      </c>
      <c r="Q632" s="12">
        <v>2.8</v>
      </c>
      <c r="R632" s="12">
        <v>0.45</v>
      </c>
      <c r="S632" s="12">
        <v>2.85</v>
      </c>
      <c r="T632" s="12">
        <v>0.7</v>
      </c>
      <c r="U632" s="12">
        <f t="shared" ref="U632" si="155">U628</f>
        <v>0.1787</v>
      </c>
      <c r="V632" s="12">
        <f t="shared" ref="V632" si="156">AVERAGE(F632,I632,K632,M632,O632,Q632,S632)</f>
        <v>2.7928571428571436</v>
      </c>
      <c r="W632" s="12">
        <f t="shared" ref="W632" si="157">SUM(G632,J632,L632,N632,P632,R632,T632)</f>
        <v>6.3000000000000007</v>
      </c>
      <c r="X632" s="12">
        <f t="shared" ref="X632" si="158">$D$437</f>
        <v>0.15</v>
      </c>
      <c r="Y632" s="12">
        <f t="shared" ref="Y632" si="159">+ROUND((F632*H632)+(K632*L632*$D$437)+(O632*P632*$D$437)+(S632*U632),2)</f>
        <v>2.86</v>
      </c>
      <c r="Z632" s="12">
        <f t="shared" ref="Z632" si="160">ROUND((I632*J632*X632)+(M632*N632*X632)+(Q632*R632*X632),2)</f>
        <v>0.19</v>
      </c>
      <c r="AA632" s="10"/>
    </row>
    <row r="633" spans="1:27" customFormat="1" x14ac:dyDescent="0.25">
      <c r="A633" s="64"/>
      <c r="B633" s="12" t="s">
        <v>208</v>
      </c>
      <c r="C633" s="12">
        <v>5.9</v>
      </c>
      <c r="D633" s="12">
        <v>0.2</v>
      </c>
      <c r="E633" s="12">
        <v>0.25</v>
      </c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>
        <f t="shared" ref="V633" si="161">+D633</f>
        <v>0.2</v>
      </c>
      <c r="W633" s="12">
        <f t="shared" ref="W633" si="162">+C633</f>
        <v>5.9</v>
      </c>
      <c r="X633" s="12">
        <f t="shared" ref="X633" si="163">+E633</f>
        <v>0.25</v>
      </c>
      <c r="Y633" s="12">
        <f t="shared" ref="Y633" si="164">ROUND((V633*W633*X633),2)</f>
        <v>0.3</v>
      </c>
      <c r="Z633" s="12"/>
      <c r="AA633" s="10"/>
    </row>
    <row r="634" spans="1:27" customFormat="1" x14ac:dyDescent="0.25">
      <c r="A634" s="64" t="s">
        <v>392</v>
      </c>
      <c r="B634" s="12" t="s">
        <v>209</v>
      </c>
      <c r="C634" s="12"/>
      <c r="D634" s="12"/>
      <c r="E634" s="12"/>
      <c r="F634" s="12">
        <v>2.82</v>
      </c>
      <c r="G634" s="12">
        <v>0.7</v>
      </c>
      <c r="H634" s="12">
        <v>0.1787</v>
      </c>
      <c r="I634" s="12">
        <v>2.8</v>
      </c>
      <c r="J634" s="12">
        <f t="shared" ref="J634" si="165">J630</f>
        <v>0</v>
      </c>
      <c r="K634" s="12">
        <v>2.8</v>
      </c>
      <c r="L634" s="12">
        <v>2.7</v>
      </c>
      <c r="M634" s="12">
        <v>2.8</v>
      </c>
      <c r="N634" s="12">
        <f t="shared" ref="N634" si="166">N630</f>
        <v>0</v>
      </c>
      <c r="O634" s="12">
        <v>2.8</v>
      </c>
      <c r="P634" s="12">
        <f t="shared" ref="P634" si="167">P632</f>
        <v>1.35</v>
      </c>
      <c r="Q634" s="12">
        <v>2.8</v>
      </c>
      <c r="R634" s="12">
        <v>0.45</v>
      </c>
      <c r="S634" s="12">
        <v>2.8</v>
      </c>
      <c r="T634" s="12">
        <v>0.7</v>
      </c>
      <c r="U634" s="12">
        <f t="shared" ref="U634" si="168">U630</f>
        <v>0.1787</v>
      </c>
      <c r="V634" s="12">
        <f t="shared" ref="V634" si="169">AVERAGE(F634,I634,K634,M634,O634,Q634,S634)</f>
        <v>2.8028571428571429</v>
      </c>
      <c r="W634" s="12">
        <f t="shared" ref="W634" si="170">SUM(G634,J634,L634,N634,P634,R634,T634)</f>
        <v>5.9</v>
      </c>
      <c r="X634" s="12">
        <f t="shared" ref="X634" si="171">$D$437</f>
        <v>0.15</v>
      </c>
      <c r="Y634" s="12">
        <f t="shared" ref="Y634" si="172">+ROUND((F634*H634)+(K634*L634*$D$437)+(O634*P634*$D$437)+(S634*U634),2)</f>
        <v>2.71</v>
      </c>
      <c r="Z634" s="12">
        <f t="shared" ref="Z634" si="173">ROUND((I634*J634*X634)+(M634*N634*X634)+(Q634*R634*X634),2)</f>
        <v>0.19</v>
      </c>
      <c r="AA634" s="10"/>
    </row>
    <row r="635" spans="1:27" customFormat="1" x14ac:dyDescent="0.25">
      <c r="A635" s="64"/>
      <c r="B635" s="12" t="s">
        <v>210</v>
      </c>
      <c r="C635" s="12">
        <v>5.5</v>
      </c>
      <c r="D635" s="12">
        <v>0.2</v>
      </c>
      <c r="E635" s="12">
        <v>0.25</v>
      </c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>
        <f t="shared" ref="V635" si="174">+D635</f>
        <v>0.2</v>
      </c>
      <c r="W635" s="12">
        <f t="shared" ref="W635" si="175">+C635</f>
        <v>5.5</v>
      </c>
      <c r="X635" s="12">
        <f t="shared" ref="X635" si="176">+E635</f>
        <v>0.25</v>
      </c>
      <c r="Y635" s="12">
        <f t="shared" ref="Y635" si="177">ROUND((V635*W635*X635),2)</f>
        <v>0.28000000000000003</v>
      </c>
      <c r="Z635" s="12"/>
      <c r="AA635" s="10"/>
    </row>
    <row r="636" spans="1:27" customFormat="1" x14ac:dyDescent="0.25">
      <c r="A636" s="64" t="s">
        <v>393</v>
      </c>
      <c r="B636" s="12" t="s">
        <v>211</v>
      </c>
      <c r="C636" s="12"/>
      <c r="D636" s="12"/>
      <c r="E636" s="12"/>
      <c r="F636" s="12">
        <v>2.82</v>
      </c>
      <c r="G636" s="12">
        <v>0.7</v>
      </c>
      <c r="H636" s="12">
        <v>0.1787</v>
      </c>
      <c r="I636" s="12">
        <v>2.8</v>
      </c>
      <c r="J636" s="12">
        <f t="shared" ref="J636" si="178">J632</f>
        <v>0</v>
      </c>
      <c r="K636" s="12">
        <v>2.8</v>
      </c>
      <c r="L636" s="12">
        <v>2.2999999999999998</v>
      </c>
      <c r="M636" s="12">
        <v>2.8</v>
      </c>
      <c r="N636" s="12">
        <f t="shared" ref="N636" si="179">N632</f>
        <v>0</v>
      </c>
      <c r="O636" s="12">
        <v>2.8</v>
      </c>
      <c r="P636" s="12">
        <f t="shared" ref="P636" si="180">P634</f>
        <v>1.35</v>
      </c>
      <c r="Q636" s="12">
        <v>2.8</v>
      </c>
      <c r="R636" s="12">
        <v>0.45</v>
      </c>
      <c r="S636" s="12">
        <v>2.8</v>
      </c>
      <c r="T636" s="12">
        <v>0.7</v>
      </c>
      <c r="U636" s="12">
        <f t="shared" ref="U636" si="181">U632</f>
        <v>0.1787</v>
      </c>
      <c r="V636" s="12">
        <f t="shared" ref="V636" si="182">AVERAGE(F636,I636,K636,M636,O636,Q636,S636)</f>
        <v>2.8028571428571429</v>
      </c>
      <c r="W636" s="12">
        <f t="shared" ref="W636" si="183">SUM(G636,J636,L636,N636,P636,R636,T636)</f>
        <v>5.5</v>
      </c>
      <c r="X636" s="12">
        <f t="shared" ref="X636" si="184">$D$437</f>
        <v>0.15</v>
      </c>
      <c r="Y636" s="12">
        <f t="shared" ref="Y636" si="185">+ROUND((F636*H636)+(K636*L636*$D$437)+(O636*P636*$D$437)+(S636*U636),2)</f>
        <v>2.54</v>
      </c>
      <c r="Z636" s="12">
        <f t="shared" ref="Z636" si="186">ROUND((I636*J636*X636)+(M636*N636*X636)+(Q636*R636*X636),2)</f>
        <v>0.19</v>
      </c>
      <c r="AA636" s="10"/>
    </row>
    <row r="637" spans="1:27" customFormat="1" x14ac:dyDescent="0.25">
      <c r="A637" s="64"/>
      <c r="B637" s="12" t="s">
        <v>212</v>
      </c>
      <c r="C637" s="12">
        <v>5.0999999999999996</v>
      </c>
      <c r="D637" s="12">
        <v>0.2</v>
      </c>
      <c r="E637" s="12">
        <v>0.25</v>
      </c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>
        <f t="shared" ref="V637" si="187">+D637</f>
        <v>0.2</v>
      </c>
      <c r="W637" s="12">
        <f t="shared" ref="W637" si="188">+C637</f>
        <v>5.0999999999999996</v>
      </c>
      <c r="X637" s="12">
        <f t="shared" ref="X637" si="189">+E637</f>
        <v>0.25</v>
      </c>
      <c r="Y637" s="12">
        <f t="shared" ref="Y637" si="190">ROUND((V637*W637*X637),2)</f>
        <v>0.26</v>
      </c>
      <c r="Z637" s="12"/>
      <c r="AA637" s="10"/>
    </row>
    <row r="638" spans="1:27" customFormat="1" x14ac:dyDescent="0.25">
      <c r="A638" s="64" t="s">
        <v>394</v>
      </c>
      <c r="B638" s="12" t="s">
        <v>213</v>
      </c>
      <c r="C638" s="12"/>
      <c r="D638" s="12"/>
      <c r="E638" s="12"/>
      <c r="F638" s="12">
        <v>2.8</v>
      </c>
      <c r="G638" s="12">
        <v>0.7</v>
      </c>
      <c r="H638" s="12">
        <v>0.1787</v>
      </c>
      <c r="I638" s="12">
        <v>2.8</v>
      </c>
      <c r="J638" s="12">
        <f t="shared" ref="J638" si="191">J634</f>
        <v>0</v>
      </c>
      <c r="K638" s="12">
        <v>2.8</v>
      </c>
      <c r="L638" s="12">
        <v>1.8</v>
      </c>
      <c r="M638" s="12">
        <v>2.8</v>
      </c>
      <c r="N638" s="12">
        <f t="shared" ref="N638" si="192">N634</f>
        <v>0</v>
      </c>
      <c r="O638" s="12">
        <v>2.8</v>
      </c>
      <c r="P638" s="12">
        <f t="shared" ref="P638" si="193">P636</f>
        <v>1.35</v>
      </c>
      <c r="Q638" s="12">
        <v>2.8</v>
      </c>
      <c r="R638" s="12">
        <v>0.45</v>
      </c>
      <c r="S638" s="12">
        <v>2.8</v>
      </c>
      <c r="T638" s="12">
        <v>0.7</v>
      </c>
      <c r="U638" s="12">
        <f t="shared" ref="U638" si="194">U634</f>
        <v>0.1787</v>
      </c>
      <c r="V638" s="12">
        <f t="shared" ref="V638" si="195">AVERAGE(F638,I638,K638,M638,O638,Q638,S638)</f>
        <v>2.8000000000000003</v>
      </c>
      <c r="W638" s="12">
        <f t="shared" ref="W638" si="196">SUM(G638,J638,L638,N638,P638,R638,T638)</f>
        <v>5</v>
      </c>
      <c r="X638" s="12">
        <f t="shared" ref="X638" si="197">$D$437</f>
        <v>0.15</v>
      </c>
      <c r="Y638" s="12">
        <f t="shared" ref="Y638" si="198">+ROUND((F638*H638)+(K638*L638*$D$437)+(O638*P638*$D$437)+(S638*U638),2)</f>
        <v>2.3199999999999998</v>
      </c>
      <c r="Z638" s="12">
        <f t="shared" ref="Z638" si="199">ROUND((I638*J638*X638)+(M638*N638*X638)+(Q638*R638*X638),2)</f>
        <v>0.19</v>
      </c>
      <c r="AA638" s="10"/>
    </row>
    <row r="639" spans="1:27" customFormat="1" x14ac:dyDescent="0.25">
      <c r="A639" s="64"/>
      <c r="B639" s="12" t="s">
        <v>214</v>
      </c>
      <c r="C639" s="12">
        <v>5</v>
      </c>
      <c r="D639" s="12">
        <v>0.2</v>
      </c>
      <c r="E639" s="12">
        <v>0.25</v>
      </c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>
        <f t="shared" ref="V639" si="200">+D639</f>
        <v>0.2</v>
      </c>
      <c r="W639" s="12">
        <f t="shared" ref="W639" si="201">+C639</f>
        <v>5</v>
      </c>
      <c r="X639" s="12">
        <f t="shared" ref="X639" si="202">+E639</f>
        <v>0.25</v>
      </c>
      <c r="Y639" s="12">
        <f t="shared" ref="Y639" si="203">ROUND((V639*W639*X639),2)</f>
        <v>0.25</v>
      </c>
      <c r="Z639" s="12"/>
      <c r="AA639" s="10"/>
    </row>
    <row r="640" spans="1:27" customFormat="1" x14ac:dyDescent="0.25">
      <c r="A640" s="64" t="s">
        <v>395</v>
      </c>
      <c r="B640" s="12" t="s">
        <v>215</v>
      </c>
      <c r="C640" s="12"/>
      <c r="D640" s="12"/>
      <c r="E640" s="12"/>
      <c r="F640" s="12">
        <v>2.8</v>
      </c>
      <c r="G640" s="12">
        <v>0.7</v>
      </c>
      <c r="H640" s="12">
        <v>0.1787</v>
      </c>
      <c r="I640" s="12">
        <v>2.8</v>
      </c>
      <c r="J640" s="12">
        <f t="shared" ref="J640" si="204">J636</f>
        <v>0</v>
      </c>
      <c r="K640" s="12">
        <v>2.8</v>
      </c>
      <c r="L640" s="12">
        <v>1.8</v>
      </c>
      <c r="M640" s="12">
        <v>2.8</v>
      </c>
      <c r="N640" s="12">
        <f t="shared" ref="N640" si="205">N636</f>
        <v>0</v>
      </c>
      <c r="O640" s="12">
        <v>2.8</v>
      </c>
      <c r="P640" s="12">
        <f t="shared" ref="P640" si="206">P638</f>
        <v>1.35</v>
      </c>
      <c r="Q640" s="12">
        <v>2.8</v>
      </c>
      <c r="R640" s="12">
        <v>0.45</v>
      </c>
      <c r="S640" s="12">
        <v>2.8</v>
      </c>
      <c r="T640" s="12">
        <v>0.7</v>
      </c>
      <c r="U640" s="12">
        <f t="shared" ref="U640" si="207">U636</f>
        <v>0.1787</v>
      </c>
      <c r="V640" s="12">
        <f t="shared" ref="V640" si="208">AVERAGE(F640,I640,K640,M640,O640,Q640,S640)</f>
        <v>2.8000000000000003</v>
      </c>
      <c r="W640" s="12">
        <f t="shared" ref="W640" si="209">SUM(G640,J640,L640,N640,P640,R640,T640)</f>
        <v>5</v>
      </c>
      <c r="X640" s="12">
        <f t="shared" ref="X640" si="210">$D$437</f>
        <v>0.15</v>
      </c>
      <c r="Y640" s="12">
        <f t="shared" ref="Y640" si="211">+ROUND((F640*H640)+(K640*L640*$D$437)+(O640*P640*$D$437)+(S640*U640),2)</f>
        <v>2.3199999999999998</v>
      </c>
      <c r="Z640" s="12">
        <f t="shared" ref="Z640" si="212">ROUND((I640*J640*X640)+(M640*N640*X640)+(Q640*R640*X640),2)</f>
        <v>0.19</v>
      </c>
      <c r="AA640" s="10"/>
    </row>
    <row r="641" spans="1:27" customFormat="1" x14ac:dyDescent="0.25">
      <c r="A641" s="64"/>
      <c r="B641" s="12" t="s">
        <v>216</v>
      </c>
      <c r="C641" s="12">
        <v>5</v>
      </c>
      <c r="D641" s="12">
        <v>0.2</v>
      </c>
      <c r="E641" s="12">
        <v>0.25</v>
      </c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>
        <f t="shared" ref="V641" si="213">+D641</f>
        <v>0.2</v>
      </c>
      <c r="W641" s="12">
        <f t="shared" ref="W641" si="214">+C641</f>
        <v>5</v>
      </c>
      <c r="X641" s="12">
        <f t="shared" ref="X641" si="215">+E641</f>
        <v>0.25</v>
      </c>
      <c r="Y641" s="12">
        <f t="shared" ref="Y641" si="216">ROUND((V641*W641*X641),2)</f>
        <v>0.25</v>
      </c>
      <c r="Z641" s="12"/>
      <c r="AA641" s="10"/>
    </row>
    <row r="642" spans="1:27" customFormat="1" x14ac:dyDescent="0.25">
      <c r="A642" s="64" t="s">
        <v>396</v>
      </c>
      <c r="B642" s="12" t="s">
        <v>217</v>
      </c>
      <c r="C642" s="12"/>
      <c r="D642" s="12"/>
      <c r="E642" s="12"/>
      <c r="F642" s="12">
        <v>2.8</v>
      </c>
      <c r="G642" s="12">
        <v>0.7</v>
      </c>
      <c r="H642" s="12">
        <v>0.1787</v>
      </c>
      <c r="I642" s="12">
        <v>2.8</v>
      </c>
      <c r="J642" s="12">
        <f t="shared" ref="J642" si="217">J638</f>
        <v>0</v>
      </c>
      <c r="K642" s="12">
        <v>2.8</v>
      </c>
      <c r="L642" s="12">
        <v>1.8</v>
      </c>
      <c r="M642" s="12">
        <v>2.8</v>
      </c>
      <c r="N642" s="12">
        <f t="shared" ref="N642" si="218">N638</f>
        <v>0</v>
      </c>
      <c r="O642" s="12">
        <v>2.8</v>
      </c>
      <c r="P642" s="12">
        <f t="shared" ref="P642" si="219">P640</f>
        <v>1.35</v>
      </c>
      <c r="Q642" s="12">
        <v>2.8</v>
      </c>
      <c r="R642" s="12">
        <v>0.45</v>
      </c>
      <c r="S642" s="12">
        <v>2.8</v>
      </c>
      <c r="T642" s="12">
        <v>0.7</v>
      </c>
      <c r="U642" s="12">
        <f t="shared" ref="U642" si="220">U638</f>
        <v>0.1787</v>
      </c>
      <c r="V642" s="12">
        <f t="shared" ref="V642" si="221">AVERAGE(F642,I642,K642,M642,O642,Q642,S642)</f>
        <v>2.8000000000000003</v>
      </c>
      <c r="W642" s="12">
        <f t="shared" ref="W642" si="222">SUM(G642,J642,L642,N642,P642,R642,T642)</f>
        <v>5</v>
      </c>
      <c r="X642" s="12">
        <f t="shared" ref="X642" si="223">$D$437</f>
        <v>0.15</v>
      </c>
      <c r="Y642" s="12">
        <f t="shared" ref="Y642" si="224">+ROUND((F642*H642)+(K642*L642*$D$437)+(O642*P642*$D$437)+(S642*U642),2)</f>
        <v>2.3199999999999998</v>
      </c>
      <c r="Z642" s="12">
        <f t="shared" ref="Z642" si="225">ROUND((I642*J642*X642)+(M642*N642*X642)+(Q642*R642*X642),2)</f>
        <v>0.19</v>
      </c>
      <c r="AA642" s="10"/>
    </row>
    <row r="643" spans="1:27" customFormat="1" x14ac:dyDescent="0.25">
      <c r="A643" s="64"/>
      <c r="B643" s="12" t="s">
        <v>218</v>
      </c>
      <c r="C643" s="12">
        <v>5</v>
      </c>
      <c r="D643" s="12">
        <v>0.2</v>
      </c>
      <c r="E643" s="12">
        <v>0.25</v>
      </c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>
        <f t="shared" ref="V643" si="226">+D643</f>
        <v>0.2</v>
      </c>
      <c r="W643" s="12">
        <f t="shared" ref="W643" si="227">+C643</f>
        <v>5</v>
      </c>
      <c r="X643" s="12">
        <f t="shared" ref="X643" si="228">+E643</f>
        <v>0.25</v>
      </c>
      <c r="Y643" s="12">
        <f t="shared" ref="Y643" si="229">ROUND((V643*W643*X643),2)</f>
        <v>0.25</v>
      </c>
      <c r="Z643" s="12"/>
      <c r="AA643" s="10"/>
    </row>
    <row r="644" spans="1:27" customFormat="1" x14ac:dyDescent="0.25">
      <c r="A644" s="64" t="s">
        <v>397</v>
      </c>
      <c r="B644" s="12" t="s">
        <v>219</v>
      </c>
      <c r="C644" s="12"/>
      <c r="D644" s="12"/>
      <c r="E644" s="12"/>
      <c r="F644" s="12">
        <v>2.8</v>
      </c>
      <c r="G644" s="12">
        <v>0.7</v>
      </c>
      <c r="H644" s="12">
        <v>0.1787</v>
      </c>
      <c r="I644" s="12">
        <v>2.8</v>
      </c>
      <c r="J644" s="12">
        <v>0.45</v>
      </c>
      <c r="K644" s="12">
        <v>2.8</v>
      </c>
      <c r="L644" s="12">
        <v>0.9</v>
      </c>
      <c r="M644" s="12">
        <v>2.8</v>
      </c>
      <c r="N644" s="12">
        <v>0.9</v>
      </c>
      <c r="O644" s="12">
        <v>2.8</v>
      </c>
      <c r="P644" s="12">
        <v>0.9</v>
      </c>
      <c r="Q644" s="12">
        <v>2.8</v>
      </c>
      <c r="R644" s="12">
        <v>0.45</v>
      </c>
      <c r="S644" s="12">
        <v>2.8</v>
      </c>
      <c r="T644" s="12">
        <v>0.7</v>
      </c>
      <c r="U644" s="12">
        <f t="shared" ref="U644" si="230">U640</f>
        <v>0.1787</v>
      </c>
      <c r="V644" s="12">
        <f t="shared" ref="V644" si="231">AVERAGE(F644,I644,K644,M644,O644,Q644,S644)</f>
        <v>2.8000000000000003</v>
      </c>
      <c r="W644" s="12">
        <f t="shared" ref="W644" si="232">SUM(G644,J644,L644,N644,P644,R644,T644)</f>
        <v>5</v>
      </c>
      <c r="X644" s="12">
        <f t="shared" ref="X644" si="233">$D$437</f>
        <v>0.15</v>
      </c>
      <c r="Y644" s="12">
        <f t="shared" ref="Y644" si="234">+ROUND((F644*H644)+(K644*L644*$D$437)+(O644*P644*$D$437)+(S644*U644),2)</f>
        <v>1.76</v>
      </c>
      <c r="Z644" s="12">
        <f t="shared" ref="Z644" si="235">ROUND((I644*J644*X644)+(M644*N644*X644)+(Q644*R644*X644),2)</f>
        <v>0.76</v>
      </c>
      <c r="AA644" s="10"/>
    </row>
    <row r="645" spans="1:27" customFormat="1" x14ac:dyDescent="0.25">
      <c r="A645" s="64"/>
      <c r="B645" s="12" t="s">
        <v>220</v>
      </c>
      <c r="C645" s="12">
        <v>5</v>
      </c>
      <c r="D645" s="12">
        <v>0.2</v>
      </c>
      <c r="E645" s="12">
        <v>0.25</v>
      </c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>
        <f t="shared" ref="V645" si="236">+D645</f>
        <v>0.2</v>
      </c>
      <c r="W645" s="12">
        <f t="shared" ref="W645" si="237">+C645</f>
        <v>5</v>
      </c>
      <c r="X645" s="12">
        <f t="shared" ref="X645" si="238">+E645</f>
        <v>0.25</v>
      </c>
      <c r="Y645" s="12">
        <f t="shared" ref="Y645" si="239">ROUND((V645*W645*X645),2)</f>
        <v>0.25</v>
      </c>
      <c r="Z645" s="12"/>
      <c r="AA645" s="10"/>
    </row>
    <row r="646" spans="1:27" customFormat="1" x14ac:dyDescent="0.25">
      <c r="A646" s="64" t="s">
        <v>398</v>
      </c>
      <c r="B646" s="12" t="s">
        <v>221</v>
      </c>
      <c r="C646" s="12"/>
      <c r="D646" s="12"/>
      <c r="E646" s="12"/>
      <c r="F646" s="12">
        <v>2.8</v>
      </c>
      <c r="G646" s="12">
        <v>0.7</v>
      </c>
      <c r="H646" s="12">
        <v>0.1787</v>
      </c>
      <c r="I646" s="12">
        <v>2.8</v>
      </c>
      <c r="J646" s="12">
        <v>0.45</v>
      </c>
      <c r="K646" s="12">
        <v>2.8</v>
      </c>
      <c r="L646" s="12">
        <v>0.9</v>
      </c>
      <c r="M646" s="12">
        <v>2.8</v>
      </c>
      <c r="N646" s="12">
        <v>0.9</v>
      </c>
      <c r="O646" s="12">
        <v>2.8</v>
      </c>
      <c r="P646" s="12">
        <v>0.9</v>
      </c>
      <c r="Q646" s="12">
        <v>2.8</v>
      </c>
      <c r="R646" s="12">
        <v>0.45</v>
      </c>
      <c r="S646" s="12">
        <v>2.8</v>
      </c>
      <c r="T646" s="12">
        <v>0.7</v>
      </c>
      <c r="U646" s="12">
        <f t="shared" ref="U646" si="240">U642</f>
        <v>0.1787</v>
      </c>
      <c r="V646" s="12">
        <f t="shared" ref="V646" si="241">AVERAGE(F646,I646,K646,M646,O646,Q646,S646)</f>
        <v>2.8000000000000003</v>
      </c>
      <c r="W646" s="12">
        <f t="shared" ref="W646" si="242">SUM(G646,J646,L646,N646,P646,R646,T646)</f>
        <v>5</v>
      </c>
      <c r="X646" s="12">
        <f t="shared" ref="X646" si="243">$D$437</f>
        <v>0.15</v>
      </c>
      <c r="Y646" s="12">
        <f t="shared" ref="Y646" si="244">+ROUND((F646*H646)+(K646*L646*$D$437)+(O646*P646*$D$437)+(S646*U646),2)</f>
        <v>1.76</v>
      </c>
      <c r="Z646" s="12">
        <f t="shared" ref="Z646" si="245">ROUND((I646*J646*X646)+(M646*N646*X646)+(Q646*R646*X646),2)</f>
        <v>0.76</v>
      </c>
      <c r="AA646" s="10"/>
    </row>
    <row r="647" spans="1:27" customFormat="1" x14ac:dyDescent="0.25">
      <c r="A647" s="64"/>
      <c r="B647" s="12" t="s">
        <v>222</v>
      </c>
      <c r="C647" s="12">
        <v>5</v>
      </c>
      <c r="D647" s="12">
        <v>0.2</v>
      </c>
      <c r="E647" s="12">
        <v>0.25</v>
      </c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>
        <f t="shared" ref="V647" si="246">+D647</f>
        <v>0.2</v>
      </c>
      <c r="W647" s="12">
        <f t="shared" ref="W647" si="247">+C647</f>
        <v>5</v>
      </c>
      <c r="X647" s="12">
        <f t="shared" ref="X647" si="248">+E647</f>
        <v>0.25</v>
      </c>
      <c r="Y647" s="12">
        <f t="shared" ref="Y647" si="249">ROUND((V647*W647*X647),2)</f>
        <v>0.25</v>
      </c>
      <c r="Z647" s="12"/>
      <c r="AA647" s="10"/>
    </row>
    <row r="648" spans="1:27" customFormat="1" x14ac:dyDescent="0.25">
      <c r="A648" s="64" t="s">
        <v>399</v>
      </c>
      <c r="B648" s="12" t="s">
        <v>223</v>
      </c>
      <c r="C648" s="12"/>
      <c r="D648" s="12"/>
      <c r="E648" s="12"/>
      <c r="F648" s="12">
        <v>2.8</v>
      </c>
      <c r="G648" s="12">
        <v>0.7</v>
      </c>
      <c r="H648" s="12">
        <v>0.1787</v>
      </c>
      <c r="I648" s="12">
        <v>2.8</v>
      </c>
      <c r="J648" s="12">
        <f t="shared" ref="J648" si="250">J644</f>
        <v>0.45</v>
      </c>
      <c r="K648" s="12">
        <v>2.8</v>
      </c>
      <c r="L648" s="12">
        <v>0.9</v>
      </c>
      <c r="M648" s="12">
        <v>2.8</v>
      </c>
      <c r="N648" s="12">
        <f t="shared" ref="N648" si="251">N644</f>
        <v>0.9</v>
      </c>
      <c r="O648" s="12">
        <v>2.8</v>
      </c>
      <c r="P648" s="12">
        <v>0.9</v>
      </c>
      <c r="Q648" s="12">
        <v>2.8</v>
      </c>
      <c r="R648" s="12">
        <v>0.45</v>
      </c>
      <c r="S648" s="12">
        <v>2.8</v>
      </c>
      <c r="T648" s="12">
        <v>0.7</v>
      </c>
      <c r="U648" s="12">
        <f t="shared" ref="U648" si="252">U644</f>
        <v>0.1787</v>
      </c>
      <c r="V648" s="12">
        <f t="shared" ref="V648" si="253">AVERAGE(F648,I648,K648,M648,O648,Q648,S648)</f>
        <v>2.8000000000000003</v>
      </c>
      <c r="W648" s="12">
        <f t="shared" ref="W648" si="254">SUM(G648,J648,L648,N648,P648,R648,T648)</f>
        <v>5</v>
      </c>
      <c r="X648" s="12">
        <f t="shared" ref="X648" si="255">$D$437</f>
        <v>0.15</v>
      </c>
      <c r="Y648" s="12">
        <f t="shared" ref="Y648" si="256">+ROUND((F648*H648)+(K648*L648*$D$437)+(O648*P648*$D$437)+(S648*U648),2)</f>
        <v>1.76</v>
      </c>
      <c r="Z648" s="12">
        <f t="shared" ref="Z648" si="257">ROUND((I648*J648*X648)+(M648*N648*X648)+(Q648*R648*X648),2)</f>
        <v>0.76</v>
      </c>
      <c r="AA648" s="10"/>
    </row>
    <row r="649" spans="1:27" customFormat="1" x14ac:dyDescent="0.25">
      <c r="A649" s="64"/>
      <c r="B649" s="12" t="s">
        <v>224</v>
      </c>
      <c r="C649" s="12">
        <v>5</v>
      </c>
      <c r="D649" s="12">
        <v>0.2</v>
      </c>
      <c r="E649" s="12">
        <v>0.25</v>
      </c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>
        <f t="shared" ref="V649" si="258">+D649</f>
        <v>0.2</v>
      </c>
      <c r="W649" s="12">
        <f t="shared" ref="W649" si="259">+C649</f>
        <v>5</v>
      </c>
      <c r="X649" s="12">
        <f t="shared" ref="X649" si="260">+E649</f>
        <v>0.25</v>
      </c>
      <c r="Y649" s="12">
        <f t="shared" ref="Y649" si="261">ROUND((V649*W649*X649),2)</f>
        <v>0.25</v>
      </c>
      <c r="Z649" s="12"/>
      <c r="AA649" s="10"/>
    </row>
    <row r="650" spans="1:27" customFormat="1" x14ac:dyDescent="0.25">
      <c r="A650" s="64" t="s">
        <v>400</v>
      </c>
      <c r="B650" s="12" t="s">
        <v>225</v>
      </c>
      <c r="C650" s="12"/>
      <c r="D650" s="12"/>
      <c r="E650" s="12"/>
      <c r="F650" s="12">
        <v>2.8</v>
      </c>
      <c r="G650" s="12">
        <v>0.7</v>
      </c>
      <c r="H650" s="12">
        <v>0.1787</v>
      </c>
      <c r="I650" s="12">
        <v>2.8</v>
      </c>
      <c r="J650" s="12">
        <f t="shared" ref="J650" si="262">J646</f>
        <v>0.45</v>
      </c>
      <c r="K650" s="12">
        <v>2.8</v>
      </c>
      <c r="L650" s="12">
        <v>0.9</v>
      </c>
      <c r="M650" s="12">
        <v>2.8</v>
      </c>
      <c r="N650" s="12">
        <f t="shared" ref="N650" si="263">N646</f>
        <v>0.9</v>
      </c>
      <c r="O650" s="12">
        <v>2.8</v>
      </c>
      <c r="P650" s="12">
        <v>0.9</v>
      </c>
      <c r="Q650" s="12">
        <v>2.8</v>
      </c>
      <c r="R650" s="12">
        <v>0.45</v>
      </c>
      <c r="S650" s="12">
        <v>2.8</v>
      </c>
      <c r="T650" s="12">
        <v>0.7</v>
      </c>
      <c r="U650" s="12">
        <f t="shared" ref="U650" si="264">U646</f>
        <v>0.1787</v>
      </c>
      <c r="V650" s="12">
        <f t="shared" ref="V650" si="265">AVERAGE(F650,I650,K650,M650,O650,Q650,S650)</f>
        <v>2.8000000000000003</v>
      </c>
      <c r="W650" s="12">
        <f t="shared" ref="W650" si="266">SUM(G650,J650,L650,N650,P650,R650,T650)</f>
        <v>5</v>
      </c>
      <c r="X650" s="12">
        <f t="shared" ref="X650" si="267">$D$437</f>
        <v>0.15</v>
      </c>
      <c r="Y650" s="12">
        <f t="shared" ref="Y650" si="268">+ROUND((F650*H650)+(K650*L650*$D$437)+(O650*P650*$D$437)+(S650*U650),2)</f>
        <v>1.76</v>
      </c>
      <c r="Z650" s="12">
        <f t="shared" ref="Z650" si="269">ROUND((I650*J650*X650)+(M650*N650*X650)+(Q650*R650*X650),2)</f>
        <v>0.76</v>
      </c>
      <c r="AA650" s="10"/>
    </row>
    <row r="651" spans="1:27" customFormat="1" x14ac:dyDescent="0.25">
      <c r="A651" s="64"/>
      <c r="B651" s="12" t="s">
        <v>226</v>
      </c>
      <c r="C651" s="12">
        <v>5</v>
      </c>
      <c r="D651" s="12">
        <v>0.2</v>
      </c>
      <c r="E651" s="12">
        <v>0.25</v>
      </c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>
        <f t="shared" ref="V651" si="270">+D651</f>
        <v>0.2</v>
      </c>
      <c r="W651" s="12">
        <f t="shared" ref="W651" si="271">+C651</f>
        <v>5</v>
      </c>
      <c r="X651" s="12">
        <f t="shared" ref="X651" si="272">+E651</f>
        <v>0.25</v>
      </c>
      <c r="Y651" s="12">
        <f t="shared" ref="Y651" si="273">ROUND((V651*W651*X651),2)</f>
        <v>0.25</v>
      </c>
      <c r="Z651" s="12"/>
      <c r="AA651" s="10"/>
    </row>
    <row r="652" spans="1:27" customFormat="1" x14ac:dyDescent="0.25">
      <c r="A652" s="64" t="s">
        <v>401</v>
      </c>
      <c r="B652" s="12" t="s">
        <v>227</v>
      </c>
      <c r="C652" s="12"/>
      <c r="D652" s="12"/>
      <c r="E652" s="12"/>
      <c r="F652" s="12">
        <v>3.1</v>
      </c>
      <c r="G652" s="12">
        <v>0.7</v>
      </c>
      <c r="H652" s="12">
        <v>0.1787</v>
      </c>
      <c r="I652" s="12">
        <v>2.8</v>
      </c>
      <c r="J652" s="12">
        <f t="shared" ref="J652:J706" si="274">J648</f>
        <v>0.45</v>
      </c>
      <c r="K652" s="12">
        <v>2.8</v>
      </c>
      <c r="L652" s="12">
        <v>0.9</v>
      </c>
      <c r="M652" s="12">
        <v>2.8</v>
      </c>
      <c r="N652" s="12">
        <f t="shared" ref="N652:N706" si="275">N648</f>
        <v>0.9</v>
      </c>
      <c r="O652" s="12">
        <v>2.8</v>
      </c>
      <c r="P652" s="12">
        <v>0.9</v>
      </c>
      <c r="Q652" s="12">
        <v>2.8</v>
      </c>
      <c r="R652" s="12">
        <v>0.45</v>
      </c>
      <c r="S652" s="12">
        <v>2.5</v>
      </c>
      <c r="T652" s="12">
        <v>0.7</v>
      </c>
      <c r="U652" s="12">
        <f t="shared" ref="U652:U706" si="276">U648</f>
        <v>0.1787</v>
      </c>
      <c r="V652" s="12">
        <f t="shared" ref="V652" si="277">AVERAGE(F652,I652,K652,M652,O652,Q652,S652)</f>
        <v>2.8000000000000003</v>
      </c>
      <c r="W652" s="12">
        <f t="shared" ref="W652" si="278">SUM(G652,J652,L652,N652,P652,R652,T652)</f>
        <v>5</v>
      </c>
      <c r="X652" s="12">
        <f>$D$437</f>
        <v>0.15</v>
      </c>
      <c r="Y652" s="12">
        <f t="shared" ref="Y652" si="279">+ROUND((F652*H652)+(K652*L652*$D$437)+(O652*P652*$D$437)+(S652*U652),2)</f>
        <v>1.76</v>
      </c>
      <c r="Z652" s="12">
        <f t="shared" ref="Z652" si="280">ROUND((I652*J652*X652)+(M652*N652*X652)+(Q652*R652*X652),2)</f>
        <v>0.76</v>
      </c>
      <c r="AA652" s="10"/>
    </row>
    <row r="653" spans="1:27" customFormat="1" x14ac:dyDescent="0.25">
      <c r="A653" s="64"/>
      <c r="B653" s="12" t="s">
        <v>228</v>
      </c>
      <c r="C653" s="12">
        <v>5</v>
      </c>
      <c r="D653" s="12">
        <v>0.2</v>
      </c>
      <c r="E653" s="12">
        <v>0.25</v>
      </c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>
        <f t="shared" ref="V653" si="281">+D653</f>
        <v>0.2</v>
      </c>
      <c r="W653" s="12">
        <f t="shared" ref="W653" si="282">+C653</f>
        <v>5</v>
      </c>
      <c r="X653" s="12">
        <f t="shared" ref="X653" si="283">+E653</f>
        <v>0.25</v>
      </c>
      <c r="Y653" s="12">
        <f t="shared" ref="Y653" si="284">ROUND((V653*W653*X653),2)</f>
        <v>0.25</v>
      </c>
      <c r="Z653" s="12"/>
      <c r="AA653" s="10"/>
    </row>
    <row r="654" spans="1:27" customFormat="1" x14ac:dyDescent="0.25">
      <c r="A654" s="64" t="s">
        <v>402</v>
      </c>
      <c r="B654" s="12" t="s">
        <v>229</v>
      </c>
      <c r="C654" s="12"/>
      <c r="D654" s="12"/>
      <c r="E654" s="12"/>
      <c r="F654" s="12">
        <v>3</v>
      </c>
      <c r="G654" s="12">
        <v>0.7</v>
      </c>
      <c r="H654" s="12">
        <v>0.1787</v>
      </c>
      <c r="I654" s="12">
        <v>2.8</v>
      </c>
      <c r="J654" s="12">
        <f t="shared" si="274"/>
        <v>0.45</v>
      </c>
      <c r="K654" s="12">
        <v>2.8</v>
      </c>
      <c r="L654" s="12">
        <v>0.9</v>
      </c>
      <c r="M654" s="12">
        <v>2.8</v>
      </c>
      <c r="N654" s="12">
        <f t="shared" si="275"/>
        <v>0.9</v>
      </c>
      <c r="O654" s="12">
        <v>2.8</v>
      </c>
      <c r="P654" s="12">
        <v>0.9</v>
      </c>
      <c r="Q654" s="12">
        <v>2.8</v>
      </c>
      <c r="R654" s="12">
        <v>0.45</v>
      </c>
      <c r="S654" s="12">
        <v>2.5</v>
      </c>
      <c r="T654" s="12">
        <v>0.7</v>
      </c>
      <c r="U654" s="12">
        <f t="shared" si="276"/>
        <v>0.1787</v>
      </c>
      <c r="V654" s="12">
        <f t="shared" ref="V654" si="285">AVERAGE(F654,I654,K654,M654,O654,Q654,S654)</f>
        <v>2.7857142857142856</v>
      </c>
      <c r="W654" s="12">
        <f t="shared" ref="W654" si="286">SUM(G654,J654,L654,N654,P654,R654,T654)</f>
        <v>5</v>
      </c>
      <c r="X654" s="12">
        <f>$D$437</f>
        <v>0.15</v>
      </c>
      <c r="Y654" s="12">
        <f t="shared" ref="Y654" si="287">+ROUND((F654*H654)+(K654*L654*$D$437)+(O654*P654*$D$437)+(S654*U654),2)</f>
        <v>1.74</v>
      </c>
      <c r="Z654" s="12">
        <f t="shared" ref="Z654" si="288">ROUND((I654*J654*X654)+(M654*N654*X654)+(Q654*R654*X654),2)</f>
        <v>0.76</v>
      </c>
      <c r="AA654" s="10"/>
    </row>
    <row r="655" spans="1:27" customFormat="1" x14ac:dyDescent="0.25">
      <c r="A655" s="64"/>
      <c r="B655" s="12" t="s">
        <v>230</v>
      </c>
      <c r="C655" s="12">
        <v>5</v>
      </c>
      <c r="D655" s="12">
        <v>0.2</v>
      </c>
      <c r="E655" s="12">
        <v>0.25</v>
      </c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>
        <f t="shared" ref="V655" si="289">+D655</f>
        <v>0.2</v>
      </c>
      <c r="W655" s="12">
        <f t="shared" ref="W655" si="290">+C655</f>
        <v>5</v>
      </c>
      <c r="X655" s="12">
        <f t="shared" ref="X655" si="291">+E655</f>
        <v>0.25</v>
      </c>
      <c r="Y655" s="12">
        <f t="shared" ref="Y655" si="292">ROUND((V655*W655*X655),2)</f>
        <v>0.25</v>
      </c>
      <c r="Z655" s="12"/>
      <c r="AA655" s="10"/>
    </row>
    <row r="656" spans="1:27" customFormat="1" x14ac:dyDescent="0.25">
      <c r="A656" s="64" t="s">
        <v>403</v>
      </c>
      <c r="B656" s="12" t="s">
        <v>231</v>
      </c>
      <c r="C656" s="12"/>
      <c r="D656" s="12"/>
      <c r="E656" s="12"/>
      <c r="F656" s="12">
        <v>2.8</v>
      </c>
      <c r="G656" s="12">
        <v>0.7</v>
      </c>
      <c r="H656" s="12">
        <v>0.1787</v>
      </c>
      <c r="I656" s="12">
        <v>2.8</v>
      </c>
      <c r="J656" s="12">
        <f t="shared" si="274"/>
        <v>0.45</v>
      </c>
      <c r="K656" s="12">
        <v>2.8</v>
      </c>
      <c r="L656" s="12">
        <v>0.9</v>
      </c>
      <c r="M656" s="12">
        <v>2.8</v>
      </c>
      <c r="N656" s="12">
        <f t="shared" si="275"/>
        <v>0.9</v>
      </c>
      <c r="O656" s="12">
        <v>2.8</v>
      </c>
      <c r="P656" s="12">
        <v>0.9</v>
      </c>
      <c r="Q656" s="12">
        <v>2.8</v>
      </c>
      <c r="R656" s="12">
        <v>0.45</v>
      </c>
      <c r="S656" s="12">
        <v>2.8</v>
      </c>
      <c r="T656" s="12">
        <v>0.7</v>
      </c>
      <c r="U656" s="12">
        <f t="shared" si="276"/>
        <v>0.1787</v>
      </c>
      <c r="V656" s="12">
        <f t="shared" ref="V656" si="293">AVERAGE(F656,I656,K656,M656,O656,Q656,S656)</f>
        <v>2.8000000000000003</v>
      </c>
      <c r="W656" s="12">
        <f t="shared" ref="W656" si="294">SUM(G656,J656,L656,N656,P656,R656,T656)</f>
        <v>5</v>
      </c>
      <c r="X656" s="12">
        <f>$D$437</f>
        <v>0.15</v>
      </c>
      <c r="Y656" s="12">
        <f t="shared" ref="Y656" si="295">+ROUND((F656*H656)+(K656*L656*$D$437)+(O656*P656*$D$437)+(S656*U656),2)</f>
        <v>1.76</v>
      </c>
      <c r="Z656" s="12">
        <f t="shared" ref="Z656" si="296">ROUND((I656*J656*X656)+(M656*N656*X656)+(Q656*R656*X656),2)</f>
        <v>0.76</v>
      </c>
      <c r="AA656" s="10"/>
    </row>
    <row r="657" spans="1:27" customFormat="1" x14ac:dyDescent="0.25">
      <c r="A657" s="64"/>
      <c r="B657" s="12" t="s">
        <v>232</v>
      </c>
      <c r="C657" s="12">
        <v>5</v>
      </c>
      <c r="D657" s="12">
        <v>0.2</v>
      </c>
      <c r="E657" s="12">
        <v>0.25</v>
      </c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>
        <f t="shared" ref="V657" si="297">+D657</f>
        <v>0.2</v>
      </c>
      <c r="W657" s="12">
        <f t="shared" ref="W657" si="298">+C657</f>
        <v>5</v>
      </c>
      <c r="X657" s="12">
        <f t="shared" ref="X657" si="299">+E657</f>
        <v>0.25</v>
      </c>
      <c r="Y657" s="12">
        <f t="shared" ref="Y657" si="300">ROUND((V657*W657*X657),2)</f>
        <v>0.25</v>
      </c>
      <c r="Z657" s="12"/>
      <c r="AA657" s="10"/>
    </row>
    <row r="658" spans="1:27" customFormat="1" x14ac:dyDescent="0.25">
      <c r="A658" s="64" t="s">
        <v>404</v>
      </c>
      <c r="B658" s="12" t="s">
        <v>233</v>
      </c>
      <c r="C658" s="12"/>
      <c r="D658" s="12"/>
      <c r="E658" s="12"/>
      <c r="F658" s="12">
        <v>3</v>
      </c>
      <c r="G658" s="12">
        <v>0.7</v>
      </c>
      <c r="H658" s="12">
        <v>0.1787</v>
      </c>
      <c r="I658" s="12">
        <v>2.8</v>
      </c>
      <c r="J658" s="12">
        <f t="shared" si="274"/>
        <v>0.45</v>
      </c>
      <c r="K658" s="12">
        <v>2.8</v>
      </c>
      <c r="L658" s="12">
        <v>0.9</v>
      </c>
      <c r="M658" s="12">
        <v>2.8</v>
      </c>
      <c r="N658" s="12">
        <f t="shared" si="275"/>
        <v>0.9</v>
      </c>
      <c r="O658" s="12">
        <v>2.8</v>
      </c>
      <c r="P658" s="12">
        <v>0.9</v>
      </c>
      <c r="Q658" s="12">
        <v>2.8</v>
      </c>
      <c r="R658" s="12">
        <v>0.45</v>
      </c>
      <c r="S658" s="12">
        <v>2.6</v>
      </c>
      <c r="T658" s="12">
        <v>0.7</v>
      </c>
      <c r="U658" s="12">
        <f t="shared" si="276"/>
        <v>0.1787</v>
      </c>
      <c r="V658" s="12">
        <f t="shared" ref="V658" si="301">AVERAGE(F658,I658,K658,M658,O658,Q658,S658)</f>
        <v>2.8000000000000003</v>
      </c>
      <c r="W658" s="12">
        <f t="shared" ref="W658" si="302">SUM(G658,J658,L658,N658,P658,R658,T658)</f>
        <v>5</v>
      </c>
      <c r="X658" s="12">
        <f>$D$437</f>
        <v>0.15</v>
      </c>
      <c r="Y658" s="12">
        <f t="shared" ref="Y658" si="303">+ROUND((F658*H658)+(K658*L658*$D$437)+(O658*P658*$D$437)+(S658*U658),2)</f>
        <v>1.76</v>
      </c>
      <c r="Z658" s="12">
        <f t="shared" ref="Z658" si="304">ROUND((I658*J658*X658)+(M658*N658*X658)+(Q658*R658*X658),2)</f>
        <v>0.76</v>
      </c>
      <c r="AA658" s="10"/>
    </row>
    <row r="659" spans="1:27" customFormat="1" x14ac:dyDescent="0.25">
      <c r="A659" s="64"/>
      <c r="B659" s="12" t="s">
        <v>234</v>
      </c>
      <c r="C659" s="12">
        <v>5</v>
      </c>
      <c r="D659" s="12">
        <v>0.2</v>
      </c>
      <c r="E659" s="12">
        <v>0.25</v>
      </c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>
        <f t="shared" ref="V659" si="305">+D659</f>
        <v>0.2</v>
      </c>
      <c r="W659" s="12">
        <f t="shared" ref="W659" si="306">+C659</f>
        <v>5</v>
      </c>
      <c r="X659" s="12">
        <f t="shared" ref="X659" si="307">+E659</f>
        <v>0.25</v>
      </c>
      <c r="Y659" s="12">
        <f t="shared" ref="Y659" si="308">ROUND((V659*W659*X659),2)</f>
        <v>0.25</v>
      </c>
      <c r="Z659" s="12"/>
      <c r="AA659" s="10"/>
    </row>
    <row r="660" spans="1:27" customFormat="1" x14ac:dyDescent="0.25">
      <c r="A660" s="64" t="s">
        <v>405</v>
      </c>
      <c r="B660" s="12" t="s">
        <v>235</v>
      </c>
      <c r="C660" s="12"/>
      <c r="D660" s="12"/>
      <c r="E660" s="12"/>
      <c r="F660" s="12">
        <v>3</v>
      </c>
      <c r="G660" s="12">
        <v>0.7</v>
      </c>
      <c r="H660" s="12">
        <v>0.1787</v>
      </c>
      <c r="I660" s="12">
        <v>2.8</v>
      </c>
      <c r="J660" s="12">
        <f t="shared" si="274"/>
        <v>0.45</v>
      </c>
      <c r="K660" s="12">
        <v>2.8</v>
      </c>
      <c r="L660" s="12">
        <v>0.9</v>
      </c>
      <c r="M660" s="12">
        <v>2.8</v>
      </c>
      <c r="N660" s="12">
        <f t="shared" si="275"/>
        <v>0.9</v>
      </c>
      <c r="O660" s="12">
        <v>2.8</v>
      </c>
      <c r="P660" s="12">
        <v>0.9</v>
      </c>
      <c r="Q660" s="12">
        <v>2.8</v>
      </c>
      <c r="R660" s="12">
        <v>0.45</v>
      </c>
      <c r="S660" s="12">
        <v>2.6</v>
      </c>
      <c r="T660" s="12">
        <v>0.7</v>
      </c>
      <c r="U660" s="12">
        <f t="shared" si="276"/>
        <v>0.1787</v>
      </c>
      <c r="V660" s="12">
        <f t="shared" ref="V660" si="309">AVERAGE(F660,I660,K660,M660,O660,Q660,S660)</f>
        <v>2.8000000000000003</v>
      </c>
      <c r="W660" s="12">
        <f t="shared" ref="W660" si="310">SUM(G660,J660,L660,N660,P660,R660,T660)</f>
        <v>5</v>
      </c>
      <c r="X660" s="12">
        <f>$D$437</f>
        <v>0.15</v>
      </c>
      <c r="Y660" s="12">
        <f t="shared" ref="Y660" si="311">+ROUND((F660*H660)+(K660*L660*$D$437)+(O660*P660*$D$437)+(S660*U660),2)</f>
        <v>1.76</v>
      </c>
      <c r="Z660" s="12">
        <f t="shared" ref="Z660" si="312">ROUND((I660*J660*X660)+(M660*N660*X660)+(Q660*R660*X660),2)</f>
        <v>0.76</v>
      </c>
      <c r="AA660" s="10"/>
    </row>
    <row r="661" spans="1:27" customFormat="1" x14ac:dyDescent="0.25">
      <c r="A661" s="64"/>
      <c r="B661" s="12" t="s">
        <v>236</v>
      </c>
      <c r="C661" s="12">
        <v>5</v>
      </c>
      <c r="D661" s="12">
        <v>0.2</v>
      </c>
      <c r="E661" s="12">
        <v>0.25</v>
      </c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>
        <f t="shared" ref="V661" si="313">+D661</f>
        <v>0.2</v>
      </c>
      <c r="W661" s="12">
        <f t="shared" ref="W661" si="314">+C661</f>
        <v>5</v>
      </c>
      <c r="X661" s="12">
        <f t="shared" ref="X661" si="315">+E661</f>
        <v>0.25</v>
      </c>
      <c r="Y661" s="12">
        <f t="shared" ref="Y661" si="316">ROUND((V661*W661*X661),2)</f>
        <v>0.25</v>
      </c>
      <c r="Z661" s="12"/>
      <c r="AA661" s="10"/>
    </row>
    <row r="662" spans="1:27" customFormat="1" x14ac:dyDescent="0.25">
      <c r="A662" s="64" t="s">
        <v>406</v>
      </c>
      <c r="B662" s="12" t="s">
        <v>237</v>
      </c>
      <c r="C662" s="12"/>
      <c r="D662" s="12"/>
      <c r="E662" s="12"/>
      <c r="F662" s="12">
        <v>2.8</v>
      </c>
      <c r="G662" s="12">
        <v>0.7</v>
      </c>
      <c r="H662" s="12">
        <v>0.1787</v>
      </c>
      <c r="I662" s="12">
        <v>2.8</v>
      </c>
      <c r="J662" s="12">
        <f t="shared" si="274"/>
        <v>0.45</v>
      </c>
      <c r="K662" s="12">
        <v>2.8</v>
      </c>
      <c r="L662" s="12">
        <v>0.9</v>
      </c>
      <c r="M662" s="12">
        <v>2.8</v>
      </c>
      <c r="N662" s="12">
        <f t="shared" si="275"/>
        <v>0.9</v>
      </c>
      <c r="O662" s="12">
        <v>2.8</v>
      </c>
      <c r="P662" s="12">
        <v>0.9</v>
      </c>
      <c r="Q662" s="12">
        <v>2.8</v>
      </c>
      <c r="R662" s="12">
        <v>0.45</v>
      </c>
      <c r="S662" s="12">
        <v>2.8</v>
      </c>
      <c r="T662" s="12">
        <v>0.7</v>
      </c>
      <c r="U662" s="12">
        <f t="shared" si="276"/>
        <v>0.1787</v>
      </c>
      <c r="V662" s="12">
        <f t="shared" ref="V662" si="317">AVERAGE(F662,I662,K662,M662,O662,Q662,S662)</f>
        <v>2.8000000000000003</v>
      </c>
      <c r="W662" s="12">
        <f t="shared" ref="W662" si="318">SUM(G662,J662,L662,N662,P662,R662,T662)</f>
        <v>5</v>
      </c>
      <c r="X662" s="12">
        <f>$D$437</f>
        <v>0.15</v>
      </c>
      <c r="Y662" s="12">
        <f t="shared" ref="Y662" si="319">+ROUND((F662*H662)+(K662*L662*$D$437)+(O662*P662*$D$437)+(S662*U662),2)</f>
        <v>1.76</v>
      </c>
      <c r="Z662" s="12">
        <f t="shared" ref="Z662" si="320">ROUND((I662*J662*X662)+(M662*N662*X662)+(Q662*R662*X662),2)</f>
        <v>0.76</v>
      </c>
      <c r="AA662" s="10"/>
    </row>
    <row r="663" spans="1:27" customFormat="1" x14ac:dyDescent="0.25">
      <c r="A663" s="64"/>
      <c r="B663" s="12" t="s">
        <v>238</v>
      </c>
      <c r="C663" s="12">
        <v>5</v>
      </c>
      <c r="D663" s="12">
        <v>0.2</v>
      </c>
      <c r="E663" s="12">
        <v>0.25</v>
      </c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>
        <f t="shared" ref="V663" si="321">+D663</f>
        <v>0.2</v>
      </c>
      <c r="W663" s="12">
        <f t="shared" ref="W663" si="322">+C663</f>
        <v>5</v>
      </c>
      <c r="X663" s="12">
        <f t="shared" ref="X663" si="323">+E663</f>
        <v>0.25</v>
      </c>
      <c r="Y663" s="12">
        <f t="shared" ref="Y663" si="324">ROUND((V663*W663*X663),2)</f>
        <v>0.25</v>
      </c>
      <c r="Z663" s="12"/>
      <c r="AA663" s="10"/>
    </row>
    <row r="664" spans="1:27" customFormat="1" x14ac:dyDescent="0.25">
      <c r="A664" s="64" t="s">
        <v>407</v>
      </c>
      <c r="B664" s="12" t="s">
        <v>239</v>
      </c>
      <c r="C664" s="12"/>
      <c r="D664" s="12"/>
      <c r="E664" s="12"/>
      <c r="F664" s="12">
        <v>3</v>
      </c>
      <c r="G664" s="12">
        <v>0.7</v>
      </c>
      <c r="H664" s="12">
        <v>0.1787</v>
      </c>
      <c r="I664" s="12">
        <v>2.8</v>
      </c>
      <c r="J664" s="12">
        <f t="shared" si="274"/>
        <v>0.45</v>
      </c>
      <c r="K664" s="12">
        <v>2.8</v>
      </c>
      <c r="L664" s="12">
        <v>0.9</v>
      </c>
      <c r="M664" s="12">
        <v>2.8</v>
      </c>
      <c r="N664" s="12">
        <f t="shared" si="275"/>
        <v>0.9</v>
      </c>
      <c r="O664" s="12">
        <v>2.8</v>
      </c>
      <c r="P664" s="12">
        <v>0.9</v>
      </c>
      <c r="Q664" s="12">
        <v>2.8</v>
      </c>
      <c r="R664" s="12">
        <v>0.45</v>
      </c>
      <c r="S664" s="12">
        <v>2.5</v>
      </c>
      <c r="T664" s="12">
        <v>0.7</v>
      </c>
      <c r="U664" s="12">
        <f t="shared" si="276"/>
        <v>0.1787</v>
      </c>
      <c r="V664" s="12">
        <f t="shared" ref="V664" si="325">AVERAGE(F664,I664,K664,M664,O664,Q664,S664)</f>
        <v>2.7857142857142856</v>
      </c>
      <c r="W664" s="12">
        <f t="shared" ref="W664" si="326">SUM(G664,J664,L664,N664,P664,R664,T664)</f>
        <v>5</v>
      </c>
      <c r="X664" s="12">
        <f>$D$437</f>
        <v>0.15</v>
      </c>
      <c r="Y664" s="12">
        <f t="shared" ref="Y664" si="327">+ROUND((F664*H664)+(K664*L664*$D$437)+(O664*P664*$D$437)+(S664*U664),2)</f>
        <v>1.74</v>
      </c>
      <c r="Z664" s="12">
        <f t="shared" ref="Z664" si="328">ROUND((I664*J664*X664)+(M664*N664*X664)+(Q664*R664*X664),2)</f>
        <v>0.76</v>
      </c>
      <c r="AA664" s="10"/>
    </row>
    <row r="665" spans="1:27" customFormat="1" x14ac:dyDescent="0.25">
      <c r="A665" s="64"/>
      <c r="B665" s="12" t="s">
        <v>240</v>
      </c>
      <c r="C665" s="12">
        <v>5</v>
      </c>
      <c r="D665" s="12">
        <v>0.2</v>
      </c>
      <c r="E665" s="12">
        <v>0.25</v>
      </c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>
        <f t="shared" ref="V665" si="329">+D665</f>
        <v>0.2</v>
      </c>
      <c r="W665" s="12">
        <f t="shared" ref="W665" si="330">+C665</f>
        <v>5</v>
      </c>
      <c r="X665" s="12">
        <f t="shared" ref="X665" si="331">+E665</f>
        <v>0.25</v>
      </c>
      <c r="Y665" s="12">
        <f t="shared" ref="Y665" si="332">ROUND((V665*W665*X665),2)</f>
        <v>0.25</v>
      </c>
      <c r="Z665" s="12"/>
      <c r="AA665" s="10"/>
    </row>
    <row r="666" spans="1:27" customFormat="1" x14ac:dyDescent="0.25">
      <c r="A666" s="64" t="s">
        <v>408</v>
      </c>
      <c r="B666" s="12" t="s">
        <v>241</v>
      </c>
      <c r="C666" s="12"/>
      <c r="D666" s="12"/>
      <c r="E666" s="12"/>
      <c r="F666" s="12">
        <v>3.17</v>
      </c>
      <c r="G666" s="12">
        <v>0.7</v>
      </c>
      <c r="H666" s="12">
        <v>0.1787</v>
      </c>
      <c r="I666" s="12">
        <v>2.8</v>
      </c>
      <c r="J666" s="12">
        <v>0</v>
      </c>
      <c r="K666" s="12">
        <v>2.8</v>
      </c>
      <c r="L666" s="12">
        <v>1.8</v>
      </c>
      <c r="M666" s="12">
        <v>2.8</v>
      </c>
      <c r="N666" s="12">
        <v>0</v>
      </c>
      <c r="O666" s="12">
        <v>2.8</v>
      </c>
      <c r="P666" s="12">
        <v>1.35</v>
      </c>
      <c r="Q666" s="12">
        <v>2.8</v>
      </c>
      <c r="R666" s="12">
        <v>0.45</v>
      </c>
      <c r="S666" s="12">
        <v>2.4</v>
      </c>
      <c r="T666" s="12">
        <v>0.7</v>
      </c>
      <c r="U666" s="12">
        <f t="shared" si="276"/>
        <v>0.1787</v>
      </c>
      <c r="V666" s="12">
        <f t="shared" ref="V666" si="333">AVERAGE(F666,I666,K666,M666,O666,Q666,S666)</f>
        <v>2.7957142857142858</v>
      </c>
      <c r="W666" s="12">
        <f t="shared" ref="W666" si="334">SUM(G666,J666,L666,N666,P666,R666,T666)</f>
        <v>5</v>
      </c>
      <c r="X666" s="12">
        <f>$D$437</f>
        <v>0.15</v>
      </c>
      <c r="Y666" s="12">
        <f t="shared" ref="Y666" si="335">+ROUND((F666*H666)+(K666*L666*$D$437)+(O666*P666*$D$437)+(S666*U666),2)</f>
        <v>2.3199999999999998</v>
      </c>
      <c r="Z666" s="12">
        <f t="shared" ref="Z666" si="336">ROUND((I666*J666*X666)+(M666*N666*X666)+(Q666*R666*X666),2)</f>
        <v>0.19</v>
      </c>
      <c r="AA666" s="10"/>
    </row>
    <row r="667" spans="1:27" customFormat="1" x14ac:dyDescent="0.25">
      <c r="A667" s="64"/>
      <c r="B667" s="12" t="s">
        <v>242</v>
      </c>
      <c r="C667" s="12">
        <v>5</v>
      </c>
      <c r="D667" s="12">
        <v>0.2</v>
      </c>
      <c r="E667" s="12">
        <v>0.25</v>
      </c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>
        <f t="shared" ref="V667" si="337">+D667</f>
        <v>0.2</v>
      </c>
      <c r="W667" s="12">
        <f t="shared" ref="W667" si="338">+C667</f>
        <v>5</v>
      </c>
      <c r="X667" s="12">
        <f t="shared" ref="X667" si="339">+E667</f>
        <v>0.25</v>
      </c>
      <c r="Y667" s="12">
        <f t="shared" ref="Y667" si="340">ROUND((V667*W667*X667),2)</f>
        <v>0.25</v>
      </c>
      <c r="Z667" s="12"/>
      <c r="AA667" s="10"/>
    </row>
    <row r="668" spans="1:27" customFormat="1" x14ac:dyDescent="0.25">
      <c r="A668" s="64" t="s">
        <v>409</v>
      </c>
      <c r="B668" s="12" t="s">
        <v>243</v>
      </c>
      <c r="C668" s="12"/>
      <c r="D668" s="12"/>
      <c r="E668" s="12"/>
      <c r="F668" s="12">
        <v>3.17</v>
      </c>
      <c r="G668" s="12">
        <v>0.7</v>
      </c>
      <c r="H668" s="12">
        <v>0.1787</v>
      </c>
      <c r="I668" s="12">
        <v>2.8</v>
      </c>
      <c r="J668" s="12">
        <v>0</v>
      </c>
      <c r="K668" s="12">
        <v>2.8</v>
      </c>
      <c r="L668" s="12">
        <v>1.8</v>
      </c>
      <c r="M668" s="12">
        <v>2.8</v>
      </c>
      <c r="N668" s="12">
        <v>0</v>
      </c>
      <c r="O668" s="12">
        <v>2.8</v>
      </c>
      <c r="P668" s="12">
        <v>0.9</v>
      </c>
      <c r="Q668" s="12">
        <v>2.8</v>
      </c>
      <c r="R668" s="12">
        <v>0.45</v>
      </c>
      <c r="S668" s="12">
        <v>2.4</v>
      </c>
      <c r="T668" s="12">
        <v>0.7</v>
      </c>
      <c r="U668" s="12">
        <f t="shared" si="276"/>
        <v>0.1787</v>
      </c>
      <c r="V668" s="12">
        <f t="shared" ref="V668" si="341">AVERAGE(F668,I668,K668,M668,O668,Q668,S668)</f>
        <v>2.7957142857142858</v>
      </c>
      <c r="W668" s="12">
        <f t="shared" ref="W668" si="342">SUM(G668,J668,L668,N668,P668,R668,T668)</f>
        <v>4.55</v>
      </c>
      <c r="X668" s="12">
        <f>$D$437</f>
        <v>0.15</v>
      </c>
      <c r="Y668" s="12">
        <f t="shared" ref="Y668" si="343">+ROUND((F668*H668)+(K668*L668*$D$437)+(O668*P668*$D$437)+(S668*U668),2)</f>
        <v>2.13</v>
      </c>
      <c r="Z668" s="12">
        <f t="shared" ref="Z668" si="344">ROUND((I668*J668*X668)+(M668*N668*X668)+(Q668*R668*X668),2)</f>
        <v>0.19</v>
      </c>
      <c r="AA668" s="10"/>
    </row>
    <row r="669" spans="1:27" customFormat="1" x14ac:dyDescent="0.25">
      <c r="A669" s="64"/>
      <c r="B669" s="12" t="s">
        <v>244</v>
      </c>
      <c r="C669" s="12">
        <v>5</v>
      </c>
      <c r="D669" s="12">
        <v>0.2</v>
      </c>
      <c r="E669" s="12">
        <v>0.25</v>
      </c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>
        <f t="shared" ref="V669" si="345">+D669</f>
        <v>0.2</v>
      </c>
      <c r="W669" s="12">
        <f t="shared" ref="W669" si="346">+C669</f>
        <v>5</v>
      </c>
      <c r="X669" s="12">
        <f t="shared" ref="X669" si="347">+E669</f>
        <v>0.25</v>
      </c>
      <c r="Y669" s="12">
        <f t="shared" ref="Y669" si="348">ROUND((V669*W669*X669),2)</f>
        <v>0.25</v>
      </c>
      <c r="Z669" s="12"/>
      <c r="AA669" s="10"/>
    </row>
    <row r="670" spans="1:27" customFormat="1" x14ac:dyDescent="0.25">
      <c r="A670" s="64" t="s">
        <v>410</v>
      </c>
      <c r="B670" s="12" t="s">
        <v>245</v>
      </c>
      <c r="C670" s="12"/>
      <c r="D670" s="12"/>
      <c r="E670" s="12"/>
      <c r="F670" s="12">
        <v>3.17</v>
      </c>
      <c r="G670" s="12">
        <v>0.7</v>
      </c>
      <c r="H670" s="12">
        <v>0.1787</v>
      </c>
      <c r="I670" s="12">
        <v>2.8</v>
      </c>
      <c r="J670" s="12">
        <f t="shared" si="274"/>
        <v>0</v>
      </c>
      <c r="K670" s="12">
        <v>2.8</v>
      </c>
      <c r="L670" s="12">
        <v>1.8</v>
      </c>
      <c r="M670" s="12">
        <v>2.8</v>
      </c>
      <c r="N670" s="12">
        <f t="shared" si="275"/>
        <v>0</v>
      </c>
      <c r="O670" s="12">
        <v>2.8</v>
      </c>
      <c r="P670" s="12">
        <v>0.9</v>
      </c>
      <c r="Q670" s="12">
        <v>2.8</v>
      </c>
      <c r="R670" s="12">
        <v>0.45</v>
      </c>
      <c r="S670" s="12">
        <v>2.4</v>
      </c>
      <c r="T670" s="12">
        <v>0.7</v>
      </c>
      <c r="U670" s="12">
        <f t="shared" si="276"/>
        <v>0.1787</v>
      </c>
      <c r="V670" s="12">
        <f t="shared" ref="V670" si="349">AVERAGE(F670,I670,K670,M670,O670,Q670,S670)</f>
        <v>2.7957142857142858</v>
      </c>
      <c r="W670" s="12">
        <f t="shared" ref="W670" si="350">SUM(G670,J670,L670,N670,P670,R670,T670)</f>
        <v>4.55</v>
      </c>
      <c r="X670" s="12">
        <f>$D$437</f>
        <v>0.15</v>
      </c>
      <c r="Y670" s="12">
        <f t="shared" ref="Y670" si="351">+ROUND((F670*H670)+(K670*L670*$D$437)+(O670*P670*$D$437)+(S670*U670),2)</f>
        <v>2.13</v>
      </c>
      <c r="Z670" s="12">
        <f t="shared" ref="Z670" si="352">ROUND((I670*J670*X670)+(M670*N670*X670)+(Q670*R670*X670),2)</f>
        <v>0.19</v>
      </c>
      <c r="AA670" s="10"/>
    </row>
    <row r="671" spans="1:27" customFormat="1" x14ac:dyDescent="0.25">
      <c r="A671" s="64"/>
      <c r="B671" s="12" t="s">
        <v>246</v>
      </c>
      <c r="C671" s="12">
        <v>5</v>
      </c>
      <c r="D671" s="12">
        <v>0.2</v>
      </c>
      <c r="E671" s="12">
        <v>0.25</v>
      </c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>
        <f t="shared" ref="V671" si="353">+D671</f>
        <v>0.2</v>
      </c>
      <c r="W671" s="12">
        <f t="shared" ref="W671" si="354">+C671</f>
        <v>5</v>
      </c>
      <c r="X671" s="12">
        <f t="shared" ref="X671" si="355">+E671</f>
        <v>0.25</v>
      </c>
      <c r="Y671" s="12">
        <f t="shared" ref="Y671" si="356">ROUND((V671*W671*X671),2)</f>
        <v>0.25</v>
      </c>
      <c r="Z671" s="12"/>
      <c r="AA671" s="10"/>
    </row>
    <row r="672" spans="1:27" customFormat="1" x14ac:dyDescent="0.25">
      <c r="A672" s="64" t="s">
        <v>411</v>
      </c>
      <c r="B672" s="12" t="s">
        <v>247</v>
      </c>
      <c r="C672" s="12"/>
      <c r="D672" s="12"/>
      <c r="E672" s="12"/>
      <c r="F672" s="12">
        <v>2.9</v>
      </c>
      <c r="G672" s="12">
        <v>0.7</v>
      </c>
      <c r="H672" s="12">
        <v>0.1787</v>
      </c>
      <c r="I672" s="12">
        <v>2.8</v>
      </c>
      <c r="J672" s="12">
        <f t="shared" si="274"/>
        <v>0</v>
      </c>
      <c r="K672" s="12">
        <v>2.8</v>
      </c>
      <c r="L672" s="12">
        <v>1.8</v>
      </c>
      <c r="M672" s="12">
        <v>2.8</v>
      </c>
      <c r="N672" s="12">
        <f t="shared" si="275"/>
        <v>0</v>
      </c>
      <c r="O672" s="12">
        <v>2.8</v>
      </c>
      <c r="P672" s="12">
        <v>0.9</v>
      </c>
      <c r="Q672" s="12">
        <v>2.8</v>
      </c>
      <c r="R672" s="12">
        <v>0.45</v>
      </c>
      <c r="S672" s="12">
        <v>2.6</v>
      </c>
      <c r="T672" s="12">
        <v>0.7</v>
      </c>
      <c r="U672" s="12">
        <f t="shared" si="276"/>
        <v>0.1787</v>
      </c>
      <c r="V672" s="12">
        <f t="shared" ref="V672" si="357">AVERAGE(F672,I672,K672,M672,O672,Q672,S672)</f>
        <v>2.785714285714286</v>
      </c>
      <c r="W672" s="12">
        <f t="shared" ref="W672" si="358">SUM(G672,J672,L672,N672,P672,R672,T672)</f>
        <v>4.55</v>
      </c>
      <c r="X672" s="12">
        <f>$D$437</f>
        <v>0.15</v>
      </c>
      <c r="Y672" s="12">
        <f t="shared" ref="Y672" si="359">+ROUND((F672*H672)+(K672*L672*$D$437)+(O672*P672*$D$437)+(S672*U672),2)</f>
        <v>2.12</v>
      </c>
      <c r="Z672" s="12">
        <f t="shared" ref="Z672" si="360">ROUND((I672*J672*X672)+(M672*N672*X672)+(Q672*R672*X672),2)</f>
        <v>0.19</v>
      </c>
      <c r="AA672" s="10"/>
    </row>
    <row r="673" spans="1:27" customFormat="1" x14ac:dyDescent="0.25">
      <c r="A673" s="64"/>
      <c r="B673" s="12" t="s">
        <v>248</v>
      </c>
      <c r="C673" s="12">
        <v>5</v>
      </c>
      <c r="D673" s="12">
        <v>0.2</v>
      </c>
      <c r="E673" s="12">
        <v>0.25</v>
      </c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>
        <f t="shared" ref="V673" si="361">+D673</f>
        <v>0.2</v>
      </c>
      <c r="W673" s="12">
        <f t="shared" ref="W673" si="362">+C673</f>
        <v>5</v>
      </c>
      <c r="X673" s="12">
        <f t="shared" ref="X673" si="363">+E673</f>
        <v>0.25</v>
      </c>
      <c r="Y673" s="12">
        <f t="shared" ref="Y673" si="364">ROUND((V673*W673*X673),2)</f>
        <v>0.25</v>
      </c>
      <c r="Z673" s="12"/>
      <c r="AA673" s="10"/>
    </row>
    <row r="674" spans="1:27" customFormat="1" x14ac:dyDescent="0.25">
      <c r="A674" s="64" t="s">
        <v>412</v>
      </c>
      <c r="B674" s="12" t="s">
        <v>249</v>
      </c>
      <c r="C674" s="12"/>
      <c r="D674" s="12"/>
      <c r="E674" s="12"/>
      <c r="F674" s="12">
        <v>2.84</v>
      </c>
      <c r="G674" s="12">
        <v>0.7</v>
      </c>
      <c r="H674" s="12">
        <v>0.1787</v>
      </c>
      <c r="I674" s="12">
        <v>2.8</v>
      </c>
      <c r="J674" s="12">
        <f t="shared" si="274"/>
        <v>0</v>
      </c>
      <c r="K674" s="12">
        <v>2.8</v>
      </c>
      <c r="L674" s="12">
        <v>1.9</v>
      </c>
      <c r="M674" s="12">
        <v>2.8</v>
      </c>
      <c r="N674" s="12">
        <f t="shared" si="275"/>
        <v>0</v>
      </c>
      <c r="O674" s="12">
        <v>2.8</v>
      </c>
      <c r="P674" s="12">
        <v>0.9</v>
      </c>
      <c r="Q674" s="12">
        <v>2.8</v>
      </c>
      <c r="R674" s="12">
        <v>0.45</v>
      </c>
      <c r="S674" s="12">
        <v>2.8</v>
      </c>
      <c r="T674" s="12">
        <v>0.7</v>
      </c>
      <c r="U674" s="12">
        <f t="shared" si="276"/>
        <v>0.1787</v>
      </c>
      <c r="V674" s="12">
        <f t="shared" ref="V674" si="365">AVERAGE(F674,I674,K674,M674,O674,Q674,S674)</f>
        <v>2.8057142857142856</v>
      </c>
      <c r="W674" s="12">
        <f t="shared" ref="W674" si="366">SUM(G674,J674,L674,N674,P674,R674,T674)</f>
        <v>4.6499999999999995</v>
      </c>
      <c r="X674" s="12">
        <f>$D$437</f>
        <v>0.15</v>
      </c>
      <c r="Y674" s="12">
        <f t="shared" ref="Y674" si="367">+ROUND((F674*H674)+(K674*L674*$D$437)+(O674*P674*$D$437)+(S674*U674),2)</f>
        <v>2.1800000000000002</v>
      </c>
      <c r="Z674" s="12">
        <f t="shared" ref="Z674" si="368">ROUND((I674*J674*X674)+(M674*N674*X674)+(Q674*R674*X674),2)</f>
        <v>0.19</v>
      </c>
      <c r="AA674" s="10"/>
    </row>
    <row r="675" spans="1:27" customFormat="1" x14ac:dyDescent="0.25">
      <c r="A675" s="64"/>
      <c r="B675" s="12" t="s">
        <v>250</v>
      </c>
      <c r="C675" s="12">
        <v>5.77</v>
      </c>
      <c r="D675" s="12">
        <v>0.2</v>
      </c>
      <c r="E675" s="12">
        <v>0.25</v>
      </c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>
        <f t="shared" ref="V675" si="369">+D675</f>
        <v>0.2</v>
      </c>
      <c r="W675" s="12">
        <f t="shared" ref="W675" si="370">+C675</f>
        <v>5.77</v>
      </c>
      <c r="X675" s="12">
        <f t="shared" ref="X675" si="371">+E675</f>
        <v>0.25</v>
      </c>
      <c r="Y675" s="12">
        <f t="shared" ref="Y675" si="372">ROUND((V675*W675*X675),2)</f>
        <v>0.28999999999999998</v>
      </c>
      <c r="Z675" s="12"/>
      <c r="AA675" s="10"/>
    </row>
    <row r="676" spans="1:27" customFormat="1" x14ac:dyDescent="0.25">
      <c r="A676" s="64" t="s">
        <v>413</v>
      </c>
      <c r="B676" s="12" t="s">
        <v>251</v>
      </c>
      <c r="C676" s="12"/>
      <c r="D676" s="12"/>
      <c r="E676" s="12"/>
      <c r="F676" s="12">
        <v>2.84</v>
      </c>
      <c r="G676" s="12">
        <v>0.7</v>
      </c>
      <c r="H676" s="12">
        <v>0.1787</v>
      </c>
      <c r="I676" s="12">
        <v>2.8</v>
      </c>
      <c r="J676" s="12">
        <f t="shared" si="274"/>
        <v>0</v>
      </c>
      <c r="K676" s="12">
        <v>2.8</v>
      </c>
      <c r="L676" s="12">
        <v>2.5</v>
      </c>
      <c r="M676" s="12">
        <v>2.8</v>
      </c>
      <c r="N676" s="12">
        <f t="shared" si="275"/>
        <v>0</v>
      </c>
      <c r="O676" s="12">
        <v>2.8</v>
      </c>
      <c r="P676" s="12">
        <v>0.9</v>
      </c>
      <c r="Q676" s="12">
        <v>2.8</v>
      </c>
      <c r="R676" s="12">
        <v>0.45</v>
      </c>
      <c r="S676" s="12">
        <v>2.8</v>
      </c>
      <c r="T676" s="12">
        <v>0.7</v>
      </c>
      <c r="U676" s="12">
        <f t="shared" si="276"/>
        <v>0.1787</v>
      </c>
      <c r="V676" s="12">
        <f t="shared" ref="V676" si="373">AVERAGE(F676,I676,K676,M676,O676,Q676,S676)</f>
        <v>2.8057142857142856</v>
      </c>
      <c r="W676" s="12">
        <f t="shared" ref="W676" si="374">SUM(G676,J676,L676,N676,P676,R676,T676)</f>
        <v>5.2500000000000009</v>
      </c>
      <c r="X676" s="12">
        <f>$D$437</f>
        <v>0.15</v>
      </c>
      <c r="Y676" s="12">
        <f t="shared" ref="Y676" si="375">+ROUND((F676*H676)+(K676*L676*$D$437)+(O676*P676*$D$437)+(S676*U676),2)</f>
        <v>2.44</v>
      </c>
      <c r="Z676" s="12">
        <f t="shared" ref="Z676" si="376">ROUND((I676*J676*X676)+(M676*N676*X676)+(Q676*R676*X676),2)</f>
        <v>0.19</v>
      </c>
      <c r="AA676" s="10"/>
    </row>
    <row r="677" spans="1:27" customFormat="1" x14ac:dyDescent="0.25">
      <c r="A677" s="64"/>
      <c r="B677" s="12" t="s">
        <v>252</v>
      </c>
      <c r="C677" s="12">
        <v>6.3</v>
      </c>
      <c r="D677" s="12">
        <v>0.2</v>
      </c>
      <c r="E677" s="12">
        <v>0.25</v>
      </c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>
        <f t="shared" ref="V677" si="377">+D677</f>
        <v>0.2</v>
      </c>
      <c r="W677" s="12">
        <f t="shared" ref="W677" si="378">+C677</f>
        <v>6.3</v>
      </c>
      <c r="X677" s="12">
        <f t="shared" ref="X677" si="379">+E677</f>
        <v>0.25</v>
      </c>
      <c r="Y677" s="12">
        <f t="shared" ref="Y677" si="380">ROUND((V677*W677*X677),2)</f>
        <v>0.32</v>
      </c>
      <c r="Z677" s="12"/>
      <c r="AA677" s="10"/>
    </row>
    <row r="678" spans="1:27" customFormat="1" x14ac:dyDescent="0.25">
      <c r="A678" s="64" t="s">
        <v>414</v>
      </c>
      <c r="B678" s="12" t="s">
        <v>253</v>
      </c>
      <c r="C678" s="12"/>
      <c r="D678" s="12"/>
      <c r="E678" s="12"/>
      <c r="F678" s="12">
        <v>2.7</v>
      </c>
      <c r="G678" s="12">
        <v>0.7</v>
      </c>
      <c r="H678" s="12">
        <v>0.1787</v>
      </c>
      <c r="I678" s="12">
        <v>2.8</v>
      </c>
      <c r="J678" s="12">
        <f t="shared" si="274"/>
        <v>0</v>
      </c>
      <c r="K678" s="12">
        <v>2.8</v>
      </c>
      <c r="L678" s="12">
        <v>3.1</v>
      </c>
      <c r="M678" s="12">
        <v>2.8</v>
      </c>
      <c r="N678" s="12">
        <f t="shared" si="275"/>
        <v>0</v>
      </c>
      <c r="O678" s="12">
        <v>2.8</v>
      </c>
      <c r="P678" s="12">
        <v>0.9</v>
      </c>
      <c r="Q678" s="12">
        <v>2.8</v>
      </c>
      <c r="R678" s="12">
        <v>0.45</v>
      </c>
      <c r="S678" s="12">
        <v>2.83</v>
      </c>
      <c r="T678" s="12">
        <v>0.7</v>
      </c>
      <c r="U678" s="12">
        <f t="shared" si="276"/>
        <v>0.1787</v>
      </c>
      <c r="V678" s="12">
        <f t="shared" ref="V678" si="381">AVERAGE(F678,I678,K678,M678,O678,Q678,S678)</f>
        <v>2.79</v>
      </c>
      <c r="W678" s="12">
        <f t="shared" ref="W678" si="382">SUM(G678,J678,L678,N678,P678,R678,T678)</f>
        <v>5.8500000000000005</v>
      </c>
      <c r="X678" s="12">
        <f>$D$437</f>
        <v>0.15</v>
      </c>
      <c r="Y678" s="12">
        <f t="shared" ref="Y678" si="383">+ROUND((F678*H678)+(K678*L678*$D$437)+(O678*P678*$D$437)+(S678*U678),2)</f>
        <v>2.67</v>
      </c>
      <c r="Z678" s="12">
        <f t="shared" ref="Z678" si="384">ROUND((I678*J678*X678)+(M678*N678*X678)+(Q678*R678*X678),2)</f>
        <v>0.19</v>
      </c>
      <c r="AA678" s="10"/>
    </row>
    <row r="679" spans="1:27" customFormat="1" x14ac:dyDescent="0.25">
      <c r="A679" s="64"/>
      <c r="B679" s="12" t="s">
        <v>254</v>
      </c>
      <c r="C679" s="12">
        <v>6.8</v>
      </c>
      <c r="D679" s="12">
        <v>0.2</v>
      </c>
      <c r="E679" s="12">
        <v>0.25</v>
      </c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>
        <f t="shared" ref="V679" si="385">+D679</f>
        <v>0.2</v>
      </c>
      <c r="W679" s="12">
        <f t="shared" ref="W679" si="386">+C679</f>
        <v>6.8</v>
      </c>
      <c r="X679" s="12">
        <f t="shared" ref="X679" si="387">+E679</f>
        <v>0.25</v>
      </c>
      <c r="Y679" s="12">
        <f t="shared" ref="Y679" si="388">ROUND((V679*W679*X679),2)</f>
        <v>0.34</v>
      </c>
      <c r="Z679" s="12"/>
      <c r="AA679" s="10"/>
    </row>
    <row r="680" spans="1:27" customFormat="1" x14ac:dyDescent="0.25">
      <c r="A680" s="64" t="s">
        <v>415</v>
      </c>
      <c r="B680" s="12" t="s">
        <v>255</v>
      </c>
      <c r="C680" s="12"/>
      <c r="D680" s="12"/>
      <c r="E680" s="12"/>
      <c r="F680" s="12">
        <v>1.66</v>
      </c>
      <c r="G680" s="12">
        <v>0.7</v>
      </c>
      <c r="H680" s="12">
        <v>0.1787</v>
      </c>
      <c r="I680" s="12">
        <v>2.8</v>
      </c>
      <c r="J680" s="12">
        <f t="shared" si="274"/>
        <v>0</v>
      </c>
      <c r="K680" s="12">
        <v>2.8</v>
      </c>
      <c r="L680" s="12">
        <v>3.6</v>
      </c>
      <c r="M680" s="12">
        <v>2.8</v>
      </c>
      <c r="N680" s="12">
        <f t="shared" si="275"/>
        <v>0</v>
      </c>
      <c r="O680" s="12">
        <v>2.8</v>
      </c>
      <c r="P680" s="12">
        <v>0.9</v>
      </c>
      <c r="Q680" s="12">
        <v>2.8</v>
      </c>
      <c r="R680" s="12">
        <v>0.45</v>
      </c>
      <c r="S680" s="12">
        <v>3.44</v>
      </c>
      <c r="T680" s="12">
        <v>0.7</v>
      </c>
      <c r="U680" s="12">
        <f t="shared" si="276"/>
        <v>0.1787</v>
      </c>
      <c r="V680" s="12">
        <f t="shared" ref="V680" si="389">AVERAGE(F680,I680,K680,M680,O680,Q680,S680)</f>
        <v>2.7285714285714286</v>
      </c>
      <c r="W680" s="12">
        <f t="shared" ref="W680" si="390">SUM(G680,J680,L680,N680,P680,R680,T680)</f>
        <v>6.3500000000000005</v>
      </c>
      <c r="X680" s="12">
        <f>$D$437</f>
        <v>0.15</v>
      </c>
      <c r="Y680" s="12">
        <f t="shared" ref="Y680" si="391">+ROUND((F680*H680)+(K680*L680*$D$437)+(O680*P680*$D$437)+(S680*U680),2)</f>
        <v>2.8</v>
      </c>
      <c r="Z680" s="12">
        <f t="shared" ref="Z680" si="392">ROUND((I680*J680*X680)+(M680*N680*X680)+(Q680*R680*X680),2)</f>
        <v>0.19</v>
      </c>
      <c r="AA680" s="10"/>
    </row>
    <row r="681" spans="1:27" customFormat="1" x14ac:dyDescent="0.25">
      <c r="A681" s="64"/>
      <c r="B681" s="12" t="s">
        <v>256</v>
      </c>
      <c r="C681" s="12">
        <v>6.8</v>
      </c>
      <c r="D681" s="12">
        <v>0.2</v>
      </c>
      <c r="E681" s="12">
        <v>0.25</v>
      </c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>
        <f t="shared" ref="V681" si="393">+D681</f>
        <v>0.2</v>
      </c>
      <c r="W681" s="12">
        <f t="shared" ref="W681" si="394">+C681</f>
        <v>6.8</v>
      </c>
      <c r="X681" s="12">
        <f t="shared" ref="X681" si="395">+E681</f>
        <v>0.25</v>
      </c>
      <c r="Y681" s="12">
        <f t="shared" ref="Y681" si="396">ROUND((V681*W681*X681),2)</f>
        <v>0.34</v>
      </c>
      <c r="Z681" s="12"/>
      <c r="AA681" s="10"/>
    </row>
    <row r="682" spans="1:27" customFormat="1" x14ac:dyDescent="0.25">
      <c r="A682" s="64" t="s">
        <v>416</v>
      </c>
      <c r="B682" s="12" t="s">
        <v>257</v>
      </c>
      <c r="C682" s="12"/>
      <c r="D682" s="12"/>
      <c r="E682" s="12"/>
      <c r="F682" s="12">
        <v>1.66</v>
      </c>
      <c r="G682" s="12">
        <v>0.7</v>
      </c>
      <c r="H682" s="12">
        <v>0.1787</v>
      </c>
      <c r="I682" s="12">
        <v>2.8</v>
      </c>
      <c r="J682" s="12">
        <f t="shared" si="274"/>
        <v>0</v>
      </c>
      <c r="K682" s="12">
        <v>2.8</v>
      </c>
      <c r="L682" s="12">
        <v>3.6</v>
      </c>
      <c r="M682" s="12">
        <v>2.8</v>
      </c>
      <c r="N682" s="12">
        <f t="shared" si="275"/>
        <v>0</v>
      </c>
      <c r="O682" s="12">
        <v>2.8</v>
      </c>
      <c r="P682" s="12">
        <v>0.9</v>
      </c>
      <c r="Q682" s="12">
        <v>2.8</v>
      </c>
      <c r="R682" s="12">
        <v>0.45</v>
      </c>
      <c r="S682" s="12">
        <v>3.44</v>
      </c>
      <c r="T682" s="12">
        <v>0.7</v>
      </c>
      <c r="U682" s="12">
        <f t="shared" si="276"/>
        <v>0.1787</v>
      </c>
      <c r="V682" s="12">
        <f t="shared" ref="V682" si="397">AVERAGE(F682,I682,K682,M682,O682,Q682,S682)</f>
        <v>2.7285714285714286</v>
      </c>
      <c r="W682" s="12">
        <f t="shared" ref="W682" si="398">SUM(G682,J682,L682,N682,P682,R682,T682)</f>
        <v>6.3500000000000005</v>
      </c>
      <c r="X682" s="12">
        <f>$D$437</f>
        <v>0.15</v>
      </c>
      <c r="Y682" s="12">
        <f t="shared" ref="Y682" si="399">+ROUND((F682*H682)+(K682*L682*$D$437)+(O682*P682*$D$437)+(S682*U682),2)</f>
        <v>2.8</v>
      </c>
      <c r="Z682" s="12">
        <f t="shared" ref="Z682" si="400">ROUND((I682*J682*X682)+(M682*N682*X682)+(Q682*R682*X682),2)</f>
        <v>0.19</v>
      </c>
      <c r="AA682" s="10"/>
    </row>
    <row r="683" spans="1:27" customFormat="1" x14ac:dyDescent="0.25">
      <c r="A683" s="64"/>
      <c r="B683" s="12" t="s">
        <v>258</v>
      </c>
      <c r="C683" s="12">
        <v>6.8</v>
      </c>
      <c r="D683" s="12">
        <v>0.2</v>
      </c>
      <c r="E683" s="12">
        <v>0.25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>
        <f t="shared" ref="V683" si="401">+D683</f>
        <v>0.2</v>
      </c>
      <c r="W683" s="12">
        <f t="shared" ref="W683" si="402">+C683</f>
        <v>6.8</v>
      </c>
      <c r="X683" s="12">
        <f t="shared" ref="X683" si="403">+E683</f>
        <v>0.25</v>
      </c>
      <c r="Y683" s="12">
        <f t="shared" ref="Y683" si="404">ROUND((V683*W683*X683),2)</f>
        <v>0.34</v>
      </c>
      <c r="Z683" s="12"/>
      <c r="AA683" s="10"/>
    </row>
    <row r="684" spans="1:27" customFormat="1" x14ac:dyDescent="0.25">
      <c r="A684" s="64" t="s">
        <v>417</v>
      </c>
      <c r="B684" s="12" t="s">
        <v>259</v>
      </c>
      <c r="C684" s="12"/>
      <c r="D684" s="12"/>
      <c r="E684" s="12"/>
      <c r="F684" s="12">
        <v>1.66</v>
      </c>
      <c r="G684" s="12">
        <v>0.7</v>
      </c>
      <c r="H684" s="12">
        <v>0.1787</v>
      </c>
      <c r="I684" s="12">
        <v>2.8</v>
      </c>
      <c r="J684" s="12">
        <f t="shared" si="274"/>
        <v>0</v>
      </c>
      <c r="K684" s="12">
        <v>2.8</v>
      </c>
      <c r="L684" s="12">
        <v>3.6</v>
      </c>
      <c r="M684" s="12">
        <v>2.8</v>
      </c>
      <c r="N684" s="12">
        <f t="shared" si="275"/>
        <v>0</v>
      </c>
      <c r="O684" s="12">
        <v>2.8</v>
      </c>
      <c r="P684" s="12">
        <v>0.9</v>
      </c>
      <c r="Q684" s="12">
        <v>2.8</v>
      </c>
      <c r="R684" s="12">
        <v>0.45</v>
      </c>
      <c r="S684" s="12">
        <v>3.44</v>
      </c>
      <c r="T684" s="12">
        <v>0.7</v>
      </c>
      <c r="U684" s="12">
        <f t="shared" si="276"/>
        <v>0.1787</v>
      </c>
      <c r="V684" s="12">
        <f t="shared" ref="V684" si="405">AVERAGE(F684,I684,K684,M684,O684,Q684,S684)</f>
        <v>2.7285714285714286</v>
      </c>
      <c r="W684" s="12">
        <f t="shared" ref="W684" si="406">SUM(G684,J684,L684,N684,P684,R684,T684)</f>
        <v>6.3500000000000005</v>
      </c>
      <c r="X684" s="12">
        <f>$D$437</f>
        <v>0.15</v>
      </c>
      <c r="Y684" s="12">
        <f t="shared" ref="Y684" si="407">+ROUND((F684*H684)+(K684*L684*$D$437)+(O684*P684*$D$437)+(S684*U684),2)</f>
        <v>2.8</v>
      </c>
      <c r="Z684" s="12">
        <f t="shared" ref="Z684" si="408">ROUND((I684*J684*X684)+(M684*N684*X684)+(Q684*R684*X684),2)</f>
        <v>0.19</v>
      </c>
      <c r="AA684" s="10"/>
    </row>
    <row r="685" spans="1:27" customFormat="1" x14ac:dyDescent="0.25">
      <c r="A685" s="64"/>
      <c r="B685" s="12" t="s">
        <v>260</v>
      </c>
      <c r="C685" s="12">
        <v>6.8</v>
      </c>
      <c r="D685" s="12">
        <v>0.2</v>
      </c>
      <c r="E685" s="12">
        <v>0.25</v>
      </c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>
        <f t="shared" ref="V685" si="409">+D685</f>
        <v>0.2</v>
      </c>
      <c r="W685" s="12">
        <f t="shared" ref="W685" si="410">+C685</f>
        <v>6.8</v>
      </c>
      <c r="X685" s="12">
        <f t="shared" ref="X685" si="411">+E685</f>
        <v>0.25</v>
      </c>
      <c r="Y685" s="12">
        <f t="shared" ref="Y685" si="412">ROUND((V685*W685*X685),2)</f>
        <v>0.34</v>
      </c>
      <c r="Z685" s="12"/>
      <c r="AA685" s="10"/>
    </row>
    <row r="686" spans="1:27" customFormat="1" x14ac:dyDescent="0.25">
      <c r="A686" s="64" t="s">
        <v>418</v>
      </c>
      <c r="B686" s="12" t="s">
        <v>261</v>
      </c>
      <c r="C686" s="12"/>
      <c r="D686" s="12"/>
      <c r="E686" s="12"/>
      <c r="F686" s="12">
        <v>1.66</v>
      </c>
      <c r="G686" s="12">
        <v>0.7</v>
      </c>
      <c r="H686" s="12">
        <v>0.1787</v>
      </c>
      <c r="I686" s="12">
        <v>2.8</v>
      </c>
      <c r="J686" s="12">
        <f t="shared" si="274"/>
        <v>0</v>
      </c>
      <c r="K686" s="12">
        <v>2.8</v>
      </c>
      <c r="L686" s="12">
        <v>3.6</v>
      </c>
      <c r="M686" s="12">
        <v>2.8</v>
      </c>
      <c r="N686" s="12">
        <f t="shared" si="275"/>
        <v>0</v>
      </c>
      <c r="O686" s="12">
        <v>2.8</v>
      </c>
      <c r="P686" s="12">
        <v>0.9</v>
      </c>
      <c r="Q686" s="12">
        <v>2.8</v>
      </c>
      <c r="R686" s="12">
        <v>0.45</v>
      </c>
      <c r="S686" s="12">
        <v>3.44</v>
      </c>
      <c r="T686" s="12">
        <v>0.7</v>
      </c>
      <c r="U686" s="12">
        <f t="shared" si="276"/>
        <v>0.1787</v>
      </c>
      <c r="V686" s="12">
        <f t="shared" ref="V686" si="413">AVERAGE(F686,I686,K686,M686,O686,Q686,S686)</f>
        <v>2.7285714285714286</v>
      </c>
      <c r="W686" s="12">
        <f t="shared" ref="W686" si="414">SUM(G686,J686,L686,N686,P686,R686,T686)</f>
        <v>6.3500000000000005</v>
      </c>
      <c r="X686" s="12">
        <f>$D$437</f>
        <v>0.15</v>
      </c>
      <c r="Y686" s="12">
        <f t="shared" ref="Y686" si="415">+ROUND((F686*H686)+(K686*L686*$D$437)+(O686*P686*$D$437)+(S686*U686),2)</f>
        <v>2.8</v>
      </c>
      <c r="Z686" s="12">
        <f t="shared" ref="Z686" si="416">ROUND((I686*J686*X686)+(M686*N686*X686)+(Q686*R686*X686),2)</f>
        <v>0.19</v>
      </c>
      <c r="AA686" s="10"/>
    </row>
    <row r="687" spans="1:27" customFormat="1" x14ac:dyDescent="0.25">
      <c r="A687" s="64"/>
      <c r="B687" s="12" t="s">
        <v>262</v>
      </c>
      <c r="C687" s="12">
        <v>6.8</v>
      </c>
      <c r="D687" s="12">
        <v>0.2</v>
      </c>
      <c r="E687" s="12">
        <v>0.25</v>
      </c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>
        <f t="shared" ref="V687" si="417">+D687</f>
        <v>0.2</v>
      </c>
      <c r="W687" s="12">
        <f t="shared" ref="W687" si="418">+C687</f>
        <v>6.8</v>
      </c>
      <c r="X687" s="12">
        <f t="shared" ref="X687" si="419">+E687</f>
        <v>0.25</v>
      </c>
      <c r="Y687" s="12">
        <f t="shared" ref="Y687" si="420">ROUND((V687*W687*X687),2)</f>
        <v>0.34</v>
      </c>
      <c r="Z687" s="12"/>
      <c r="AA687" s="10"/>
    </row>
    <row r="688" spans="1:27" customFormat="1" x14ac:dyDescent="0.25">
      <c r="A688" s="64" t="s">
        <v>419</v>
      </c>
      <c r="B688" s="12" t="s">
        <v>263</v>
      </c>
      <c r="C688" s="12"/>
      <c r="D688" s="12"/>
      <c r="E688" s="12"/>
      <c r="F688" s="12">
        <v>1.66</v>
      </c>
      <c r="G688" s="12">
        <v>0.7</v>
      </c>
      <c r="H688" s="12">
        <v>0.1787</v>
      </c>
      <c r="I688" s="12">
        <v>2.8</v>
      </c>
      <c r="J688" s="12">
        <f t="shared" si="274"/>
        <v>0</v>
      </c>
      <c r="K688" s="12">
        <v>2.8</v>
      </c>
      <c r="L688" s="12">
        <v>3.6</v>
      </c>
      <c r="M688" s="12">
        <v>2.8</v>
      </c>
      <c r="N688" s="12">
        <f t="shared" si="275"/>
        <v>0</v>
      </c>
      <c r="O688" s="12">
        <v>2.8</v>
      </c>
      <c r="P688" s="12">
        <v>0.9</v>
      </c>
      <c r="Q688" s="12">
        <v>2.8</v>
      </c>
      <c r="R688" s="12">
        <v>0.45</v>
      </c>
      <c r="S688" s="12">
        <v>3.44</v>
      </c>
      <c r="T688" s="12">
        <v>0.7</v>
      </c>
      <c r="U688" s="12">
        <f t="shared" si="276"/>
        <v>0.1787</v>
      </c>
      <c r="V688" s="12">
        <f t="shared" ref="V688" si="421">AVERAGE(F688,I688,K688,M688,O688,Q688,S688)</f>
        <v>2.7285714285714286</v>
      </c>
      <c r="W688" s="12">
        <f t="shared" ref="W688" si="422">SUM(G688,J688,L688,N688,P688,R688,T688)</f>
        <v>6.3500000000000005</v>
      </c>
      <c r="X688" s="12">
        <f>$D$437</f>
        <v>0.15</v>
      </c>
      <c r="Y688" s="12">
        <f t="shared" ref="Y688" si="423">+ROUND((F688*H688)+(K688*L688*$D$437)+(O688*P688*$D$437)+(S688*U688),2)</f>
        <v>2.8</v>
      </c>
      <c r="Z688" s="12">
        <f t="shared" ref="Z688" si="424">ROUND((I688*J688*X688)+(M688*N688*X688)+(Q688*R688*X688),2)</f>
        <v>0.19</v>
      </c>
      <c r="AA688" s="10"/>
    </row>
    <row r="689" spans="1:27" customFormat="1" x14ac:dyDescent="0.25">
      <c r="A689" s="64"/>
      <c r="B689" s="12" t="s">
        <v>264</v>
      </c>
      <c r="C689" s="12">
        <v>6.8</v>
      </c>
      <c r="D689" s="12">
        <v>0.2</v>
      </c>
      <c r="E689" s="12">
        <v>0.25</v>
      </c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>
        <f t="shared" ref="V689" si="425">+D689</f>
        <v>0.2</v>
      </c>
      <c r="W689" s="12">
        <f t="shared" ref="W689" si="426">+C689</f>
        <v>6.8</v>
      </c>
      <c r="X689" s="12">
        <f t="shared" ref="X689" si="427">+E689</f>
        <v>0.25</v>
      </c>
      <c r="Y689" s="12">
        <f t="shared" ref="Y689" si="428">ROUND((V689*W689*X689),2)</f>
        <v>0.34</v>
      </c>
      <c r="Z689" s="12"/>
      <c r="AA689" s="10"/>
    </row>
    <row r="690" spans="1:27" customFormat="1" x14ac:dyDescent="0.25">
      <c r="A690" s="64" t="s">
        <v>420</v>
      </c>
      <c r="B690" s="12" t="s">
        <v>265</v>
      </c>
      <c r="C690" s="12"/>
      <c r="D690" s="12"/>
      <c r="E690" s="12"/>
      <c r="F690" s="12">
        <v>1.66</v>
      </c>
      <c r="G690" s="12">
        <v>0.7</v>
      </c>
      <c r="H690" s="12">
        <v>0.1787</v>
      </c>
      <c r="I690" s="12">
        <v>2.8</v>
      </c>
      <c r="J690" s="12">
        <f t="shared" si="274"/>
        <v>0</v>
      </c>
      <c r="K690" s="12">
        <v>2.8</v>
      </c>
      <c r="L690" s="12">
        <v>3.6</v>
      </c>
      <c r="M690" s="12">
        <v>2.8</v>
      </c>
      <c r="N690" s="12">
        <f t="shared" si="275"/>
        <v>0</v>
      </c>
      <c r="O690" s="12">
        <v>2.8</v>
      </c>
      <c r="P690" s="12">
        <v>0.9</v>
      </c>
      <c r="Q690" s="12">
        <v>2.8</v>
      </c>
      <c r="R690" s="12">
        <v>0.45</v>
      </c>
      <c r="S690" s="12">
        <v>3.44</v>
      </c>
      <c r="T690" s="12">
        <v>0.7</v>
      </c>
      <c r="U690" s="12">
        <f t="shared" si="276"/>
        <v>0.1787</v>
      </c>
      <c r="V690" s="12">
        <f t="shared" ref="V690" si="429">AVERAGE(F690,I690,K690,M690,O690,Q690,S690)</f>
        <v>2.7285714285714286</v>
      </c>
      <c r="W690" s="12">
        <f t="shared" ref="W690" si="430">SUM(G690,J690,L690,N690,P690,R690,T690)</f>
        <v>6.3500000000000005</v>
      </c>
      <c r="X690" s="12">
        <f>$D$437</f>
        <v>0.15</v>
      </c>
      <c r="Y690" s="12">
        <f t="shared" ref="Y690" si="431">+ROUND((F690*H690)+(K690*L690*$D$437)+(O690*P690*$D$437)+(S690*U690),2)</f>
        <v>2.8</v>
      </c>
      <c r="Z690" s="12">
        <f t="shared" ref="Z690" si="432">ROUND((I690*J690*X690)+(M690*N690*X690)+(Q690*R690*X690),2)</f>
        <v>0.19</v>
      </c>
      <c r="AA690" s="10"/>
    </row>
    <row r="691" spans="1:27" customFormat="1" x14ac:dyDescent="0.25">
      <c r="A691" s="64"/>
      <c r="B691" s="12" t="s">
        <v>266</v>
      </c>
      <c r="C691" s="12">
        <v>6.8</v>
      </c>
      <c r="D691" s="12">
        <v>0.2</v>
      </c>
      <c r="E691" s="12">
        <v>0.25</v>
      </c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>
        <f t="shared" ref="V691" si="433">+D691</f>
        <v>0.2</v>
      </c>
      <c r="W691" s="12">
        <f t="shared" ref="W691" si="434">+C691</f>
        <v>6.8</v>
      </c>
      <c r="X691" s="12">
        <f t="shared" ref="X691" si="435">+E691</f>
        <v>0.25</v>
      </c>
      <c r="Y691" s="12">
        <f t="shared" ref="Y691" si="436">ROUND((V691*W691*X691),2)</f>
        <v>0.34</v>
      </c>
      <c r="Z691" s="12"/>
      <c r="AA691" s="10"/>
    </row>
    <row r="692" spans="1:27" customFormat="1" x14ac:dyDescent="0.25">
      <c r="A692" s="64" t="s">
        <v>421</v>
      </c>
      <c r="B692" s="12" t="s">
        <v>267</v>
      </c>
      <c r="C692" s="12"/>
      <c r="D692" s="12"/>
      <c r="E692" s="12"/>
      <c r="F692" s="12">
        <v>1.9</v>
      </c>
      <c r="G692" s="12">
        <v>0.7</v>
      </c>
      <c r="H692" s="12">
        <v>0.1787</v>
      </c>
      <c r="I692" s="12">
        <v>2.8</v>
      </c>
      <c r="J692" s="12">
        <f t="shared" si="274"/>
        <v>0</v>
      </c>
      <c r="K692" s="12">
        <v>2.8</v>
      </c>
      <c r="L692" s="12">
        <v>3.6</v>
      </c>
      <c r="M692" s="12">
        <v>2.8</v>
      </c>
      <c r="N692" s="12">
        <f t="shared" si="275"/>
        <v>0</v>
      </c>
      <c r="O692" s="12">
        <v>2.8</v>
      </c>
      <c r="P692" s="12">
        <v>0.9</v>
      </c>
      <c r="Q692" s="12">
        <v>2.8</v>
      </c>
      <c r="R692" s="12">
        <v>0.45</v>
      </c>
      <c r="S692" s="12">
        <v>3.3</v>
      </c>
      <c r="T692" s="12">
        <v>0.7</v>
      </c>
      <c r="U692" s="12">
        <f t="shared" si="276"/>
        <v>0.1787</v>
      </c>
      <c r="V692" s="12">
        <f t="shared" ref="V692" si="437">AVERAGE(F692,I692,K692,M692,O692,Q692,S692)</f>
        <v>2.7428571428571429</v>
      </c>
      <c r="W692" s="12">
        <f t="shared" ref="W692" si="438">SUM(G692,J692,L692,N692,P692,R692,T692)</f>
        <v>6.3500000000000005</v>
      </c>
      <c r="X692" s="12">
        <f>$D$437</f>
        <v>0.15</v>
      </c>
      <c r="Y692" s="12">
        <f t="shared" ref="Y692" si="439">+ROUND((F692*H692)+(K692*L692*$D$437)+(O692*P692*$D$437)+(S692*U692),2)</f>
        <v>2.82</v>
      </c>
      <c r="Z692" s="12">
        <f t="shared" ref="Z692" si="440">ROUND((I692*J692*X692)+(M692*N692*X692)+(Q692*R692*X692),2)</f>
        <v>0.19</v>
      </c>
      <c r="AA692" s="10"/>
    </row>
    <row r="693" spans="1:27" customFormat="1" x14ac:dyDescent="0.25">
      <c r="A693" s="64"/>
      <c r="B693" s="12" t="s">
        <v>268</v>
      </c>
      <c r="C693" s="12">
        <v>6.44</v>
      </c>
      <c r="D693" s="12">
        <v>0.2</v>
      </c>
      <c r="E693" s="12">
        <v>0.25</v>
      </c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>
        <f t="shared" ref="V693" si="441">+D693</f>
        <v>0.2</v>
      </c>
      <c r="W693" s="12">
        <f t="shared" ref="W693" si="442">+C693</f>
        <v>6.44</v>
      </c>
      <c r="X693" s="12">
        <f t="shared" ref="X693" si="443">+E693</f>
        <v>0.25</v>
      </c>
      <c r="Y693" s="12">
        <f t="shared" ref="Y693" si="444">ROUND((V693*W693*X693),2)</f>
        <v>0.32</v>
      </c>
      <c r="Z693" s="12"/>
      <c r="AA693" s="10"/>
    </row>
    <row r="694" spans="1:27" customFormat="1" x14ac:dyDescent="0.25">
      <c r="A694" s="64" t="s">
        <v>422</v>
      </c>
      <c r="B694" s="12" t="s">
        <v>269</v>
      </c>
      <c r="C694" s="12"/>
      <c r="D694" s="12"/>
      <c r="E694" s="12"/>
      <c r="F694" s="12">
        <v>2.2999999999999998</v>
      </c>
      <c r="G694" s="12">
        <v>0.7</v>
      </c>
      <c r="H694" s="12">
        <v>0.1787</v>
      </c>
      <c r="I694" s="12">
        <v>2.8</v>
      </c>
      <c r="J694" s="12">
        <f t="shared" si="274"/>
        <v>0</v>
      </c>
      <c r="K694" s="12">
        <v>2.8</v>
      </c>
      <c r="L694" s="12">
        <v>3.2</v>
      </c>
      <c r="M694" s="12">
        <v>2.8</v>
      </c>
      <c r="N694" s="12">
        <f t="shared" si="275"/>
        <v>0</v>
      </c>
      <c r="O694" s="12">
        <v>2.8</v>
      </c>
      <c r="P694" s="12">
        <v>0.9</v>
      </c>
      <c r="Q694" s="12">
        <v>2.8</v>
      </c>
      <c r="R694" s="12">
        <v>0.45</v>
      </c>
      <c r="S694" s="12">
        <v>3.1</v>
      </c>
      <c r="T694" s="12">
        <v>0.7</v>
      </c>
      <c r="U694" s="12">
        <f t="shared" si="276"/>
        <v>0.1787</v>
      </c>
      <c r="V694" s="12">
        <f t="shared" ref="V694" si="445">AVERAGE(F694,I694,K694,M694,O694,Q694,S694)</f>
        <v>2.7714285714285718</v>
      </c>
      <c r="W694" s="12">
        <f t="shared" ref="W694" si="446">SUM(G694,J694,L694,N694,P694,R694,T694)</f>
        <v>5.9500000000000011</v>
      </c>
      <c r="X694" s="12">
        <f>$D$437</f>
        <v>0.15</v>
      </c>
      <c r="Y694" s="12">
        <f t="shared" ref="Y694" si="447">+ROUND((F694*H694)+(K694*L694*$D$437)+(O694*P694*$D$437)+(S694*U694),2)</f>
        <v>2.69</v>
      </c>
      <c r="Z694" s="12">
        <f t="shared" ref="Z694" si="448">ROUND((I694*J694*X694)+(M694*N694*X694)+(Q694*R694*X694),2)</f>
        <v>0.19</v>
      </c>
      <c r="AA694" s="10"/>
    </row>
    <row r="695" spans="1:27" customFormat="1" x14ac:dyDescent="0.25">
      <c r="A695" s="64"/>
      <c r="B695" s="12" t="s">
        <v>270</v>
      </c>
      <c r="C695" s="12">
        <v>5.8</v>
      </c>
      <c r="D695" s="12">
        <v>0.2</v>
      </c>
      <c r="E695" s="12">
        <v>0.25</v>
      </c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>
        <f t="shared" ref="V695" si="449">+D695</f>
        <v>0.2</v>
      </c>
      <c r="W695" s="12">
        <f t="shared" ref="W695" si="450">+C695</f>
        <v>5.8</v>
      </c>
      <c r="X695" s="12">
        <f t="shared" ref="X695" si="451">+E695</f>
        <v>0.25</v>
      </c>
      <c r="Y695" s="12">
        <f t="shared" ref="Y695" si="452">ROUND((V695*W695*X695),2)</f>
        <v>0.28999999999999998</v>
      </c>
      <c r="Z695" s="12"/>
      <c r="AA695" s="10"/>
    </row>
    <row r="696" spans="1:27" customFormat="1" x14ac:dyDescent="0.25">
      <c r="A696" s="64" t="s">
        <v>423</v>
      </c>
      <c r="B696" s="12" t="s">
        <v>271</v>
      </c>
      <c r="C696" s="12"/>
      <c r="D696" s="12"/>
      <c r="E696" s="12"/>
      <c r="F696" s="12">
        <v>2.84</v>
      </c>
      <c r="G696" s="12">
        <v>0.7</v>
      </c>
      <c r="H696" s="12">
        <v>0.1787</v>
      </c>
      <c r="I696" s="12">
        <v>2.8</v>
      </c>
      <c r="J696" s="12">
        <f t="shared" si="274"/>
        <v>0</v>
      </c>
      <c r="K696" s="12">
        <v>2.8</v>
      </c>
      <c r="L696" s="12">
        <v>2.6</v>
      </c>
      <c r="M696" s="12">
        <v>2.8</v>
      </c>
      <c r="N696" s="12">
        <f t="shared" si="275"/>
        <v>0</v>
      </c>
      <c r="O696" s="12">
        <v>2.8</v>
      </c>
      <c r="P696" s="12">
        <v>0.9</v>
      </c>
      <c r="Q696" s="12">
        <v>2.8</v>
      </c>
      <c r="R696" s="12">
        <v>0.45</v>
      </c>
      <c r="S696" s="12">
        <v>2.8</v>
      </c>
      <c r="T696" s="12">
        <v>0.7</v>
      </c>
      <c r="U696" s="12">
        <f t="shared" si="276"/>
        <v>0.1787</v>
      </c>
      <c r="V696" s="12">
        <f t="shared" ref="V696" si="453">AVERAGE(F696,I696,K696,M696,O696,Q696,S696)</f>
        <v>2.8057142857142856</v>
      </c>
      <c r="W696" s="12">
        <f t="shared" ref="W696" si="454">SUM(G696,J696,L696,N696,P696,R696,T696)</f>
        <v>5.3500000000000005</v>
      </c>
      <c r="X696" s="12">
        <f>$D$437</f>
        <v>0.15</v>
      </c>
      <c r="Y696" s="12">
        <f t="shared" ref="Y696" si="455">+ROUND((F696*H696)+(K696*L696*$D$437)+(O696*P696*$D$437)+(S696*U696),2)</f>
        <v>2.48</v>
      </c>
      <c r="Z696" s="12">
        <f t="shared" ref="Z696" si="456">ROUND((I696*J696*X696)+(M696*N696*X696)+(Q696*R696*X696),2)</f>
        <v>0.19</v>
      </c>
      <c r="AA696" s="10"/>
    </row>
    <row r="697" spans="1:27" customFormat="1" x14ac:dyDescent="0.25">
      <c r="A697" s="64"/>
      <c r="B697" s="12" t="s">
        <v>272</v>
      </c>
      <c r="C697" s="12">
        <v>5.2</v>
      </c>
      <c r="D697" s="12">
        <v>0.2</v>
      </c>
      <c r="E697" s="12">
        <v>0.25</v>
      </c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>
        <f t="shared" ref="V697" si="457">+D697</f>
        <v>0.2</v>
      </c>
      <c r="W697" s="12">
        <f t="shared" ref="W697" si="458">+C697</f>
        <v>5.2</v>
      </c>
      <c r="X697" s="12">
        <f t="shared" ref="X697" si="459">+E697</f>
        <v>0.25</v>
      </c>
      <c r="Y697" s="12">
        <f t="shared" ref="Y697" si="460">ROUND((V697*W697*X697),2)</f>
        <v>0.26</v>
      </c>
      <c r="Z697" s="12"/>
      <c r="AA697" s="10"/>
    </row>
    <row r="698" spans="1:27" customFormat="1" x14ac:dyDescent="0.25">
      <c r="A698" s="64" t="s">
        <v>424</v>
      </c>
      <c r="B698" s="12" t="s">
        <v>273</v>
      </c>
      <c r="C698" s="12"/>
      <c r="D698" s="12"/>
      <c r="E698" s="12"/>
      <c r="F698" s="12">
        <v>2.8</v>
      </c>
      <c r="G698" s="12">
        <v>0.7</v>
      </c>
      <c r="H698" s="12">
        <v>0.1787</v>
      </c>
      <c r="I698" s="12">
        <v>2.8</v>
      </c>
      <c r="J698" s="12">
        <f t="shared" si="274"/>
        <v>0</v>
      </c>
      <c r="K698" s="12">
        <v>2.8</v>
      </c>
      <c r="L698" s="12">
        <v>2</v>
      </c>
      <c r="M698" s="12">
        <v>2.8</v>
      </c>
      <c r="N698" s="12">
        <f t="shared" si="275"/>
        <v>0</v>
      </c>
      <c r="O698" s="12">
        <v>2.8</v>
      </c>
      <c r="P698" s="12">
        <v>0.9</v>
      </c>
      <c r="Q698" s="12">
        <v>2.8</v>
      </c>
      <c r="R698" s="12">
        <v>0.45</v>
      </c>
      <c r="S698" s="12">
        <v>2.8</v>
      </c>
      <c r="T698" s="12">
        <v>0.7</v>
      </c>
      <c r="U698" s="12">
        <f t="shared" si="276"/>
        <v>0.1787</v>
      </c>
      <c r="V698" s="12">
        <f t="shared" ref="V698" si="461">AVERAGE(F698,I698,K698,M698,O698,Q698,S698)</f>
        <v>2.8000000000000003</v>
      </c>
      <c r="W698" s="12">
        <f t="shared" ref="W698" si="462">SUM(G698,J698,L698,N698,P698,R698,T698)</f>
        <v>4.75</v>
      </c>
      <c r="X698" s="12">
        <f>$D$437</f>
        <v>0.15</v>
      </c>
      <c r="Y698" s="12">
        <f t="shared" ref="Y698" si="463">+ROUND((F698*H698)+(K698*L698*$D$437)+(O698*P698*$D$437)+(S698*U698),2)</f>
        <v>2.2200000000000002</v>
      </c>
      <c r="Z698" s="12">
        <f t="shared" ref="Z698" si="464">ROUND((I698*J698*X698)+(M698*N698*X698)+(Q698*R698*X698),2)</f>
        <v>0.19</v>
      </c>
      <c r="AA698" s="10"/>
    </row>
    <row r="699" spans="1:27" customFormat="1" x14ac:dyDescent="0.25">
      <c r="A699" s="64"/>
      <c r="B699" s="12" t="s">
        <v>274</v>
      </c>
      <c r="C699" s="12">
        <v>5</v>
      </c>
      <c r="D699" s="12">
        <v>0.2</v>
      </c>
      <c r="E699" s="12">
        <v>0.25</v>
      </c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>
        <f t="shared" ref="V699" si="465">+D699</f>
        <v>0.2</v>
      </c>
      <c r="W699" s="12">
        <f t="shared" ref="W699" si="466">+C699</f>
        <v>5</v>
      </c>
      <c r="X699" s="12">
        <f t="shared" ref="X699" si="467">+E699</f>
        <v>0.25</v>
      </c>
      <c r="Y699" s="12">
        <f t="shared" ref="Y699" si="468">ROUND((V699*W699*X699),2)</f>
        <v>0.25</v>
      </c>
      <c r="Z699" s="12"/>
      <c r="AA699" s="10"/>
    </row>
    <row r="700" spans="1:27" customFormat="1" x14ac:dyDescent="0.25">
      <c r="A700" s="64" t="s">
        <v>425</v>
      </c>
      <c r="B700" s="12" t="s">
        <v>275</v>
      </c>
      <c r="C700" s="12"/>
      <c r="D700" s="12"/>
      <c r="E700" s="12"/>
      <c r="F700" s="12">
        <v>2.8</v>
      </c>
      <c r="G700" s="12">
        <v>0.7</v>
      </c>
      <c r="H700" s="12">
        <v>0.1787</v>
      </c>
      <c r="I700" s="12">
        <v>2.8</v>
      </c>
      <c r="J700" s="12">
        <f t="shared" si="274"/>
        <v>0</v>
      </c>
      <c r="K700" s="12">
        <v>2.8</v>
      </c>
      <c r="L700" s="12">
        <v>1.8</v>
      </c>
      <c r="M700" s="12">
        <v>2.8</v>
      </c>
      <c r="N700" s="12">
        <f t="shared" si="275"/>
        <v>0</v>
      </c>
      <c r="O700" s="12">
        <v>2.8</v>
      </c>
      <c r="P700" s="12">
        <v>0.9</v>
      </c>
      <c r="Q700" s="12">
        <v>2.8</v>
      </c>
      <c r="R700" s="12">
        <v>0.45</v>
      </c>
      <c r="S700" s="12">
        <v>2.8</v>
      </c>
      <c r="T700" s="12">
        <v>0.7</v>
      </c>
      <c r="U700" s="12">
        <f t="shared" si="276"/>
        <v>0.1787</v>
      </c>
      <c r="V700" s="12">
        <f t="shared" ref="V700" si="469">AVERAGE(F700,I700,K700,M700,O700,Q700,S700)</f>
        <v>2.8000000000000003</v>
      </c>
      <c r="W700" s="12">
        <f t="shared" ref="W700" si="470">SUM(G700,J700,L700,N700,P700,R700,T700)</f>
        <v>4.55</v>
      </c>
      <c r="X700" s="12">
        <f>$D$437</f>
        <v>0.15</v>
      </c>
      <c r="Y700" s="12">
        <f t="shared" ref="Y700" si="471">+ROUND((F700*H700)+(K700*L700*$D$437)+(O700*P700*$D$437)+(S700*U700),2)</f>
        <v>2.13</v>
      </c>
      <c r="Z700" s="12">
        <f t="shared" ref="Z700" si="472">ROUND((I700*J700*X700)+(M700*N700*X700)+(Q700*R700*X700),2)</f>
        <v>0.19</v>
      </c>
      <c r="AA700" s="10"/>
    </row>
    <row r="701" spans="1:27" customFormat="1" x14ac:dyDescent="0.25">
      <c r="A701" s="64"/>
      <c r="B701" s="12" t="s">
        <v>276</v>
      </c>
      <c r="C701" s="12">
        <v>5</v>
      </c>
      <c r="D701" s="12">
        <v>0.2</v>
      </c>
      <c r="E701" s="12">
        <v>0.25</v>
      </c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>
        <f t="shared" ref="V701" si="473">+D701</f>
        <v>0.2</v>
      </c>
      <c r="W701" s="12">
        <f t="shared" ref="W701" si="474">+C701</f>
        <v>5</v>
      </c>
      <c r="X701" s="12">
        <f t="shared" ref="X701" si="475">+E701</f>
        <v>0.25</v>
      </c>
      <c r="Y701" s="12">
        <f t="shared" ref="Y701" si="476">ROUND((V701*W701*X701),2)</f>
        <v>0.25</v>
      </c>
      <c r="Z701" s="12"/>
      <c r="AA701" s="10"/>
    </row>
    <row r="702" spans="1:27" customFormat="1" x14ac:dyDescent="0.25">
      <c r="A702" s="64" t="s">
        <v>426</v>
      </c>
      <c r="B702" s="12" t="s">
        <v>277</v>
      </c>
      <c r="C702" s="12"/>
      <c r="D702" s="12"/>
      <c r="E702" s="12"/>
      <c r="F702" s="12">
        <v>2.8</v>
      </c>
      <c r="G702" s="12">
        <v>0.7</v>
      </c>
      <c r="H702" s="12">
        <v>0.1787</v>
      </c>
      <c r="I702" s="12">
        <v>2.8</v>
      </c>
      <c r="J702" s="12">
        <f t="shared" si="274"/>
        <v>0</v>
      </c>
      <c r="K702" s="12">
        <v>2.8</v>
      </c>
      <c r="L702" s="12">
        <v>1.8</v>
      </c>
      <c r="M702" s="12">
        <v>2.8</v>
      </c>
      <c r="N702" s="12">
        <f t="shared" si="275"/>
        <v>0</v>
      </c>
      <c r="O702" s="12">
        <v>2.8</v>
      </c>
      <c r="P702" s="12">
        <v>0.9</v>
      </c>
      <c r="Q702" s="12">
        <v>2.8</v>
      </c>
      <c r="R702" s="12">
        <v>0.45</v>
      </c>
      <c r="S702" s="12">
        <v>2.8</v>
      </c>
      <c r="T702" s="12">
        <v>0.7</v>
      </c>
      <c r="U702" s="12">
        <f t="shared" si="276"/>
        <v>0.1787</v>
      </c>
      <c r="V702" s="12">
        <f t="shared" ref="V702" si="477">AVERAGE(F702,I702,K702,M702,O702,Q702,S702)</f>
        <v>2.8000000000000003</v>
      </c>
      <c r="W702" s="12">
        <f t="shared" ref="W702" si="478">SUM(G702,J702,L702,N702,P702,R702,T702)</f>
        <v>4.55</v>
      </c>
      <c r="X702" s="12">
        <f>$D$437</f>
        <v>0.15</v>
      </c>
      <c r="Y702" s="12">
        <f t="shared" ref="Y702" si="479">+ROUND((F702*H702)+(K702*L702*$D$437)+(O702*P702*$D$437)+(S702*U702),2)</f>
        <v>2.13</v>
      </c>
      <c r="Z702" s="12">
        <f t="shared" ref="Z702" si="480">ROUND((I702*J702*X702)+(M702*N702*X702)+(Q702*R702*X702),2)</f>
        <v>0.19</v>
      </c>
      <c r="AA702" s="10"/>
    </row>
    <row r="703" spans="1:27" customFormat="1" x14ac:dyDescent="0.25">
      <c r="A703" s="64"/>
      <c r="B703" s="12" t="s">
        <v>278</v>
      </c>
      <c r="C703" s="12">
        <v>5</v>
      </c>
      <c r="D703" s="12">
        <v>0.2</v>
      </c>
      <c r="E703" s="12">
        <v>0.25</v>
      </c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>
        <f t="shared" ref="V703" si="481">+D703</f>
        <v>0.2</v>
      </c>
      <c r="W703" s="12">
        <f t="shared" ref="W703" si="482">+C703</f>
        <v>5</v>
      </c>
      <c r="X703" s="12">
        <f t="shared" ref="X703" si="483">+E703</f>
        <v>0.25</v>
      </c>
      <c r="Y703" s="12">
        <f t="shared" ref="Y703" si="484">ROUND((V703*W703*X703),2)</f>
        <v>0.25</v>
      </c>
      <c r="Z703" s="12"/>
      <c r="AA703" s="10"/>
    </row>
    <row r="704" spans="1:27" customFormat="1" x14ac:dyDescent="0.25">
      <c r="A704" s="64" t="s">
        <v>427</v>
      </c>
      <c r="B704" s="12" t="s">
        <v>279</v>
      </c>
      <c r="C704" s="12"/>
      <c r="D704" s="12"/>
      <c r="E704" s="12"/>
      <c r="F704" s="12">
        <v>2.8</v>
      </c>
      <c r="G704" s="12">
        <v>0.7</v>
      </c>
      <c r="H704" s="12">
        <v>0.1787</v>
      </c>
      <c r="I704" s="12">
        <v>2.8</v>
      </c>
      <c r="J704" s="12">
        <f t="shared" si="274"/>
        <v>0</v>
      </c>
      <c r="K704" s="12">
        <v>2.8</v>
      </c>
      <c r="L704" s="12">
        <v>1.8</v>
      </c>
      <c r="M704" s="12">
        <v>2.8</v>
      </c>
      <c r="N704" s="12">
        <f t="shared" si="275"/>
        <v>0</v>
      </c>
      <c r="O704" s="12">
        <v>2.8</v>
      </c>
      <c r="P704" s="12">
        <v>0.9</v>
      </c>
      <c r="Q704" s="12">
        <v>2.8</v>
      </c>
      <c r="R704" s="12">
        <v>0.45</v>
      </c>
      <c r="S704" s="12">
        <v>2.8</v>
      </c>
      <c r="T704" s="12">
        <v>0.7</v>
      </c>
      <c r="U704" s="12">
        <f t="shared" si="276"/>
        <v>0.1787</v>
      </c>
      <c r="V704" s="12">
        <f t="shared" ref="V704" si="485">AVERAGE(F704,I704,K704,M704,O704,Q704,S704)</f>
        <v>2.8000000000000003</v>
      </c>
      <c r="W704" s="12">
        <f t="shared" ref="W704" si="486">SUM(G704,J704,L704,N704,P704,R704,T704)</f>
        <v>4.55</v>
      </c>
      <c r="X704" s="12">
        <f>$D$437</f>
        <v>0.15</v>
      </c>
      <c r="Y704" s="12">
        <f t="shared" ref="Y704" si="487">+ROUND((F704*H704)+(K704*L704*$D$437)+(O704*P704*$D$437)+(S704*U704),2)</f>
        <v>2.13</v>
      </c>
      <c r="Z704" s="12">
        <f t="shared" ref="Z704" si="488">ROUND((I704*J704*X704)+(M704*N704*X704)+(Q704*R704*X704),2)</f>
        <v>0.19</v>
      </c>
      <c r="AA704" s="10"/>
    </row>
    <row r="705" spans="1:27" customFormat="1" x14ac:dyDescent="0.25">
      <c r="A705" s="64"/>
      <c r="B705" s="12" t="s">
        <v>280</v>
      </c>
      <c r="C705" s="12">
        <v>5</v>
      </c>
      <c r="D705" s="12">
        <v>0.2</v>
      </c>
      <c r="E705" s="12">
        <v>0.25</v>
      </c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>
        <f t="shared" ref="V705" si="489">+D705</f>
        <v>0.2</v>
      </c>
      <c r="W705" s="12">
        <f t="shared" ref="W705" si="490">+C705</f>
        <v>5</v>
      </c>
      <c r="X705" s="12">
        <f t="shared" ref="X705" si="491">+E705</f>
        <v>0.25</v>
      </c>
      <c r="Y705" s="12">
        <f t="shared" ref="Y705" si="492">ROUND((V705*W705*X705),2)</f>
        <v>0.25</v>
      </c>
      <c r="Z705" s="12"/>
      <c r="AA705" s="10"/>
    </row>
    <row r="706" spans="1:27" customFormat="1" x14ac:dyDescent="0.25">
      <c r="A706" s="64" t="s">
        <v>428</v>
      </c>
      <c r="B706" s="12" t="s">
        <v>281</v>
      </c>
      <c r="C706" s="12"/>
      <c r="D706" s="12"/>
      <c r="E706" s="12"/>
      <c r="F706" s="12">
        <v>2.8</v>
      </c>
      <c r="G706" s="12">
        <v>0.7</v>
      </c>
      <c r="H706" s="12">
        <v>0.1787</v>
      </c>
      <c r="I706" s="12">
        <v>2.8</v>
      </c>
      <c r="J706" s="12">
        <f t="shared" si="274"/>
        <v>0</v>
      </c>
      <c r="K706" s="12">
        <v>2.8</v>
      </c>
      <c r="L706" s="12">
        <v>1.8</v>
      </c>
      <c r="M706" s="12">
        <v>2.8</v>
      </c>
      <c r="N706" s="12">
        <f t="shared" si="275"/>
        <v>0</v>
      </c>
      <c r="O706" s="12">
        <v>2.8</v>
      </c>
      <c r="P706" s="12">
        <v>0.9</v>
      </c>
      <c r="Q706" s="12">
        <v>2.8</v>
      </c>
      <c r="R706" s="12">
        <v>0.45</v>
      </c>
      <c r="S706" s="12">
        <v>2.8</v>
      </c>
      <c r="T706" s="12">
        <v>0.7</v>
      </c>
      <c r="U706" s="12">
        <f t="shared" si="276"/>
        <v>0.1787</v>
      </c>
      <c r="V706" s="12">
        <f t="shared" ref="V706" si="493">AVERAGE(F706,I706,K706,M706,O706,Q706,S706)</f>
        <v>2.8000000000000003</v>
      </c>
      <c r="W706" s="12">
        <f t="shared" ref="W706" si="494">SUM(G706,J706,L706,N706,P706,R706,T706)</f>
        <v>4.55</v>
      </c>
      <c r="X706" s="12">
        <f>$D$437</f>
        <v>0.15</v>
      </c>
      <c r="Y706" s="12">
        <f t="shared" ref="Y706" si="495">+ROUND((F706*H706)+(K706*L706*$D$437)+(O706*P706*$D$437)+(S706*U706),2)</f>
        <v>2.13</v>
      </c>
      <c r="Z706" s="12">
        <f t="shared" ref="Z706" si="496">ROUND((I706*J706*X706)+(M706*N706*X706)+(Q706*R706*X706),2)</f>
        <v>0.19</v>
      </c>
      <c r="AA706" s="10"/>
    </row>
    <row r="707" spans="1:27" customFormat="1" x14ac:dyDescent="0.25">
      <c r="A707" s="64"/>
      <c r="B707" s="12" t="s">
        <v>282</v>
      </c>
      <c r="C707" s="12">
        <v>5</v>
      </c>
      <c r="D707" s="12">
        <v>0.2</v>
      </c>
      <c r="E707" s="12">
        <v>0.25</v>
      </c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>
        <f t="shared" ref="V707" si="497">+D707</f>
        <v>0.2</v>
      </c>
      <c r="W707" s="12">
        <f t="shared" ref="W707" si="498">+C707</f>
        <v>5</v>
      </c>
      <c r="X707" s="12">
        <f t="shared" ref="X707" si="499">+E707</f>
        <v>0.25</v>
      </c>
      <c r="Y707" s="12">
        <f t="shared" ref="Y707" si="500">ROUND((V707*W707*X707),2)</f>
        <v>0.25</v>
      </c>
      <c r="Z707" s="12"/>
      <c r="AA707" s="10"/>
    </row>
    <row r="708" spans="1:27" customFormat="1" x14ac:dyDescent="0.25">
      <c r="A708" s="12" t="s">
        <v>294</v>
      </c>
      <c r="B708" s="12" t="s">
        <v>295</v>
      </c>
      <c r="C708" s="12">
        <v>5</v>
      </c>
      <c r="D708" s="12">
        <v>2</v>
      </c>
      <c r="E708" s="12">
        <v>0.15</v>
      </c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T708" s="12"/>
      <c r="U708" s="12"/>
      <c r="V708" s="12">
        <f>+D708</f>
        <v>2</v>
      </c>
      <c r="W708" s="12">
        <f>C708</f>
        <v>5</v>
      </c>
      <c r="X708" s="12">
        <f>+E708</f>
        <v>0.15</v>
      </c>
      <c r="Y708" s="12">
        <f>ROUND(V708*W708*X708,2)</f>
        <v>1.5</v>
      </c>
      <c r="Z708" s="12"/>
      <c r="AA708" s="10"/>
    </row>
    <row r="709" spans="1:27" customFormat="1" x14ac:dyDescent="0.25">
      <c r="A709" s="185" t="s">
        <v>284</v>
      </c>
      <c r="B709" s="185"/>
      <c r="C709" s="185"/>
      <c r="D709" s="185"/>
      <c r="E709" s="185"/>
      <c r="F709" s="185"/>
      <c r="G709" s="185"/>
      <c r="H709" s="185"/>
      <c r="I709" s="185"/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68">
        <f>SUM(Y442:Y708)</f>
        <v>351.5599999999996</v>
      </c>
      <c r="Z709" s="68">
        <f>SUM(Z442:Z708)</f>
        <v>41.609999999999992</v>
      </c>
      <c r="AA709" s="10"/>
    </row>
    <row r="710" spans="1:27" customFormat="1" x14ac:dyDescent="0.25">
      <c r="A710" s="186" t="s">
        <v>441</v>
      </c>
      <c r="B710" s="186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20">
        <f>SUM(V442:V708)</f>
        <v>399.01428571428517</v>
      </c>
      <c r="Z710" s="20"/>
      <c r="AA710" s="10"/>
    </row>
    <row r="711" spans="1:27" customFormat="1" x14ac:dyDescent="0.25">
      <c r="AA711" s="10"/>
    </row>
    <row r="712" spans="1:27" customFormat="1" x14ac:dyDescent="0.25">
      <c r="X712" s="20">
        <f>+SUM(V442:V708)</f>
        <v>399.01428571428517</v>
      </c>
      <c r="AA712" s="10"/>
    </row>
    <row r="713" spans="1:27" customForma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6" spans="1:27" x14ac:dyDescent="0.2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7" x14ac:dyDescent="0.25">
      <c r="A717" s="72">
        <v>6</v>
      </c>
      <c r="B717" s="33" t="s">
        <v>442</v>
      </c>
      <c r="C717" s="33"/>
      <c r="D717" s="33"/>
      <c r="E717" s="33"/>
      <c r="F717" s="33"/>
      <c r="G717" s="33" t="s">
        <v>443</v>
      </c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1:27" x14ac:dyDescent="0.25">
      <c r="A718" s="9"/>
      <c r="B718" s="9"/>
      <c r="C718" s="9"/>
      <c r="D718" s="9"/>
      <c r="E718" s="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</row>
    <row r="719" spans="1:27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20"/>
    </row>
    <row r="720" spans="1:27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20"/>
    </row>
    <row r="721" spans="1:18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20"/>
    </row>
    <row r="722" spans="1:18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20"/>
    </row>
    <row r="723" spans="1:18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20"/>
    </row>
    <row r="724" spans="1:18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20"/>
    </row>
    <row r="725" spans="1:18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20"/>
    </row>
    <row r="726" spans="1:18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20"/>
    </row>
    <row r="727" spans="1:18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20"/>
    </row>
    <row r="728" spans="1:18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20"/>
    </row>
    <row r="729" spans="1:18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20"/>
    </row>
    <row r="730" spans="1:18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20"/>
    </row>
    <row r="731" spans="1:18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20"/>
    </row>
    <row r="732" spans="1:18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20"/>
    </row>
    <row r="733" spans="1:18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20"/>
    </row>
    <row r="734" spans="1:18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20"/>
    </row>
    <row r="735" spans="1:18" x14ac:dyDescent="0.25">
      <c r="A735" s="13" t="s">
        <v>444</v>
      </c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20"/>
    </row>
    <row r="736" spans="1:18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20"/>
    </row>
    <row r="737" spans="1:17" x14ac:dyDescent="0.25">
      <c r="A737" s="13" t="s">
        <v>445</v>
      </c>
      <c r="B737" s="35"/>
      <c r="C737" s="35"/>
      <c r="F737" s="35"/>
      <c r="G737" s="13" t="s">
        <v>446</v>
      </c>
      <c r="H737" s="35"/>
      <c r="I737" s="35"/>
      <c r="J737" s="35"/>
      <c r="K737" s="35"/>
      <c r="L737" s="35"/>
      <c r="M737" s="35"/>
      <c r="N737" s="35"/>
      <c r="O737" s="20"/>
    </row>
    <row r="738" spans="1:17" x14ac:dyDescent="0.25">
      <c r="A738" s="35" t="s">
        <v>447</v>
      </c>
      <c r="B738" s="35"/>
      <c r="C738" s="35"/>
      <c r="D738" s="74">
        <v>0.375</v>
      </c>
      <c r="E738" s="35" t="s">
        <v>448</v>
      </c>
      <c r="F738" s="35"/>
      <c r="G738" s="35" t="s">
        <v>449</v>
      </c>
      <c r="H738" s="35"/>
      <c r="I738" s="35"/>
      <c r="J738" s="74">
        <v>0.375</v>
      </c>
      <c r="K738" s="35" t="s">
        <v>448</v>
      </c>
      <c r="L738" s="35"/>
      <c r="O738" s="20"/>
    </row>
    <row r="739" spans="1:17" x14ac:dyDescent="0.25">
      <c r="A739" s="35" t="s">
        <v>450</v>
      </c>
      <c r="B739" s="35"/>
      <c r="C739" s="35"/>
      <c r="D739" s="75">
        <f>PI()*POWER(D738*0.0254/2,2)*7800</f>
        <v>0.55579476613506773</v>
      </c>
      <c r="E739" s="35" t="s">
        <v>451</v>
      </c>
      <c r="F739" s="35"/>
      <c r="G739" s="35" t="s">
        <v>452</v>
      </c>
      <c r="H739" s="35"/>
      <c r="I739" s="35"/>
      <c r="J739" s="75">
        <f>PI()*POWER(J738*0.0254/2,2)*7800</f>
        <v>0.55579476613506773</v>
      </c>
      <c r="K739" s="35" t="s">
        <v>451</v>
      </c>
      <c r="L739" s="35"/>
      <c r="O739" s="20"/>
    </row>
    <row r="740" spans="1:17" x14ac:dyDescent="0.25">
      <c r="A740" s="35" t="s">
        <v>453</v>
      </c>
      <c r="B740" s="35"/>
      <c r="C740" s="35"/>
      <c r="D740" s="75">
        <v>5</v>
      </c>
      <c r="E740" s="35" t="s">
        <v>454</v>
      </c>
      <c r="F740" s="35"/>
      <c r="G740" s="35" t="s">
        <v>455</v>
      </c>
      <c r="H740" s="35"/>
      <c r="I740" s="35"/>
      <c r="J740" s="75">
        <v>4</v>
      </c>
      <c r="K740" s="35" t="s">
        <v>454</v>
      </c>
      <c r="L740" s="35"/>
      <c r="O740" s="20"/>
    </row>
    <row r="741" spans="1:17" x14ac:dyDescent="0.25">
      <c r="A741" s="35" t="s">
        <v>456</v>
      </c>
      <c r="B741" s="35"/>
      <c r="C741" s="35"/>
      <c r="D741" s="75">
        <v>0.54</v>
      </c>
      <c r="E741" s="35" t="s">
        <v>287</v>
      </c>
      <c r="F741" s="35"/>
      <c r="G741" s="35"/>
      <c r="H741" s="35"/>
      <c r="I741" s="35"/>
      <c r="J741" s="35"/>
      <c r="K741" s="35"/>
      <c r="L741" s="35"/>
    </row>
    <row r="742" spans="1:17" x14ac:dyDescent="0.25">
      <c r="A742" s="35"/>
      <c r="B742" s="35"/>
      <c r="C742" s="35"/>
      <c r="D742" s="35"/>
      <c r="E742" s="35"/>
      <c r="F742" s="35"/>
      <c r="I742" s="35"/>
      <c r="J742" s="35"/>
      <c r="K742" s="35"/>
      <c r="L742" s="35"/>
      <c r="M742" s="35"/>
      <c r="N742" s="35"/>
      <c r="O742" s="35"/>
      <c r="P742" s="35"/>
      <c r="Q742" s="35"/>
    </row>
    <row r="743" spans="1:17" x14ac:dyDescent="0.25">
      <c r="A743" s="13" t="s">
        <v>457</v>
      </c>
      <c r="B743" s="35"/>
      <c r="C743" s="35"/>
      <c r="F743" s="35"/>
      <c r="I743" s="35"/>
      <c r="J743" s="35"/>
      <c r="K743" s="35"/>
      <c r="L743" s="35"/>
      <c r="M743" s="35"/>
      <c r="N743" s="35"/>
      <c r="O743" s="35"/>
      <c r="P743" s="35"/>
      <c r="Q743" s="35"/>
    </row>
    <row r="744" spans="1:17" x14ac:dyDescent="0.25">
      <c r="A744" s="35" t="s">
        <v>458</v>
      </c>
      <c r="B744" s="35"/>
      <c r="C744" s="35"/>
      <c r="D744" s="74">
        <v>0.375</v>
      </c>
      <c r="E744" s="35" t="s">
        <v>448</v>
      </c>
      <c r="F744" s="35"/>
      <c r="I744" s="35"/>
      <c r="J744" s="35"/>
      <c r="K744" s="35"/>
      <c r="L744" s="35"/>
      <c r="M744" s="35"/>
      <c r="N744" s="35"/>
      <c r="O744" s="35"/>
      <c r="P744" s="35"/>
      <c r="Q744" s="35"/>
    </row>
    <row r="745" spans="1:17" x14ac:dyDescent="0.25">
      <c r="A745" s="35" t="s">
        <v>459</v>
      </c>
      <c r="B745" s="35"/>
      <c r="C745" s="35"/>
      <c r="D745" s="75">
        <f>PI()*POWER(D744*0.0254/2,2)*7800</f>
        <v>0.55579476613506773</v>
      </c>
      <c r="E745" s="35" t="s">
        <v>451</v>
      </c>
      <c r="F745" s="35"/>
      <c r="I745" s="35"/>
      <c r="J745" s="35"/>
      <c r="K745" s="35"/>
      <c r="L745" s="35"/>
      <c r="M745" s="35"/>
      <c r="N745" s="35"/>
      <c r="O745" s="35"/>
      <c r="P745" s="35"/>
      <c r="Q745" s="35"/>
    </row>
    <row r="746" spans="1:17" x14ac:dyDescent="0.25">
      <c r="A746" s="35" t="s">
        <v>460</v>
      </c>
      <c r="B746" s="35"/>
      <c r="C746" s="35"/>
      <c r="D746" s="75">
        <v>0.2</v>
      </c>
      <c r="E746" s="35" t="s">
        <v>287</v>
      </c>
      <c r="F746" s="35"/>
      <c r="I746" s="35"/>
      <c r="J746" s="35"/>
      <c r="K746" s="35"/>
      <c r="L746" s="35"/>
      <c r="M746" s="35"/>
      <c r="N746" s="35"/>
      <c r="O746" s="35"/>
      <c r="P746" s="35"/>
      <c r="Q746" s="35"/>
    </row>
    <row r="747" spans="1:17" x14ac:dyDescent="0.25">
      <c r="A747" s="35" t="s">
        <v>461</v>
      </c>
      <c r="B747" s="35"/>
      <c r="C747" s="35"/>
      <c r="D747" s="75">
        <v>0.54</v>
      </c>
      <c r="E747" s="35" t="s">
        <v>287</v>
      </c>
      <c r="F747" s="35"/>
      <c r="I747" s="35"/>
      <c r="J747" s="35"/>
      <c r="K747" s="35"/>
      <c r="L747" s="35"/>
      <c r="M747" s="35"/>
      <c r="N747" s="35"/>
      <c r="O747" s="35"/>
      <c r="P747" s="35"/>
      <c r="Q747" s="35"/>
    </row>
    <row r="748" spans="1:17" x14ac:dyDescent="0.25">
      <c r="A748" s="9"/>
    </row>
    <row r="749" spans="1:17" x14ac:dyDescent="0.25">
      <c r="A749" s="9"/>
    </row>
    <row r="750" spans="1:17" x14ac:dyDescent="0.25">
      <c r="A750" s="9"/>
    </row>
    <row r="751" spans="1:17" ht="16.5" thickBot="1" x14ac:dyDescent="0.3">
      <c r="A751" s="9"/>
    </row>
    <row r="752" spans="1:17" x14ac:dyDescent="0.25">
      <c r="A752" s="76" t="s">
        <v>10</v>
      </c>
      <c r="B752" s="77"/>
      <c r="C752" s="77" t="s">
        <v>12</v>
      </c>
      <c r="D752" s="77"/>
      <c r="E752" s="77"/>
      <c r="F752" s="77" t="s">
        <v>434</v>
      </c>
      <c r="G752" s="77"/>
      <c r="H752" s="77"/>
      <c r="I752" s="77" t="s">
        <v>434</v>
      </c>
      <c r="J752" s="77"/>
      <c r="K752" s="77"/>
      <c r="L752" s="77" t="s">
        <v>12</v>
      </c>
      <c r="M752" s="77"/>
      <c r="N752" s="77"/>
      <c r="O752" s="77" t="s">
        <v>11</v>
      </c>
      <c r="P752" s="77"/>
      <c r="Q752" s="81"/>
    </row>
    <row r="753" spans="1:17" ht="45.75" thickBot="1" x14ac:dyDescent="0.3">
      <c r="A753" s="82"/>
      <c r="B753" s="83"/>
      <c r="C753" s="84" t="s">
        <v>462</v>
      </c>
      <c r="D753" s="84" t="s">
        <v>463</v>
      </c>
      <c r="E753" s="84" t="s">
        <v>464</v>
      </c>
      <c r="F753" s="84" t="s">
        <v>462</v>
      </c>
      <c r="G753" s="84" t="s">
        <v>463</v>
      </c>
      <c r="H753" s="84" t="s">
        <v>464</v>
      </c>
      <c r="I753" s="84" t="s">
        <v>462</v>
      </c>
      <c r="J753" s="84" t="s">
        <v>463</v>
      </c>
      <c r="K753" s="84" t="s">
        <v>464</v>
      </c>
      <c r="L753" s="84" t="s">
        <v>462</v>
      </c>
      <c r="M753" s="84" t="s">
        <v>463</v>
      </c>
      <c r="N753" s="84" t="s">
        <v>464</v>
      </c>
      <c r="O753" s="84" t="s">
        <v>462</v>
      </c>
      <c r="P753" s="84" t="s">
        <v>463</v>
      </c>
      <c r="Q753" s="85" t="s">
        <v>464</v>
      </c>
    </row>
    <row r="754" spans="1:17" x14ac:dyDescent="0.25">
      <c r="A754" s="86" t="s">
        <v>294</v>
      </c>
      <c r="B754" s="87" t="s">
        <v>295</v>
      </c>
      <c r="C754" s="88"/>
      <c r="D754" s="89"/>
      <c r="E754" s="90"/>
      <c r="F754" s="88">
        <v>2</v>
      </c>
      <c r="G754" s="89">
        <v>13</v>
      </c>
      <c r="H754" s="91">
        <f>+ROUND(F754*G754,2)</f>
        <v>26</v>
      </c>
      <c r="I754" s="88">
        <v>2</v>
      </c>
      <c r="J754" s="89">
        <v>13</v>
      </c>
      <c r="K754" s="91">
        <f>+ROUND(I754*J754,2)</f>
        <v>26</v>
      </c>
      <c r="L754" s="88"/>
      <c r="M754" s="89"/>
      <c r="N754" s="90"/>
      <c r="O754" s="88"/>
      <c r="P754" s="89"/>
      <c r="Q754" s="90"/>
    </row>
    <row r="755" spans="1:17" x14ac:dyDescent="0.25">
      <c r="A755" s="92"/>
      <c r="B755" s="42" t="s">
        <v>18</v>
      </c>
      <c r="C755" s="93"/>
      <c r="D755" s="12"/>
      <c r="E755" s="91"/>
      <c r="F755" s="93"/>
      <c r="G755" s="12"/>
      <c r="H755" s="91"/>
      <c r="I755" s="93"/>
      <c r="J755" s="12"/>
      <c r="K755" s="91"/>
      <c r="L755" s="93"/>
      <c r="M755" s="12"/>
      <c r="N755" s="91"/>
      <c r="O755" s="93">
        <f>+W443</f>
        <v>5</v>
      </c>
      <c r="P755" s="12">
        <v>4</v>
      </c>
      <c r="Q755" s="91">
        <f>+ROUND(O755*P755,2)</f>
        <v>20</v>
      </c>
    </row>
    <row r="756" spans="1:17" x14ac:dyDescent="0.25">
      <c r="A756" s="94" t="s">
        <v>296</v>
      </c>
      <c r="B756" s="42" t="s">
        <v>19</v>
      </c>
      <c r="C756" s="93">
        <f>F444</f>
        <v>2.8</v>
      </c>
      <c r="D756" s="12">
        <v>5</v>
      </c>
      <c r="E756" s="91">
        <f>+ROUND(C756*D756,2)</f>
        <v>14</v>
      </c>
      <c r="F756" s="93">
        <f>K444</f>
        <v>2.8</v>
      </c>
      <c r="G756" s="12">
        <v>5</v>
      </c>
      <c r="H756" s="91">
        <f>+ROUND(F756*G756,2)</f>
        <v>14</v>
      </c>
      <c r="I756" s="93">
        <f>O444</f>
        <v>2.8</v>
      </c>
      <c r="J756" s="12">
        <v>5</v>
      </c>
      <c r="K756" s="91">
        <f>+ROUND(I756*J756,2)</f>
        <v>14</v>
      </c>
      <c r="L756" s="93">
        <f>S444</f>
        <v>2.8</v>
      </c>
      <c r="M756" s="12">
        <v>5</v>
      </c>
      <c r="N756" s="91">
        <f>+ROUND(L756*M756,2)</f>
        <v>14</v>
      </c>
      <c r="O756" s="93"/>
      <c r="P756" s="12"/>
      <c r="Q756" s="91"/>
    </row>
    <row r="757" spans="1:17" x14ac:dyDescent="0.25">
      <c r="A757" s="92"/>
      <c r="B757" s="42" t="s">
        <v>20</v>
      </c>
      <c r="C757" s="93"/>
      <c r="D757" s="12"/>
      <c r="E757" s="91"/>
      <c r="F757" s="93"/>
      <c r="G757" s="12"/>
      <c r="H757" s="91"/>
      <c r="I757" s="93"/>
      <c r="J757" s="12"/>
      <c r="K757" s="91"/>
      <c r="L757" s="93"/>
      <c r="M757" s="12"/>
      <c r="N757" s="91"/>
      <c r="O757" s="93">
        <f>+W445</f>
        <v>5</v>
      </c>
      <c r="P757" s="12">
        <v>4</v>
      </c>
      <c r="Q757" s="91">
        <f>+ROUND(O757*P757,2)</f>
        <v>20</v>
      </c>
    </row>
    <row r="758" spans="1:17" x14ac:dyDescent="0.25">
      <c r="A758" s="94" t="s">
        <v>297</v>
      </c>
      <c r="B758" s="42" t="s">
        <v>21</v>
      </c>
      <c r="C758" s="93">
        <f>F446</f>
        <v>2.8</v>
      </c>
      <c r="D758" s="12">
        <v>5</v>
      </c>
      <c r="E758" s="91">
        <f t="shared" ref="E758:E804" si="501">+ROUND(C758*D758,2)</f>
        <v>14</v>
      </c>
      <c r="F758" s="93">
        <f>K446</f>
        <v>2.8</v>
      </c>
      <c r="G758" s="12">
        <f>+G756</f>
        <v>5</v>
      </c>
      <c r="H758" s="91">
        <f>+ROUND(F758*G758,2)</f>
        <v>14</v>
      </c>
      <c r="I758" s="93">
        <f>O446</f>
        <v>2.8</v>
      </c>
      <c r="J758" s="12">
        <f>+J756</f>
        <v>5</v>
      </c>
      <c r="K758" s="91">
        <f>+ROUND(I758*J758,2)</f>
        <v>14</v>
      </c>
      <c r="L758" s="93">
        <f>S446</f>
        <v>2.8</v>
      </c>
      <c r="M758" s="12">
        <v>5</v>
      </c>
      <c r="N758" s="91">
        <f>+ROUND(L758*M758,2)</f>
        <v>14</v>
      </c>
      <c r="O758" s="93"/>
      <c r="P758" s="12"/>
      <c r="Q758" s="91"/>
    </row>
    <row r="759" spans="1:17" x14ac:dyDescent="0.25">
      <c r="A759" s="92"/>
      <c r="B759" s="42" t="s">
        <v>22</v>
      </c>
      <c r="C759" s="93"/>
      <c r="D759" s="12"/>
      <c r="E759" s="91"/>
      <c r="F759" s="93"/>
      <c r="G759" s="12"/>
      <c r="H759" s="91"/>
      <c r="I759" s="93"/>
      <c r="J759" s="12"/>
      <c r="K759" s="91"/>
      <c r="L759" s="93"/>
      <c r="M759" s="12"/>
      <c r="N759" s="91"/>
      <c r="O759" s="93">
        <f>+W447</f>
        <v>5</v>
      </c>
      <c r="P759" s="12">
        <v>4</v>
      </c>
      <c r="Q759" s="91">
        <f>+ROUND(O759*P759,2)</f>
        <v>20</v>
      </c>
    </row>
    <row r="760" spans="1:17" x14ac:dyDescent="0.25">
      <c r="A760" s="94" t="s">
        <v>298</v>
      </c>
      <c r="B760" s="42" t="s">
        <v>23</v>
      </c>
      <c r="C760" s="93">
        <f>F448</f>
        <v>2.8</v>
      </c>
      <c r="D760" s="12">
        <v>5</v>
      </c>
      <c r="E760" s="91">
        <f t="shared" si="501"/>
        <v>14</v>
      </c>
      <c r="F760" s="93">
        <f>K448</f>
        <v>2.8</v>
      </c>
      <c r="G760" s="12">
        <f>+G758</f>
        <v>5</v>
      </c>
      <c r="H760" s="91">
        <f>+ROUND(F760*G760,2)</f>
        <v>14</v>
      </c>
      <c r="I760" s="93">
        <f>O448</f>
        <v>2.8</v>
      </c>
      <c r="J760" s="12">
        <f>+J758</f>
        <v>5</v>
      </c>
      <c r="K760" s="91">
        <f>+ROUND(I760*J760,2)</f>
        <v>14</v>
      </c>
      <c r="L760" s="93">
        <f>S448</f>
        <v>2.8</v>
      </c>
      <c r="M760" s="12">
        <v>5</v>
      </c>
      <c r="N760" s="91">
        <f>+ROUND(L760*M760,2)</f>
        <v>14</v>
      </c>
      <c r="O760" s="93"/>
      <c r="P760" s="12"/>
      <c r="Q760" s="91"/>
    </row>
    <row r="761" spans="1:17" x14ac:dyDescent="0.25">
      <c r="A761" s="92"/>
      <c r="B761" s="42" t="s">
        <v>24</v>
      </c>
      <c r="C761" s="93"/>
      <c r="D761" s="12"/>
      <c r="E761" s="91"/>
      <c r="F761" s="93"/>
      <c r="G761" s="12"/>
      <c r="H761" s="91"/>
      <c r="I761" s="93"/>
      <c r="J761" s="12"/>
      <c r="K761" s="91"/>
      <c r="L761" s="93"/>
      <c r="M761" s="12"/>
      <c r="N761" s="91"/>
      <c r="O761" s="93">
        <f>+W449</f>
        <v>5</v>
      </c>
      <c r="P761" s="12">
        <v>4</v>
      </c>
      <c r="Q761" s="91">
        <f>+ROUND(O761*P761,2)</f>
        <v>20</v>
      </c>
    </row>
    <row r="762" spans="1:17" x14ac:dyDescent="0.25">
      <c r="A762" s="94" t="s">
        <v>299</v>
      </c>
      <c r="B762" s="42" t="s">
        <v>25</v>
      </c>
      <c r="C762" s="93">
        <f>F450</f>
        <v>2.9</v>
      </c>
      <c r="D762" s="12">
        <v>5</v>
      </c>
      <c r="E762" s="91">
        <f t="shared" si="501"/>
        <v>14.5</v>
      </c>
      <c r="F762" s="93">
        <f>K450</f>
        <v>2.8</v>
      </c>
      <c r="G762" s="12">
        <f>+G760</f>
        <v>5</v>
      </c>
      <c r="H762" s="91">
        <f>+ROUND(F762*G762,2)</f>
        <v>14</v>
      </c>
      <c r="I762" s="93">
        <f>O450</f>
        <v>2.8</v>
      </c>
      <c r="J762" s="12">
        <f>+J760</f>
        <v>5</v>
      </c>
      <c r="K762" s="91">
        <f>+ROUND(I762*J762,2)</f>
        <v>14</v>
      </c>
      <c r="L762" s="93">
        <f>S450</f>
        <v>2.67</v>
      </c>
      <c r="M762" s="12">
        <v>5</v>
      </c>
      <c r="N762" s="91">
        <f>+ROUND(L762*M762,2)</f>
        <v>13.35</v>
      </c>
      <c r="O762" s="93"/>
      <c r="P762" s="12"/>
      <c r="Q762" s="91"/>
    </row>
    <row r="763" spans="1:17" x14ac:dyDescent="0.25">
      <c r="A763" s="92"/>
      <c r="B763" s="42" t="s">
        <v>26</v>
      </c>
      <c r="C763" s="93"/>
      <c r="D763" s="12"/>
      <c r="E763" s="91"/>
      <c r="F763" s="93"/>
      <c r="G763" s="12"/>
      <c r="H763" s="91"/>
      <c r="I763" s="93"/>
      <c r="J763" s="12"/>
      <c r="K763" s="91"/>
      <c r="L763" s="93"/>
      <c r="M763" s="12"/>
      <c r="N763" s="91"/>
      <c r="O763" s="93">
        <f>+W451</f>
        <v>5</v>
      </c>
      <c r="P763" s="12">
        <v>4</v>
      </c>
      <c r="Q763" s="91">
        <f>+ROUND(O763*P763,2)</f>
        <v>20</v>
      </c>
    </row>
    <row r="764" spans="1:17" x14ac:dyDescent="0.25">
      <c r="A764" s="94" t="s">
        <v>300</v>
      </c>
      <c r="B764" s="42" t="s">
        <v>27</v>
      </c>
      <c r="C764" s="93">
        <f>F452</f>
        <v>2.9</v>
      </c>
      <c r="D764" s="12">
        <v>5</v>
      </c>
      <c r="E764" s="91">
        <f t="shared" si="501"/>
        <v>14.5</v>
      </c>
      <c r="F764" s="93">
        <f>K452</f>
        <v>2.8</v>
      </c>
      <c r="G764" s="12">
        <f>+G762</f>
        <v>5</v>
      </c>
      <c r="H764" s="91">
        <f>+ROUND(F764*G764,2)</f>
        <v>14</v>
      </c>
      <c r="I764" s="93">
        <f>O452</f>
        <v>2.8</v>
      </c>
      <c r="J764" s="12">
        <f>+J762</f>
        <v>5</v>
      </c>
      <c r="K764" s="91">
        <f>+ROUND(I764*J764,2)</f>
        <v>14</v>
      </c>
      <c r="L764" s="93">
        <f>S452</f>
        <v>2.67</v>
      </c>
      <c r="M764" s="12">
        <v>5</v>
      </c>
      <c r="N764" s="91">
        <f>+ROUND(L764*M764,2)</f>
        <v>13.35</v>
      </c>
      <c r="O764" s="93"/>
      <c r="P764" s="12"/>
      <c r="Q764" s="91"/>
    </row>
    <row r="765" spans="1:17" x14ac:dyDescent="0.25">
      <c r="A765" s="92"/>
      <c r="B765" s="42" t="s">
        <v>28</v>
      </c>
      <c r="C765" s="93"/>
      <c r="D765" s="12"/>
      <c r="E765" s="91"/>
      <c r="F765" s="93"/>
      <c r="G765" s="12"/>
      <c r="H765" s="91"/>
      <c r="I765" s="93"/>
      <c r="J765" s="12"/>
      <c r="K765" s="91"/>
      <c r="L765" s="93"/>
      <c r="M765" s="12"/>
      <c r="N765" s="91"/>
      <c r="O765" s="93">
        <f>+W453</f>
        <v>5</v>
      </c>
      <c r="P765" s="12">
        <v>4</v>
      </c>
      <c r="Q765" s="91">
        <f>+ROUND(O765*P765,2)</f>
        <v>20</v>
      </c>
    </row>
    <row r="766" spans="1:17" x14ac:dyDescent="0.25">
      <c r="A766" s="94" t="s">
        <v>301</v>
      </c>
      <c r="B766" s="42" t="s">
        <v>29</v>
      </c>
      <c r="C766" s="93">
        <f>F454</f>
        <v>2.8</v>
      </c>
      <c r="D766" s="12">
        <v>5</v>
      </c>
      <c r="E766" s="91">
        <f t="shared" si="501"/>
        <v>14</v>
      </c>
      <c r="F766" s="93">
        <f>K454</f>
        <v>2.8</v>
      </c>
      <c r="G766" s="12">
        <f>+G764</f>
        <v>5</v>
      </c>
      <c r="H766" s="91">
        <f>+ROUND(F766*G766,2)</f>
        <v>14</v>
      </c>
      <c r="I766" s="93">
        <f>O454</f>
        <v>2.8</v>
      </c>
      <c r="J766" s="12">
        <f>+J764</f>
        <v>5</v>
      </c>
      <c r="K766" s="91">
        <f>+ROUND(I766*J766,2)</f>
        <v>14</v>
      </c>
      <c r="L766" s="93">
        <f>S454</f>
        <v>2.8</v>
      </c>
      <c r="M766" s="12">
        <v>5</v>
      </c>
      <c r="N766" s="91">
        <f>+ROUND(L766*M766,2)</f>
        <v>14</v>
      </c>
      <c r="O766" s="93"/>
      <c r="P766" s="12"/>
      <c r="Q766" s="91"/>
    </row>
    <row r="767" spans="1:17" x14ac:dyDescent="0.25">
      <c r="A767" s="92"/>
      <c r="B767" s="42" t="s">
        <v>30</v>
      </c>
      <c r="C767" s="93"/>
      <c r="D767" s="12"/>
      <c r="E767" s="91"/>
      <c r="F767" s="93"/>
      <c r="G767" s="12"/>
      <c r="H767" s="91"/>
      <c r="I767" s="93"/>
      <c r="J767" s="12"/>
      <c r="K767" s="91"/>
      <c r="L767" s="93"/>
      <c r="M767" s="12"/>
      <c r="N767" s="91"/>
      <c r="O767" s="93">
        <f>+W455</f>
        <v>5</v>
      </c>
      <c r="P767" s="12">
        <v>4</v>
      </c>
      <c r="Q767" s="91">
        <f>+ROUND(O767*P767,2)</f>
        <v>20</v>
      </c>
    </row>
    <row r="768" spans="1:17" x14ac:dyDescent="0.25">
      <c r="A768" s="94" t="s">
        <v>302</v>
      </c>
      <c r="B768" s="42" t="s">
        <v>31</v>
      </c>
      <c r="C768" s="93">
        <f>F456</f>
        <v>2.8</v>
      </c>
      <c r="D768" s="12">
        <v>5</v>
      </c>
      <c r="E768" s="91">
        <f t="shared" si="501"/>
        <v>14</v>
      </c>
      <c r="F768" s="93">
        <f>K456</f>
        <v>2.8</v>
      </c>
      <c r="G768" s="12">
        <f>+G766</f>
        <v>5</v>
      </c>
      <c r="H768" s="91">
        <f>+ROUND(F768*G768,2)</f>
        <v>14</v>
      </c>
      <c r="I768" s="93">
        <f>O456</f>
        <v>2.8</v>
      </c>
      <c r="J768" s="12">
        <f>+J766</f>
        <v>5</v>
      </c>
      <c r="K768" s="91">
        <f>+ROUND(I768*J768,2)</f>
        <v>14</v>
      </c>
      <c r="L768" s="93">
        <f>S456</f>
        <v>2.8</v>
      </c>
      <c r="M768" s="12">
        <v>5</v>
      </c>
      <c r="N768" s="91">
        <f>+ROUND(L768*M768,2)</f>
        <v>14</v>
      </c>
      <c r="O768" s="93"/>
      <c r="P768" s="12"/>
      <c r="Q768" s="91"/>
    </row>
    <row r="769" spans="1:18" x14ac:dyDescent="0.25">
      <c r="A769" s="92"/>
      <c r="B769" s="42" t="s">
        <v>32</v>
      </c>
      <c r="C769" s="93"/>
      <c r="D769" s="12"/>
      <c r="E769" s="91"/>
      <c r="F769" s="93"/>
      <c r="G769" s="12"/>
      <c r="H769" s="91"/>
      <c r="I769" s="93"/>
      <c r="J769" s="12"/>
      <c r="K769" s="91"/>
      <c r="L769" s="93"/>
      <c r="M769" s="12"/>
      <c r="N769" s="91"/>
      <c r="O769" s="93">
        <f>+W457</f>
        <v>5</v>
      </c>
      <c r="P769" s="12">
        <v>4</v>
      </c>
      <c r="Q769" s="91">
        <f>+ROUND(O769*P769,2)</f>
        <v>20</v>
      </c>
      <c r="R769" s="24"/>
    </row>
    <row r="770" spans="1:18" x14ac:dyDescent="0.25">
      <c r="A770" s="94" t="s">
        <v>303</v>
      </c>
      <c r="B770" s="42" t="s">
        <v>33</v>
      </c>
      <c r="C770" s="93">
        <f>F458</f>
        <v>2.8</v>
      </c>
      <c r="D770" s="12">
        <v>5</v>
      </c>
      <c r="E770" s="91">
        <f t="shared" si="501"/>
        <v>14</v>
      </c>
      <c r="F770" s="93">
        <f>K458</f>
        <v>2.8</v>
      </c>
      <c r="G770" s="12">
        <f>+G768</f>
        <v>5</v>
      </c>
      <c r="H770" s="91">
        <f>+ROUND(F770*G770,2)</f>
        <v>14</v>
      </c>
      <c r="I770" s="93">
        <f>O458</f>
        <v>2.8</v>
      </c>
      <c r="J770" s="12">
        <f>+J768</f>
        <v>5</v>
      </c>
      <c r="K770" s="91">
        <f>+ROUND(I770*J770,2)</f>
        <v>14</v>
      </c>
      <c r="L770" s="93">
        <f>S458</f>
        <v>2.8</v>
      </c>
      <c r="M770" s="12">
        <v>5</v>
      </c>
      <c r="N770" s="91">
        <f>+ROUND(L770*M770,2)</f>
        <v>14</v>
      </c>
      <c r="O770" s="93"/>
      <c r="P770" s="12"/>
      <c r="Q770" s="91"/>
    </row>
    <row r="771" spans="1:18" x14ac:dyDescent="0.25">
      <c r="A771" s="92"/>
      <c r="B771" s="42" t="s">
        <v>34</v>
      </c>
      <c r="C771" s="93"/>
      <c r="D771" s="12"/>
      <c r="E771" s="91"/>
      <c r="F771" s="93"/>
      <c r="G771" s="12"/>
      <c r="H771" s="91"/>
      <c r="I771" s="93"/>
      <c r="J771" s="12"/>
      <c r="K771" s="91"/>
      <c r="L771" s="93"/>
      <c r="M771" s="12"/>
      <c r="N771" s="91"/>
      <c r="O771" s="93">
        <f>+W459</f>
        <v>5</v>
      </c>
      <c r="P771" s="12">
        <v>4</v>
      </c>
      <c r="Q771" s="91">
        <f>+ROUND(O771*P771,2)</f>
        <v>20</v>
      </c>
    </row>
    <row r="772" spans="1:18" x14ac:dyDescent="0.25">
      <c r="A772" s="94" t="s">
        <v>304</v>
      </c>
      <c r="B772" s="42" t="s">
        <v>35</v>
      </c>
      <c r="C772" s="93">
        <f>F460</f>
        <v>2.8</v>
      </c>
      <c r="D772" s="12">
        <v>5</v>
      </c>
      <c r="E772" s="91">
        <f t="shared" si="501"/>
        <v>14</v>
      </c>
      <c r="F772" s="93">
        <f>K460</f>
        <v>2.8</v>
      </c>
      <c r="G772" s="12">
        <f>+G770</f>
        <v>5</v>
      </c>
      <c r="H772" s="91">
        <f>+ROUND(F772*G772,2)</f>
        <v>14</v>
      </c>
      <c r="I772" s="93">
        <f>O460</f>
        <v>2.8</v>
      </c>
      <c r="J772" s="12">
        <f>+J770</f>
        <v>5</v>
      </c>
      <c r="K772" s="91">
        <f>+ROUND(I772*J772,2)</f>
        <v>14</v>
      </c>
      <c r="L772" s="93">
        <f>S460</f>
        <v>2.8</v>
      </c>
      <c r="M772" s="12">
        <v>5</v>
      </c>
      <c r="N772" s="91">
        <f>+ROUND(L772*M772,2)</f>
        <v>14</v>
      </c>
      <c r="O772" s="93"/>
      <c r="P772" s="12"/>
      <c r="Q772" s="91"/>
    </row>
    <row r="773" spans="1:18" x14ac:dyDescent="0.25">
      <c r="A773" s="92"/>
      <c r="B773" s="42" t="s">
        <v>36</v>
      </c>
      <c r="C773" s="93"/>
      <c r="D773" s="12"/>
      <c r="E773" s="91"/>
      <c r="F773" s="93"/>
      <c r="G773" s="12"/>
      <c r="H773" s="91"/>
      <c r="I773" s="93"/>
      <c r="J773" s="12"/>
      <c r="K773" s="91"/>
      <c r="L773" s="93"/>
      <c r="M773" s="12"/>
      <c r="N773" s="91"/>
      <c r="O773" s="93">
        <f>+W461</f>
        <v>5.32</v>
      </c>
      <c r="P773" s="12">
        <v>4</v>
      </c>
      <c r="Q773" s="91">
        <f>+ROUND(O773*P773,2)</f>
        <v>21.28</v>
      </c>
    </row>
    <row r="774" spans="1:18" x14ac:dyDescent="0.25">
      <c r="A774" s="94" t="s">
        <v>305</v>
      </c>
      <c r="B774" s="42" t="s">
        <v>37</v>
      </c>
      <c r="C774" s="93">
        <f>F462</f>
        <v>3</v>
      </c>
      <c r="D774" s="12">
        <v>5</v>
      </c>
      <c r="E774" s="91">
        <f t="shared" si="501"/>
        <v>15</v>
      </c>
      <c r="F774" s="93">
        <f>K462</f>
        <v>2.8</v>
      </c>
      <c r="G774" s="12">
        <f>+G772</f>
        <v>5</v>
      </c>
      <c r="H774" s="91">
        <f>+ROUND(F774*G774,2)</f>
        <v>14</v>
      </c>
      <c r="I774" s="93">
        <f>O462</f>
        <v>2.8</v>
      </c>
      <c r="J774" s="12">
        <f>+J772</f>
        <v>5</v>
      </c>
      <c r="K774" s="91">
        <f>+ROUND(I774*J774,2)</f>
        <v>14</v>
      </c>
      <c r="L774" s="93">
        <f>S462</f>
        <v>2.5</v>
      </c>
      <c r="M774" s="12">
        <v>5</v>
      </c>
      <c r="N774" s="91">
        <f>+ROUND(L774*M774,2)</f>
        <v>12.5</v>
      </c>
      <c r="O774" s="93"/>
      <c r="P774" s="12"/>
      <c r="Q774" s="91"/>
    </row>
    <row r="775" spans="1:18" x14ac:dyDescent="0.25">
      <c r="A775" s="92"/>
      <c r="B775" s="42" t="s">
        <v>38</v>
      </c>
      <c r="C775" s="93"/>
      <c r="D775" s="12"/>
      <c r="E775" s="91"/>
      <c r="F775" s="93"/>
      <c r="G775" s="12"/>
      <c r="H775" s="91"/>
      <c r="I775" s="93"/>
      <c r="J775" s="12"/>
      <c r="K775" s="91"/>
      <c r="L775" s="93"/>
      <c r="M775" s="12"/>
      <c r="N775" s="91"/>
      <c r="O775" s="93">
        <f>+W463</f>
        <v>5.45</v>
      </c>
      <c r="P775" s="12">
        <v>4</v>
      </c>
      <c r="Q775" s="91">
        <f>+ROUND(O775*P775,2)</f>
        <v>21.8</v>
      </c>
    </row>
    <row r="776" spans="1:18" x14ac:dyDescent="0.25">
      <c r="A776" s="94" t="s">
        <v>306</v>
      </c>
      <c r="B776" s="42" t="s">
        <v>39</v>
      </c>
      <c r="C776" s="93">
        <f>F464</f>
        <v>3.1</v>
      </c>
      <c r="D776" s="12">
        <v>5</v>
      </c>
      <c r="E776" s="91">
        <f t="shared" si="501"/>
        <v>15.5</v>
      </c>
      <c r="F776" s="93">
        <f>K464</f>
        <v>2.8</v>
      </c>
      <c r="G776" s="12">
        <f>+G774</f>
        <v>5</v>
      </c>
      <c r="H776" s="91">
        <f>+ROUND(F776*G776,2)</f>
        <v>14</v>
      </c>
      <c r="I776" s="93">
        <f>O464</f>
        <v>2.8</v>
      </c>
      <c r="J776" s="12">
        <f>+J774</f>
        <v>5</v>
      </c>
      <c r="K776" s="91">
        <f>+ROUND(I776*J776,2)</f>
        <v>14</v>
      </c>
      <c r="L776" s="93">
        <f>S464</f>
        <v>2.4</v>
      </c>
      <c r="M776" s="12">
        <v>5</v>
      </c>
      <c r="N776" s="91">
        <f>+ROUND(L776*M776,2)</f>
        <v>12</v>
      </c>
      <c r="O776" s="93"/>
      <c r="P776" s="12"/>
      <c r="Q776" s="91"/>
    </row>
    <row r="777" spans="1:18" x14ac:dyDescent="0.25">
      <c r="A777" s="92"/>
      <c r="B777" s="42" t="s">
        <v>40</v>
      </c>
      <c r="C777" s="93"/>
      <c r="D777" s="12"/>
      <c r="E777" s="91"/>
      <c r="F777" s="93"/>
      <c r="G777" s="12"/>
      <c r="H777" s="91"/>
      <c r="I777" s="93"/>
      <c r="J777" s="12"/>
      <c r="K777" s="91"/>
      <c r="L777" s="93"/>
      <c r="M777" s="12"/>
      <c r="N777" s="91"/>
      <c r="O777" s="93">
        <f>+W465</f>
        <v>5.45</v>
      </c>
      <c r="P777" s="12">
        <v>4</v>
      </c>
      <c r="Q777" s="91">
        <f>+ROUND(O777*P777,2)</f>
        <v>21.8</v>
      </c>
    </row>
    <row r="778" spans="1:18" x14ac:dyDescent="0.25">
      <c r="A778" s="94" t="s">
        <v>307</v>
      </c>
      <c r="B778" s="42" t="s">
        <v>41</v>
      </c>
      <c r="C778" s="93">
        <f>F466</f>
        <v>3.1</v>
      </c>
      <c r="D778" s="12">
        <v>5</v>
      </c>
      <c r="E778" s="91">
        <f t="shared" si="501"/>
        <v>15.5</v>
      </c>
      <c r="F778" s="93">
        <f>K466</f>
        <v>2.8</v>
      </c>
      <c r="G778" s="12">
        <f>+G776</f>
        <v>5</v>
      </c>
      <c r="H778" s="91">
        <f>+ROUND(F778*G778,2)</f>
        <v>14</v>
      </c>
      <c r="I778" s="93">
        <f>O466</f>
        <v>2.8</v>
      </c>
      <c r="J778" s="12">
        <f>+J776</f>
        <v>5</v>
      </c>
      <c r="K778" s="91">
        <f>+ROUND(I778*J778,2)</f>
        <v>14</v>
      </c>
      <c r="L778" s="93">
        <f>S466</f>
        <v>2.4</v>
      </c>
      <c r="M778" s="12">
        <v>5</v>
      </c>
      <c r="N778" s="91">
        <f>+ROUND(L778*M778,2)</f>
        <v>12</v>
      </c>
      <c r="O778" s="93"/>
      <c r="P778" s="12"/>
      <c r="Q778" s="91"/>
    </row>
    <row r="779" spans="1:18" x14ac:dyDescent="0.25">
      <c r="A779" s="92"/>
      <c r="B779" s="42" t="s">
        <v>42</v>
      </c>
      <c r="C779" s="93"/>
      <c r="D779" s="12"/>
      <c r="E779" s="91"/>
      <c r="F779" s="93"/>
      <c r="G779" s="12"/>
      <c r="H779" s="91"/>
      <c r="I779" s="93"/>
      <c r="J779" s="12"/>
      <c r="K779" s="91"/>
      <c r="L779" s="93"/>
      <c r="M779" s="12"/>
      <c r="N779" s="91"/>
      <c r="O779" s="93">
        <f>+W467</f>
        <v>5.45</v>
      </c>
      <c r="P779" s="12">
        <v>4</v>
      </c>
      <c r="Q779" s="91">
        <f>+ROUND(O779*P779,2)</f>
        <v>21.8</v>
      </c>
    </row>
    <row r="780" spans="1:18" x14ac:dyDescent="0.25">
      <c r="A780" s="94" t="s">
        <v>308</v>
      </c>
      <c r="B780" s="42" t="s">
        <v>43</v>
      </c>
      <c r="C780" s="93">
        <f>F468</f>
        <v>3.1</v>
      </c>
      <c r="D780" s="12">
        <v>5</v>
      </c>
      <c r="E780" s="91">
        <f t="shared" si="501"/>
        <v>15.5</v>
      </c>
      <c r="F780" s="93">
        <f>K468</f>
        <v>2.8</v>
      </c>
      <c r="G780" s="12">
        <f>+G778</f>
        <v>5</v>
      </c>
      <c r="H780" s="91">
        <f>+ROUND(F780*G780,2)</f>
        <v>14</v>
      </c>
      <c r="I780" s="93">
        <f>O468</f>
        <v>2.8</v>
      </c>
      <c r="J780" s="12">
        <f>+J778</f>
        <v>5</v>
      </c>
      <c r="K780" s="91">
        <f>+ROUND(I780*J780,2)</f>
        <v>14</v>
      </c>
      <c r="L780" s="93">
        <f>S468</f>
        <v>2.4</v>
      </c>
      <c r="M780" s="12">
        <v>5</v>
      </c>
      <c r="N780" s="91">
        <f>+ROUND(L780*M780,2)</f>
        <v>12</v>
      </c>
      <c r="O780" s="93"/>
      <c r="P780" s="12"/>
      <c r="Q780" s="91"/>
    </row>
    <row r="781" spans="1:18" x14ac:dyDescent="0.25">
      <c r="A781" s="92"/>
      <c r="B781" s="42" t="s">
        <v>44</v>
      </c>
      <c r="C781" s="93"/>
      <c r="D781" s="12"/>
      <c r="E781" s="91"/>
      <c r="F781" s="93"/>
      <c r="G781" s="12"/>
      <c r="H781" s="91"/>
      <c r="I781" s="93"/>
      <c r="J781" s="12"/>
      <c r="K781" s="91"/>
      <c r="L781" s="93"/>
      <c r="M781" s="12"/>
      <c r="N781" s="91"/>
      <c r="O781" s="93">
        <f>+W469</f>
        <v>5.45</v>
      </c>
      <c r="P781" s="12">
        <v>4</v>
      </c>
      <c r="Q781" s="91">
        <f>+ROUND(O781*P781,2)</f>
        <v>21.8</v>
      </c>
    </row>
    <row r="782" spans="1:18" x14ac:dyDescent="0.25">
      <c r="A782" s="94" t="s">
        <v>309</v>
      </c>
      <c r="B782" s="42" t="s">
        <v>45</v>
      </c>
      <c r="C782" s="93">
        <f>F470</f>
        <v>3.1</v>
      </c>
      <c r="D782" s="12">
        <v>5</v>
      </c>
      <c r="E782" s="91">
        <f t="shared" si="501"/>
        <v>15.5</v>
      </c>
      <c r="F782" s="93">
        <f>K470</f>
        <v>2.8</v>
      </c>
      <c r="G782" s="12">
        <f>+G780</f>
        <v>5</v>
      </c>
      <c r="H782" s="91">
        <f>+ROUND(F782*G782,2)</f>
        <v>14</v>
      </c>
      <c r="I782" s="93">
        <f>O470</f>
        <v>2.8</v>
      </c>
      <c r="J782" s="12">
        <f>+J780</f>
        <v>5</v>
      </c>
      <c r="K782" s="91">
        <f>+ROUND(I782*J782,2)</f>
        <v>14</v>
      </c>
      <c r="L782" s="93">
        <f>S470</f>
        <v>2.4</v>
      </c>
      <c r="M782" s="12">
        <v>5</v>
      </c>
      <c r="N782" s="91">
        <f>+ROUND(L782*M782,2)</f>
        <v>12</v>
      </c>
      <c r="O782" s="93"/>
      <c r="P782" s="12"/>
      <c r="Q782" s="91"/>
    </row>
    <row r="783" spans="1:18" x14ac:dyDescent="0.25">
      <c r="A783" s="92"/>
      <c r="B783" s="42" t="s">
        <v>46</v>
      </c>
      <c r="C783" s="93"/>
      <c r="D783" s="12"/>
      <c r="E783" s="91"/>
      <c r="F783" s="93"/>
      <c r="G783" s="12"/>
      <c r="H783" s="91"/>
      <c r="I783" s="93"/>
      <c r="J783" s="12"/>
      <c r="K783" s="91"/>
      <c r="L783" s="93"/>
      <c r="M783" s="12"/>
      <c r="N783" s="91"/>
      <c r="O783" s="93">
        <f>+W471</f>
        <v>5.45</v>
      </c>
      <c r="P783" s="12">
        <v>4</v>
      </c>
      <c r="Q783" s="91">
        <f>+ROUND(O783*P783,2)</f>
        <v>21.8</v>
      </c>
    </row>
    <row r="784" spans="1:18" x14ac:dyDescent="0.25">
      <c r="A784" s="94" t="s">
        <v>310</v>
      </c>
      <c r="B784" s="42" t="s">
        <v>47</v>
      </c>
      <c r="C784" s="93">
        <f>F472</f>
        <v>3</v>
      </c>
      <c r="D784" s="12">
        <v>5</v>
      </c>
      <c r="E784" s="91">
        <f t="shared" si="501"/>
        <v>15</v>
      </c>
      <c r="F784" s="93">
        <f>K472</f>
        <v>2.8</v>
      </c>
      <c r="G784" s="12">
        <f>+G782</f>
        <v>5</v>
      </c>
      <c r="H784" s="91">
        <f>+ROUND(F784*G784,2)</f>
        <v>14</v>
      </c>
      <c r="I784" s="93">
        <f>O472</f>
        <v>2.8</v>
      </c>
      <c r="J784" s="12">
        <f>+J782</f>
        <v>5</v>
      </c>
      <c r="K784" s="91">
        <f>+ROUND(I784*J784,2)</f>
        <v>14</v>
      </c>
      <c r="L784" s="93">
        <f>S472</f>
        <v>2.58</v>
      </c>
      <c r="M784" s="12">
        <v>5</v>
      </c>
      <c r="N784" s="91">
        <f>+ROUND(L784*M784,2)</f>
        <v>12.9</v>
      </c>
      <c r="O784" s="93"/>
      <c r="P784" s="12"/>
      <c r="Q784" s="91"/>
    </row>
    <row r="785" spans="1:17" x14ac:dyDescent="0.25">
      <c r="A785" s="92"/>
      <c r="B785" s="42" t="s">
        <v>48</v>
      </c>
      <c r="C785" s="93"/>
      <c r="D785" s="12"/>
      <c r="E785" s="91"/>
      <c r="F785" s="93"/>
      <c r="G785" s="12"/>
      <c r="H785" s="91"/>
      <c r="I785" s="93"/>
      <c r="J785" s="12"/>
      <c r="K785" s="91"/>
      <c r="L785" s="93"/>
      <c r="M785" s="12"/>
      <c r="N785" s="91"/>
      <c r="O785" s="93">
        <f>+W473</f>
        <v>5.24</v>
      </c>
      <c r="P785" s="12">
        <v>4</v>
      </c>
      <c r="Q785" s="91">
        <f>+ROUND(O785*P785,2)</f>
        <v>20.96</v>
      </c>
    </row>
    <row r="786" spans="1:17" x14ac:dyDescent="0.25">
      <c r="A786" s="94" t="s">
        <v>311</v>
      </c>
      <c r="B786" s="42" t="s">
        <v>49</v>
      </c>
      <c r="C786" s="93">
        <f>F474</f>
        <v>2.7</v>
      </c>
      <c r="D786" s="12">
        <v>5</v>
      </c>
      <c r="E786" s="91">
        <f t="shared" si="501"/>
        <v>13.5</v>
      </c>
      <c r="F786" s="93">
        <f>K474</f>
        <v>2.8</v>
      </c>
      <c r="G786" s="12">
        <f>+G784</f>
        <v>5</v>
      </c>
      <c r="H786" s="91">
        <f>+ROUND(F786*G786,2)</f>
        <v>14</v>
      </c>
      <c r="I786" s="93">
        <f>O474</f>
        <v>2.8</v>
      </c>
      <c r="J786" s="12">
        <f>+J784</f>
        <v>5</v>
      </c>
      <c r="K786" s="91">
        <f>+ROUND(I786*J786,2)</f>
        <v>14</v>
      </c>
      <c r="L786" s="93">
        <f>S474</f>
        <v>2.8</v>
      </c>
      <c r="M786" s="12">
        <v>5</v>
      </c>
      <c r="N786" s="91">
        <f>+ROUND(L786*M786,2)</f>
        <v>14</v>
      </c>
      <c r="O786" s="93"/>
      <c r="P786" s="12"/>
      <c r="Q786" s="91"/>
    </row>
    <row r="787" spans="1:17" x14ac:dyDescent="0.25">
      <c r="A787" s="92"/>
      <c r="B787" s="42" t="s">
        <v>50</v>
      </c>
      <c r="C787" s="93"/>
      <c r="D787" s="12"/>
      <c r="E787" s="91"/>
      <c r="F787" s="93"/>
      <c r="G787" s="12"/>
      <c r="H787" s="91"/>
      <c r="I787" s="93"/>
      <c r="J787" s="12"/>
      <c r="K787" s="91"/>
      <c r="L787" s="93"/>
      <c r="M787" s="12"/>
      <c r="N787" s="91"/>
      <c r="O787" s="93">
        <f>+W475</f>
        <v>5</v>
      </c>
      <c r="P787" s="12">
        <v>4</v>
      </c>
      <c r="Q787" s="91">
        <f>+ROUND(O787*P787,2)</f>
        <v>20</v>
      </c>
    </row>
    <row r="788" spans="1:17" x14ac:dyDescent="0.25">
      <c r="A788" s="94" t="s">
        <v>312</v>
      </c>
      <c r="B788" s="42" t="s">
        <v>51</v>
      </c>
      <c r="C788" s="93">
        <f>F476</f>
        <v>2.8</v>
      </c>
      <c r="D788" s="12">
        <v>5</v>
      </c>
      <c r="E788" s="91">
        <f t="shared" si="501"/>
        <v>14</v>
      </c>
      <c r="F788" s="93">
        <f>K476</f>
        <v>2.8</v>
      </c>
      <c r="G788" s="12">
        <f>+G786</f>
        <v>5</v>
      </c>
      <c r="H788" s="91">
        <f>+ROUND(F788*G788,2)</f>
        <v>14</v>
      </c>
      <c r="I788" s="93">
        <f>O476</f>
        <v>2.8</v>
      </c>
      <c r="J788" s="12">
        <f>+J786</f>
        <v>5</v>
      </c>
      <c r="K788" s="91">
        <f>+ROUND(I788*J788,2)</f>
        <v>14</v>
      </c>
      <c r="L788" s="93">
        <f>S476</f>
        <v>2.8</v>
      </c>
      <c r="M788" s="12">
        <v>5</v>
      </c>
      <c r="N788" s="91">
        <f>+ROUND(L788*M788,2)</f>
        <v>14</v>
      </c>
      <c r="O788" s="93"/>
      <c r="P788" s="12"/>
      <c r="Q788" s="91"/>
    </row>
    <row r="789" spans="1:17" x14ac:dyDescent="0.25">
      <c r="A789" s="92"/>
      <c r="B789" s="42" t="s">
        <v>52</v>
      </c>
      <c r="C789" s="93"/>
      <c r="D789" s="12"/>
      <c r="E789" s="91"/>
      <c r="F789" s="93"/>
      <c r="G789" s="12"/>
      <c r="H789" s="91"/>
      <c r="I789" s="93"/>
      <c r="J789" s="12"/>
      <c r="K789" s="91"/>
      <c r="L789" s="93"/>
      <c r="M789" s="12"/>
      <c r="N789" s="91"/>
      <c r="O789" s="93">
        <f>+W477</f>
        <v>5</v>
      </c>
      <c r="P789" s="12">
        <v>4</v>
      </c>
      <c r="Q789" s="91">
        <f>+ROUND(O789*P789,2)</f>
        <v>20</v>
      </c>
    </row>
    <row r="790" spans="1:17" x14ac:dyDescent="0.25">
      <c r="A790" s="94" t="s">
        <v>313</v>
      </c>
      <c r="B790" s="42" t="s">
        <v>53</v>
      </c>
      <c r="C790" s="93">
        <f>F478</f>
        <v>2.8</v>
      </c>
      <c r="D790" s="12">
        <v>5</v>
      </c>
      <c r="E790" s="91">
        <f t="shared" si="501"/>
        <v>14</v>
      </c>
      <c r="F790" s="93">
        <f>K478</f>
        <v>2.8</v>
      </c>
      <c r="G790" s="12">
        <f>+G788</f>
        <v>5</v>
      </c>
      <c r="H790" s="91">
        <f>+ROUND(F790*G790,2)</f>
        <v>14</v>
      </c>
      <c r="I790" s="93">
        <f>O478</f>
        <v>2.8</v>
      </c>
      <c r="J790" s="12">
        <f>+J788</f>
        <v>5</v>
      </c>
      <c r="K790" s="91">
        <f>+ROUND(I790*J790,2)</f>
        <v>14</v>
      </c>
      <c r="L790" s="93">
        <f>S478</f>
        <v>2.8</v>
      </c>
      <c r="M790" s="12">
        <v>5</v>
      </c>
      <c r="N790" s="91">
        <f>+ROUND(L790*M790,2)</f>
        <v>14</v>
      </c>
      <c r="O790" s="93"/>
      <c r="P790" s="12"/>
      <c r="Q790" s="91"/>
    </row>
    <row r="791" spans="1:17" x14ac:dyDescent="0.25">
      <c r="A791" s="92"/>
      <c r="B791" s="42" t="s">
        <v>54</v>
      </c>
      <c r="C791" s="93"/>
      <c r="D791" s="12"/>
      <c r="E791" s="91"/>
      <c r="F791" s="93"/>
      <c r="G791" s="12"/>
      <c r="H791" s="91"/>
      <c r="I791" s="93"/>
      <c r="J791" s="12"/>
      <c r="K791" s="91"/>
      <c r="L791" s="93"/>
      <c r="M791" s="12"/>
      <c r="N791" s="91"/>
      <c r="O791" s="93">
        <f>+W479</f>
        <v>5</v>
      </c>
      <c r="P791" s="12">
        <v>4</v>
      </c>
      <c r="Q791" s="91">
        <f>+ROUND(O791*P791,2)</f>
        <v>20</v>
      </c>
    </row>
    <row r="792" spans="1:17" x14ac:dyDescent="0.25">
      <c r="A792" s="94" t="s">
        <v>314</v>
      </c>
      <c r="B792" s="42" t="s">
        <v>55</v>
      </c>
      <c r="C792" s="93">
        <f>F480</f>
        <v>2.8</v>
      </c>
      <c r="D792" s="12">
        <v>5</v>
      </c>
      <c r="E792" s="91">
        <f t="shared" si="501"/>
        <v>14</v>
      </c>
      <c r="F792" s="93">
        <f>K480</f>
        <v>2.8</v>
      </c>
      <c r="G792" s="12">
        <f>+G790</f>
        <v>5</v>
      </c>
      <c r="H792" s="91">
        <f>+ROUND(F792*G792,2)</f>
        <v>14</v>
      </c>
      <c r="I792" s="93">
        <f>O480</f>
        <v>2.8</v>
      </c>
      <c r="J792" s="12">
        <f>+J790</f>
        <v>5</v>
      </c>
      <c r="K792" s="91">
        <f>+ROUND(I792*J792,2)</f>
        <v>14</v>
      </c>
      <c r="L792" s="93">
        <f>S480</f>
        <v>2.8</v>
      </c>
      <c r="M792" s="12">
        <v>5</v>
      </c>
      <c r="N792" s="91">
        <f>+ROUND(L792*M792,2)</f>
        <v>14</v>
      </c>
      <c r="O792" s="93"/>
      <c r="P792" s="12"/>
      <c r="Q792" s="91"/>
    </row>
    <row r="793" spans="1:17" x14ac:dyDescent="0.25">
      <c r="A793" s="92"/>
      <c r="B793" s="42" t="s">
        <v>56</v>
      </c>
      <c r="C793" s="93"/>
      <c r="D793" s="12"/>
      <c r="E793" s="91"/>
      <c r="F793" s="93"/>
      <c r="G793" s="12"/>
      <c r="H793" s="91"/>
      <c r="I793" s="93"/>
      <c r="J793" s="12"/>
      <c r="K793" s="91"/>
      <c r="L793" s="93"/>
      <c r="M793" s="12"/>
      <c r="N793" s="91"/>
      <c r="O793" s="93">
        <f>+W481</f>
        <v>5</v>
      </c>
      <c r="P793" s="12">
        <v>4</v>
      </c>
      <c r="Q793" s="91">
        <f>+ROUND(O793*P793,2)</f>
        <v>20</v>
      </c>
    </row>
    <row r="794" spans="1:17" x14ac:dyDescent="0.25">
      <c r="A794" s="94" t="s">
        <v>315</v>
      </c>
      <c r="B794" s="42" t="s">
        <v>57</v>
      </c>
      <c r="C794" s="93">
        <f>F482</f>
        <v>2.8</v>
      </c>
      <c r="D794" s="12">
        <v>5</v>
      </c>
      <c r="E794" s="91">
        <f t="shared" si="501"/>
        <v>14</v>
      </c>
      <c r="F794" s="93">
        <f>K482</f>
        <v>2.8</v>
      </c>
      <c r="G794" s="12">
        <f>+G792</f>
        <v>5</v>
      </c>
      <c r="H794" s="91">
        <f>+ROUND(F794*G794,2)</f>
        <v>14</v>
      </c>
      <c r="I794" s="93">
        <f>O482</f>
        <v>2.8</v>
      </c>
      <c r="J794" s="12">
        <f>+J792</f>
        <v>5</v>
      </c>
      <c r="K794" s="91">
        <f>+ROUND(I794*J794,2)</f>
        <v>14</v>
      </c>
      <c r="L794" s="93">
        <f>S482</f>
        <v>2.8</v>
      </c>
      <c r="M794" s="12">
        <v>5</v>
      </c>
      <c r="N794" s="91">
        <f>+ROUND(L794*M794,2)</f>
        <v>14</v>
      </c>
      <c r="O794" s="93"/>
      <c r="P794" s="12"/>
      <c r="Q794" s="91"/>
    </row>
    <row r="795" spans="1:17" x14ac:dyDescent="0.25">
      <c r="A795" s="92"/>
      <c r="B795" s="42" t="s">
        <v>58</v>
      </c>
      <c r="C795" s="93"/>
      <c r="D795" s="12"/>
      <c r="E795" s="91"/>
      <c r="F795" s="93"/>
      <c r="G795" s="12"/>
      <c r="H795" s="91"/>
      <c r="I795" s="93"/>
      <c r="J795" s="12"/>
      <c r="K795" s="91"/>
      <c r="L795" s="93"/>
      <c r="M795" s="12"/>
      <c r="N795" s="91"/>
      <c r="O795" s="93">
        <f>+W483</f>
        <v>5</v>
      </c>
      <c r="P795" s="12">
        <v>4</v>
      </c>
      <c r="Q795" s="91">
        <f>+ROUND(O795*P795,2)</f>
        <v>20</v>
      </c>
    </row>
    <row r="796" spans="1:17" x14ac:dyDescent="0.25">
      <c r="A796" s="94" t="s">
        <v>316</v>
      </c>
      <c r="B796" s="42" t="s">
        <v>59</v>
      </c>
      <c r="C796" s="93">
        <f>F484</f>
        <v>2.4500000000000002</v>
      </c>
      <c r="D796" s="12">
        <v>5</v>
      </c>
      <c r="E796" s="91">
        <f t="shared" si="501"/>
        <v>12.25</v>
      </c>
      <c r="F796" s="93">
        <f>K484</f>
        <v>2.8</v>
      </c>
      <c r="G796" s="12">
        <f>+G794</f>
        <v>5</v>
      </c>
      <c r="H796" s="91">
        <f>+ROUND(F796*G796,2)</f>
        <v>14</v>
      </c>
      <c r="I796" s="93">
        <f>O484</f>
        <v>2.8</v>
      </c>
      <c r="J796" s="12">
        <f>+J794</f>
        <v>5</v>
      </c>
      <c r="K796" s="91">
        <f>+ROUND(I796*J796,2)</f>
        <v>14</v>
      </c>
      <c r="L796" s="93">
        <f>S484</f>
        <v>3.1</v>
      </c>
      <c r="M796" s="12">
        <v>5</v>
      </c>
      <c r="N796" s="91">
        <f>+ROUND(L796*M796,2)</f>
        <v>15.5</v>
      </c>
      <c r="O796" s="93"/>
      <c r="P796" s="12"/>
      <c r="Q796" s="91"/>
    </row>
    <row r="797" spans="1:17" x14ac:dyDescent="0.25">
      <c r="A797" s="92"/>
      <c r="B797" s="42" t="s">
        <v>60</v>
      </c>
      <c r="C797" s="93"/>
      <c r="D797" s="12"/>
      <c r="E797" s="91"/>
      <c r="F797" s="93"/>
      <c r="G797" s="12"/>
      <c r="H797" s="91"/>
      <c r="I797" s="93"/>
      <c r="J797" s="12"/>
      <c r="K797" s="91"/>
      <c r="L797" s="93"/>
      <c r="M797" s="12"/>
      <c r="N797" s="91"/>
      <c r="O797" s="93">
        <f>+W485</f>
        <v>5.2</v>
      </c>
      <c r="P797" s="12">
        <v>4</v>
      </c>
      <c r="Q797" s="91">
        <f>+ROUND(O797*P797,2)</f>
        <v>20.8</v>
      </c>
    </row>
    <row r="798" spans="1:17" x14ac:dyDescent="0.25">
      <c r="A798" s="94" t="s">
        <v>317</v>
      </c>
      <c r="B798" s="42" t="s">
        <v>61</v>
      </c>
      <c r="C798" s="93">
        <f>F486</f>
        <v>2.4500000000000002</v>
      </c>
      <c r="D798" s="12">
        <v>5</v>
      </c>
      <c r="E798" s="91">
        <f t="shared" si="501"/>
        <v>12.25</v>
      </c>
      <c r="F798" s="93">
        <f>K486</f>
        <v>2.8</v>
      </c>
      <c r="G798" s="12">
        <f>+G796</f>
        <v>5</v>
      </c>
      <c r="H798" s="91">
        <f>+ROUND(F798*G798,2)</f>
        <v>14</v>
      </c>
      <c r="I798" s="93">
        <f>O486</f>
        <v>2.8</v>
      </c>
      <c r="J798" s="12">
        <f>+J796</f>
        <v>5</v>
      </c>
      <c r="K798" s="91">
        <f>+ROUND(I798*J798,2)</f>
        <v>14</v>
      </c>
      <c r="L798" s="93">
        <f>S486</f>
        <v>3.1</v>
      </c>
      <c r="M798" s="12">
        <v>5</v>
      </c>
      <c r="N798" s="91">
        <f>+ROUND(L798*M798,2)</f>
        <v>15.5</v>
      </c>
      <c r="O798" s="93"/>
      <c r="P798" s="12"/>
      <c r="Q798" s="91"/>
    </row>
    <row r="799" spans="1:17" x14ac:dyDescent="0.25">
      <c r="A799" s="92"/>
      <c r="B799" s="42" t="s">
        <v>62</v>
      </c>
      <c r="C799" s="93"/>
      <c r="D799" s="12"/>
      <c r="E799" s="91"/>
      <c r="F799" s="93"/>
      <c r="G799" s="12"/>
      <c r="H799" s="91"/>
      <c r="I799" s="93"/>
      <c r="J799" s="12"/>
      <c r="K799" s="91"/>
      <c r="L799" s="93"/>
      <c r="M799" s="12"/>
      <c r="N799" s="91"/>
      <c r="O799" s="93">
        <f>+W487</f>
        <v>5.64</v>
      </c>
      <c r="P799" s="12">
        <v>4</v>
      </c>
      <c r="Q799" s="91">
        <f>+ROUND(O799*P799,2)</f>
        <v>22.56</v>
      </c>
    </row>
    <row r="800" spans="1:17" x14ac:dyDescent="0.25">
      <c r="A800" s="94" t="s">
        <v>318</v>
      </c>
      <c r="B800" s="42" t="s">
        <v>63</v>
      </c>
      <c r="C800" s="93">
        <f>F488</f>
        <v>2.6</v>
      </c>
      <c r="D800" s="12">
        <v>5</v>
      </c>
      <c r="E800" s="91">
        <f t="shared" si="501"/>
        <v>13</v>
      </c>
      <c r="F800" s="93">
        <f>K488</f>
        <v>2.8</v>
      </c>
      <c r="G800" s="12">
        <f>+G798</f>
        <v>5</v>
      </c>
      <c r="H800" s="91">
        <f>+ROUND(F800*G800,2)</f>
        <v>14</v>
      </c>
      <c r="I800" s="93">
        <f>O488</f>
        <v>2.8</v>
      </c>
      <c r="J800" s="12">
        <f>+J798</f>
        <v>5</v>
      </c>
      <c r="K800" s="91">
        <f>+ROUND(I800*J800,2)</f>
        <v>14</v>
      </c>
      <c r="L800" s="93">
        <f>S488</f>
        <v>2.95</v>
      </c>
      <c r="M800" s="12">
        <v>5</v>
      </c>
      <c r="N800" s="91">
        <f>+ROUND(L800*M800,2)</f>
        <v>14.75</v>
      </c>
      <c r="O800" s="93"/>
      <c r="P800" s="12"/>
      <c r="Q800" s="91"/>
    </row>
    <row r="801" spans="1:26" x14ac:dyDescent="0.25">
      <c r="A801" s="92"/>
      <c r="B801" s="42" t="s">
        <v>64</v>
      </c>
      <c r="C801" s="93"/>
      <c r="D801" s="12"/>
      <c r="E801" s="91"/>
      <c r="F801" s="93"/>
      <c r="G801" s="12"/>
      <c r="H801" s="91"/>
      <c r="I801" s="93"/>
      <c r="J801" s="12"/>
      <c r="K801" s="91"/>
      <c r="L801" s="93"/>
      <c r="M801" s="12"/>
      <c r="N801" s="91"/>
      <c r="O801" s="93">
        <f>+W489</f>
        <v>5.9</v>
      </c>
      <c r="P801" s="12">
        <v>4</v>
      </c>
      <c r="Q801" s="91">
        <f>+ROUND(O801*P801,2)</f>
        <v>23.6</v>
      </c>
    </row>
    <row r="802" spans="1:26" x14ac:dyDescent="0.25">
      <c r="A802" s="94" t="s">
        <v>319</v>
      </c>
      <c r="B802" s="42" t="s">
        <v>65</v>
      </c>
      <c r="C802" s="93">
        <f>F490</f>
        <v>2.25</v>
      </c>
      <c r="D802" s="12">
        <v>5</v>
      </c>
      <c r="E802" s="91">
        <f>+ROUND(C802*D802,2)</f>
        <v>11.25</v>
      </c>
      <c r="F802" s="93">
        <f>K490</f>
        <v>2.8</v>
      </c>
      <c r="G802" s="12">
        <f t="shared" ref="G802:G864" si="502">+G798</f>
        <v>5</v>
      </c>
      <c r="H802" s="91">
        <f>+ROUND(F802*G802,2)</f>
        <v>14</v>
      </c>
      <c r="I802" s="93">
        <f>O490</f>
        <v>2.8</v>
      </c>
      <c r="J802" s="12">
        <f t="shared" ref="J802:J864" si="503">+J798</f>
        <v>5</v>
      </c>
      <c r="K802" s="91">
        <f>+ROUND(I802*J802,2)</f>
        <v>14</v>
      </c>
      <c r="L802" s="93">
        <f>S490</f>
        <v>3.18</v>
      </c>
      <c r="M802" s="12">
        <v>5</v>
      </c>
      <c r="N802" s="91">
        <f>+ROUND(L802*M802,2)</f>
        <v>15.9</v>
      </c>
      <c r="O802" s="93"/>
      <c r="P802" s="12"/>
      <c r="Q802" s="91"/>
    </row>
    <row r="803" spans="1:26" x14ac:dyDescent="0.25">
      <c r="A803" s="92"/>
      <c r="B803" s="42" t="s">
        <v>66</v>
      </c>
      <c r="C803" s="93"/>
      <c r="D803" s="12"/>
      <c r="E803" s="91"/>
      <c r="F803" s="88"/>
      <c r="G803" s="89"/>
      <c r="H803" s="90"/>
      <c r="I803" s="88"/>
      <c r="J803" s="89"/>
      <c r="K803" s="90"/>
      <c r="L803" s="93"/>
      <c r="M803" s="12"/>
      <c r="N803" s="91"/>
      <c r="O803" s="93">
        <f>+W491</f>
        <v>5.9</v>
      </c>
      <c r="P803" s="12">
        <v>4</v>
      </c>
      <c r="Q803" s="91">
        <f>+ROUND(O803*P803,2)</f>
        <v>23.6</v>
      </c>
    </row>
    <row r="804" spans="1:26" x14ac:dyDescent="0.25">
      <c r="A804" s="94" t="s">
        <v>320</v>
      </c>
      <c r="B804" s="42" t="s">
        <v>67</v>
      </c>
      <c r="C804" s="93">
        <f>F492</f>
        <v>2.25</v>
      </c>
      <c r="D804" s="12">
        <v>5</v>
      </c>
      <c r="E804" s="91">
        <f t="shared" si="501"/>
        <v>11.25</v>
      </c>
      <c r="F804" s="93">
        <f>K492</f>
        <v>2.8</v>
      </c>
      <c r="G804" s="12">
        <f t="shared" si="502"/>
        <v>5</v>
      </c>
      <c r="H804" s="91">
        <f>+ROUND(F804*G804,2)</f>
        <v>14</v>
      </c>
      <c r="I804" s="93">
        <f>O492</f>
        <v>2.8</v>
      </c>
      <c r="J804" s="12">
        <f t="shared" si="503"/>
        <v>5</v>
      </c>
      <c r="K804" s="91">
        <f>+ROUND(I804*J804,2)</f>
        <v>14</v>
      </c>
      <c r="L804" s="93">
        <f>S492</f>
        <v>3.18</v>
      </c>
      <c r="M804" s="12">
        <v>5</v>
      </c>
      <c r="N804" s="91">
        <f>+ROUND(L804*M804,2)</f>
        <v>15.9</v>
      </c>
      <c r="O804" s="93"/>
      <c r="P804" s="12"/>
      <c r="Q804" s="91"/>
    </row>
    <row r="805" spans="1:26" x14ac:dyDescent="0.25">
      <c r="A805" s="92"/>
      <c r="B805" s="42" t="s">
        <v>68</v>
      </c>
      <c r="C805" s="93"/>
      <c r="D805" s="12"/>
      <c r="E805" s="91"/>
      <c r="F805" s="88"/>
      <c r="G805" s="89"/>
      <c r="H805" s="90"/>
      <c r="I805" s="88"/>
      <c r="J805" s="89"/>
      <c r="K805" s="90"/>
      <c r="L805" s="93"/>
      <c r="M805" s="12"/>
      <c r="N805" s="91"/>
      <c r="O805" s="93">
        <f>+W493</f>
        <v>5.9</v>
      </c>
      <c r="P805" s="12">
        <v>4</v>
      </c>
      <c r="Q805" s="91">
        <f>+ROUND(O805*P805,2)</f>
        <v>23.6</v>
      </c>
    </row>
    <row r="806" spans="1:26" x14ac:dyDescent="0.25">
      <c r="A806" s="94" t="s">
        <v>321</v>
      </c>
      <c r="B806" s="42" t="s">
        <v>69</v>
      </c>
      <c r="C806" s="93">
        <f>F494</f>
        <v>2.25</v>
      </c>
      <c r="D806" s="12">
        <v>5</v>
      </c>
      <c r="E806" s="91">
        <f>+ROUND(C806*D806,2)</f>
        <v>11.25</v>
      </c>
      <c r="F806" s="93">
        <f>K494</f>
        <v>2.8</v>
      </c>
      <c r="G806" s="12">
        <f t="shared" si="502"/>
        <v>5</v>
      </c>
      <c r="H806" s="91">
        <f>+ROUND(F806*G806,2)</f>
        <v>14</v>
      </c>
      <c r="I806" s="93">
        <f>O494</f>
        <v>2.8</v>
      </c>
      <c r="J806" s="12">
        <f t="shared" si="503"/>
        <v>5</v>
      </c>
      <c r="K806" s="91">
        <f>+ROUND(I806*J806,2)</f>
        <v>14</v>
      </c>
      <c r="L806" s="93">
        <f>S494</f>
        <v>3.18</v>
      </c>
      <c r="M806" s="12">
        <v>5</v>
      </c>
      <c r="N806" s="91">
        <f>+ROUND(L806*M806,2)</f>
        <v>15.9</v>
      </c>
      <c r="O806" s="93"/>
      <c r="P806" s="12"/>
      <c r="Q806" s="91"/>
    </row>
    <row r="807" spans="1:26" x14ac:dyDescent="0.25">
      <c r="A807" s="92"/>
      <c r="B807" s="42" t="s">
        <v>70</v>
      </c>
      <c r="C807" s="93"/>
      <c r="D807" s="12"/>
      <c r="E807" s="91"/>
      <c r="F807" s="88"/>
      <c r="G807" s="89"/>
      <c r="H807" s="90"/>
      <c r="I807" s="88"/>
      <c r="J807" s="89"/>
      <c r="K807" s="90"/>
      <c r="L807" s="93"/>
      <c r="M807" s="12"/>
      <c r="N807" s="91"/>
      <c r="O807" s="93">
        <f>+W495</f>
        <v>5.9</v>
      </c>
      <c r="P807" s="12">
        <v>4</v>
      </c>
      <c r="Q807" s="91">
        <f>+ROUND(O807*P807,2)</f>
        <v>23.6</v>
      </c>
      <c r="S807"/>
      <c r="T807"/>
      <c r="U807"/>
      <c r="V807"/>
      <c r="W807"/>
      <c r="X807"/>
      <c r="Y807"/>
      <c r="Z807"/>
    </row>
    <row r="808" spans="1:26" x14ac:dyDescent="0.25">
      <c r="A808" s="94" t="s">
        <v>323</v>
      </c>
      <c r="B808" s="42" t="s">
        <v>71</v>
      </c>
      <c r="C808" s="93">
        <f>F496</f>
        <v>2.12</v>
      </c>
      <c r="D808" s="12">
        <v>5</v>
      </c>
      <c r="E808" s="91">
        <f>+ROUND(C808*D808,2)</f>
        <v>10.6</v>
      </c>
      <c r="F808" s="93">
        <f>K496</f>
        <v>2.8</v>
      </c>
      <c r="G808" s="12">
        <f t="shared" si="502"/>
        <v>5</v>
      </c>
      <c r="H808" s="91">
        <f>+ROUND(F808*G808,2)</f>
        <v>14</v>
      </c>
      <c r="I808" s="93">
        <f>O496</f>
        <v>2.8</v>
      </c>
      <c r="J808" s="12">
        <f t="shared" si="503"/>
        <v>5</v>
      </c>
      <c r="K808" s="91">
        <f>+ROUND(I808*J808,2)</f>
        <v>14</v>
      </c>
      <c r="L808" s="93">
        <f>S496</f>
        <v>3.27</v>
      </c>
      <c r="M808" s="12">
        <v>5</v>
      </c>
      <c r="N808" s="91">
        <f>+ROUND(L808*M808,2)</f>
        <v>16.350000000000001</v>
      </c>
      <c r="O808" s="93"/>
      <c r="P808" s="12"/>
      <c r="Q808" s="91"/>
      <c r="R808" s="20"/>
      <c r="S808"/>
      <c r="T808"/>
      <c r="U808"/>
      <c r="V808"/>
      <c r="W808"/>
      <c r="X808"/>
      <c r="Y808"/>
      <c r="Z808"/>
    </row>
    <row r="809" spans="1:26" x14ac:dyDescent="0.25">
      <c r="A809" s="92"/>
      <c r="B809" s="42" t="s">
        <v>72</v>
      </c>
      <c r="C809" s="93"/>
      <c r="D809" s="12"/>
      <c r="E809" s="91"/>
      <c r="F809" s="88"/>
      <c r="G809" s="89"/>
      <c r="H809" s="90"/>
      <c r="I809" s="88"/>
      <c r="J809" s="89"/>
      <c r="K809" s="90"/>
      <c r="L809" s="93"/>
      <c r="M809" s="12"/>
      <c r="N809" s="91"/>
      <c r="O809" s="93">
        <f>+W497</f>
        <v>5.9</v>
      </c>
      <c r="P809" s="12">
        <v>4</v>
      </c>
      <c r="Q809" s="91">
        <f>+ROUND(O809*P809,2)</f>
        <v>23.6</v>
      </c>
      <c r="S809"/>
      <c r="T809"/>
      <c r="U809"/>
      <c r="V809"/>
      <c r="W809"/>
      <c r="X809"/>
      <c r="Y809"/>
      <c r="Z809"/>
    </row>
    <row r="810" spans="1:26" x14ac:dyDescent="0.25">
      <c r="A810" s="94" t="s">
        <v>324</v>
      </c>
      <c r="B810" s="42" t="s">
        <v>73</v>
      </c>
      <c r="C810" s="93">
        <f>F498</f>
        <v>2.12</v>
      </c>
      <c r="D810" s="12">
        <v>5</v>
      </c>
      <c r="E810" s="91">
        <f>+ROUND(C810*D810,2)</f>
        <v>10.6</v>
      </c>
      <c r="F810" s="93">
        <f>K498</f>
        <v>2.8</v>
      </c>
      <c r="G810" s="12">
        <f t="shared" si="502"/>
        <v>5</v>
      </c>
      <c r="H810" s="91">
        <f>+ROUND(F810*G810,2)</f>
        <v>14</v>
      </c>
      <c r="I810" s="93">
        <f>O498</f>
        <v>2.8</v>
      </c>
      <c r="J810" s="12">
        <f t="shared" si="503"/>
        <v>5</v>
      </c>
      <c r="K810" s="91">
        <f>+ROUND(I810*J810,2)</f>
        <v>14</v>
      </c>
      <c r="L810" s="93">
        <f>S498</f>
        <v>3.27</v>
      </c>
      <c r="M810" s="12">
        <v>5</v>
      </c>
      <c r="N810" s="91">
        <f>+ROUND(L810*M810,2)</f>
        <v>16.350000000000001</v>
      </c>
      <c r="O810" s="93"/>
      <c r="P810" s="12"/>
      <c r="Q810" s="91"/>
      <c r="S810"/>
      <c r="T810"/>
      <c r="U810"/>
      <c r="V810"/>
      <c r="W810"/>
      <c r="X810"/>
      <c r="Y810"/>
      <c r="Z810"/>
    </row>
    <row r="811" spans="1:26" x14ac:dyDescent="0.25">
      <c r="A811" s="92"/>
      <c r="B811" s="42" t="s">
        <v>74</v>
      </c>
      <c r="C811" s="93"/>
      <c r="D811" s="12"/>
      <c r="E811" s="91"/>
      <c r="F811" s="88"/>
      <c r="G811" s="89"/>
      <c r="H811" s="90"/>
      <c r="I811" s="88"/>
      <c r="J811" s="89"/>
      <c r="K811" s="90"/>
      <c r="L811" s="93"/>
      <c r="M811" s="12"/>
      <c r="N811" s="91"/>
      <c r="O811" s="93">
        <f>+W499</f>
        <v>5.9</v>
      </c>
      <c r="P811" s="12">
        <v>4</v>
      </c>
      <c r="Q811" s="91">
        <f>+ROUND(O811*P811,2)</f>
        <v>23.6</v>
      </c>
      <c r="S811"/>
      <c r="T811"/>
      <c r="U811"/>
      <c r="V811"/>
      <c r="W811"/>
      <c r="X811"/>
      <c r="Y811"/>
      <c r="Z811"/>
    </row>
    <row r="812" spans="1:26" x14ac:dyDescent="0.25">
      <c r="A812" s="94" t="s">
        <v>325</v>
      </c>
      <c r="B812" s="42" t="s">
        <v>75</v>
      </c>
      <c r="C812" s="93">
        <f>F500</f>
        <v>2.12</v>
      </c>
      <c r="D812" s="12">
        <v>5</v>
      </c>
      <c r="E812" s="91">
        <f>+ROUND(C812*D812,2)</f>
        <v>10.6</v>
      </c>
      <c r="F812" s="93">
        <f>K500</f>
        <v>2.8</v>
      </c>
      <c r="G812" s="12">
        <f t="shared" si="502"/>
        <v>5</v>
      </c>
      <c r="H812" s="91">
        <f>+ROUND(F812*G812,2)</f>
        <v>14</v>
      </c>
      <c r="I812" s="93">
        <f>O500</f>
        <v>2.8</v>
      </c>
      <c r="J812" s="12">
        <f t="shared" si="503"/>
        <v>5</v>
      </c>
      <c r="K812" s="91">
        <f>+ROUND(I812*J812,2)</f>
        <v>14</v>
      </c>
      <c r="L812" s="93">
        <f>S500</f>
        <v>3.27</v>
      </c>
      <c r="M812" s="12">
        <v>5</v>
      </c>
      <c r="N812" s="91">
        <f>+ROUND(L812*M812,2)</f>
        <v>16.350000000000001</v>
      </c>
      <c r="O812" s="93"/>
      <c r="P812" s="12"/>
      <c r="Q812" s="91"/>
      <c r="S812"/>
      <c r="T812"/>
      <c r="U812"/>
      <c r="V812"/>
      <c r="W812"/>
      <c r="X812"/>
      <c r="Y812"/>
      <c r="Z812"/>
    </row>
    <row r="813" spans="1:26" x14ac:dyDescent="0.25">
      <c r="A813" s="92"/>
      <c r="B813" s="42" t="s">
        <v>76</v>
      </c>
      <c r="C813" s="93"/>
      <c r="D813" s="12"/>
      <c r="E813" s="91"/>
      <c r="F813" s="88"/>
      <c r="G813" s="89"/>
      <c r="H813" s="90"/>
      <c r="I813" s="88"/>
      <c r="J813" s="89"/>
      <c r="K813" s="90"/>
      <c r="L813" s="93"/>
      <c r="M813" s="12"/>
      <c r="N813" s="91"/>
      <c r="O813" s="93">
        <f>+W501</f>
        <v>5.9</v>
      </c>
      <c r="P813" s="12">
        <v>4</v>
      </c>
      <c r="Q813" s="91">
        <f>+ROUND(O813*P813,2)</f>
        <v>23.6</v>
      </c>
      <c r="S813"/>
      <c r="T813"/>
      <c r="U813"/>
      <c r="V813"/>
      <c r="W813"/>
      <c r="X813"/>
      <c r="Y813"/>
      <c r="Z813"/>
    </row>
    <row r="814" spans="1:26" x14ac:dyDescent="0.25">
      <c r="A814" s="94" t="s">
        <v>326</v>
      </c>
      <c r="B814" s="42" t="s">
        <v>77</v>
      </c>
      <c r="C814" s="93">
        <f>F502</f>
        <v>2.12</v>
      </c>
      <c r="D814" s="12">
        <v>5</v>
      </c>
      <c r="E814" s="91">
        <f>+ROUND(C814*D814,2)</f>
        <v>10.6</v>
      </c>
      <c r="F814" s="93">
        <f>K502</f>
        <v>2.8</v>
      </c>
      <c r="G814" s="12">
        <f t="shared" si="502"/>
        <v>5</v>
      </c>
      <c r="H814" s="91">
        <f>+ROUND(F814*G814,2)</f>
        <v>14</v>
      </c>
      <c r="I814" s="93">
        <f>O502</f>
        <v>2.8</v>
      </c>
      <c r="J814" s="12">
        <f t="shared" si="503"/>
        <v>5</v>
      </c>
      <c r="K814" s="91">
        <f>+ROUND(I814*J814,2)</f>
        <v>14</v>
      </c>
      <c r="L814" s="93">
        <f>S502</f>
        <v>3.27</v>
      </c>
      <c r="M814" s="12">
        <v>5</v>
      </c>
      <c r="N814" s="91">
        <f>+ROUND(L814*M814,2)</f>
        <v>16.350000000000001</v>
      </c>
      <c r="O814" s="93"/>
      <c r="P814" s="12"/>
      <c r="Q814" s="91"/>
      <c r="S814"/>
      <c r="T814"/>
      <c r="U814"/>
      <c r="V814"/>
      <c r="W814"/>
      <c r="X814"/>
      <c r="Y814"/>
      <c r="Z814"/>
    </row>
    <row r="815" spans="1:26" x14ac:dyDescent="0.25">
      <c r="A815" s="92"/>
      <c r="B815" s="42" t="s">
        <v>78</v>
      </c>
      <c r="C815" s="93"/>
      <c r="D815" s="12"/>
      <c r="E815" s="91"/>
      <c r="F815" s="88"/>
      <c r="G815" s="89"/>
      <c r="H815" s="90"/>
      <c r="I815" s="88"/>
      <c r="J815" s="89"/>
      <c r="K815" s="90"/>
      <c r="L815" s="93"/>
      <c r="M815" s="12"/>
      <c r="N815" s="91"/>
      <c r="O815" s="93">
        <f>+W503</f>
        <v>5.9</v>
      </c>
      <c r="P815" s="12">
        <v>4</v>
      </c>
      <c r="Q815" s="91">
        <f>+ROUND(O815*P815,2)</f>
        <v>23.6</v>
      </c>
      <c r="S815"/>
      <c r="T815"/>
      <c r="U815"/>
      <c r="V815"/>
      <c r="W815"/>
      <c r="X815"/>
      <c r="Y815"/>
      <c r="Z815"/>
    </row>
    <row r="816" spans="1:26" x14ac:dyDescent="0.25">
      <c r="A816" s="94" t="s">
        <v>327</v>
      </c>
      <c r="B816" s="42" t="s">
        <v>79</v>
      </c>
      <c r="C816" s="93">
        <f>F504</f>
        <v>2.5</v>
      </c>
      <c r="D816" s="12">
        <v>5</v>
      </c>
      <c r="E816" s="91">
        <f>+ROUND(C816*D816,2)</f>
        <v>12.5</v>
      </c>
      <c r="F816" s="93">
        <f>K504</f>
        <v>2.8</v>
      </c>
      <c r="G816" s="12">
        <f t="shared" si="502"/>
        <v>5</v>
      </c>
      <c r="H816" s="91">
        <f>+ROUND(F816*G816,2)</f>
        <v>14</v>
      </c>
      <c r="I816" s="93">
        <f>O504</f>
        <v>2.8</v>
      </c>
      <c r="J816" s="12">
        <f t="shared" si="503"/>
        <v>5</v>
      </c>
      <c r="K816" s="91">
        <f>+ROUND(I816*J816,2)</f>
        <v>14</v>
      </c>
      <c r="L816" s="93">
        <f>S504</f>
        <v>3</v>
      </c>
      <c r="M816" s="12">
        <v>5</v>
      </c>
      <c r="N816" s="91">
        <f>+ROUND(L816*M816,2)</f>
        <v>15</v>
      </c>
      <c r="O816" s="93"/>
      <c r="P816" s="12"/>
      <c r="Q816" s="91"/>
      <c r="S816"/>
      <c r="T816"/>
      <c r="U816"/>
      <c r="V816"/>
      <c r="W816"/>
      <c r="X816"/>
      <c r="Y816"/>
      <c r="Z816"/>
    </row>
    <row r="817" spans="1:26" x14ac:dyDescent="0.25">
      <c r="A817" s="92"/>
      <c r="B817" s="42" t="s">
        <v>80</v>
      </c>
      <c r="C817" s="93"/>
      <c r="D817" s="12"/>
      <c r="E817" s="91"/>
      <c r="F817" s="88"/>
      <c r="G817" s="89"/>
      <c r="H817" s="90"/>
      <c r="I817" s="88"/>
      <c r="J817" s="89"/>
      <c r="K817" s="90"/>
      <c r="L817" s="93"/>
      <c r="M817" s="12"/>
      <c r="N817" s="91"/>
      <c r="O817" s="93">
        <f>+W505</f>
        <v>5.63</v>
      </c>
      <c r="P817" s="12">
        <v>4</v>
      </c>
      <c r="Q817" s="91">
        <f>+ROUND(O817*P817,2)</f>
        <v>22.52</v>
      </c>
      <c r="R817"/>
      <c r="S817"/>
      <c r="T817"/>
      <c r="U817"/>
      <c r="V817"/>
      <c r="W817"/>
      <c r="X817"/>
      <c r="Y817"/>
      <c r="Z817"/>
    </row>
    <row r="818" spans="1:26" x14ac:dyDescent="0.25">
      <c r="A818" s="94" t="s">
        <v>328</v>
      </c>
      <c r="B818" s="42" t="s">
        <v>81</v>
      </c>
      <c r="C818" s="93">
        <f>F506</f>
        <v>2.82</v>
      </c>
      <c r="D818" s="12">
        <v>5</v>
      </c>
      <c r="E818" s="91">
        <f>+ROUND(C818*D818,2)</f>
        <v>14.1</v>
      </c>
      <c r="F818" s="93">
        <f>K506</f>
        <v>2.8</v>
      </c>
      <c r="G818" s="12">
        <f t="shared" si="502"/>
        <v>5</v>
      </c>
      <c r="H818" s="91">
        <f>+ROUND(F818*G818,2)</f>
        <v>14</v>
      </c>
      <c r="I818" s="93">
        <f>O506</f>
        <v>2.8</v>
      </c>
      <c r="J818" s="12">
        <f t="shared" si="503"/>
        <v>5</v>
      </c>
      <c r="K818" s="91">
        <f>+ROUND(I818*J818,2)</f>
        <v>14</v>
      </c>
      <c r="L818" s="93">
        <f>S506</f>
        <v>2.8</v>
      </c>
      <c r="M818" s="12">
        <v>5</v>
      </c>
      <c r="N818" s="91">
        <f>+ROUND(L818*M818,2)</f>
        <v>14</v>
      </c>
      <c r="O818" s="93"/>
      <c r="P818" s="12"/>
      <c r="Q818" s="91"/>
      <c r="R818"/>
      <c r="S818"/>
      <c r="T818"/>
      <c r="U818"/>
      <c r="V818"/>
      <c r="W818"/>
      <c r="X818"/>
      <c r="Y818"/>
      <c r="Z818"/>
    </row>
    <row r="819" spans="1:26" x14ac:dyDescent="0.25">
      <c r="A819" s="92"/>
      <c r="B819" s="42" t="s">
        <v>82</v>
      </c>
      <c r="C819" s="93"/>
      <c r="D819" s="12"/>
      <c r="E819" s="91"/>
      <c r="F819" s="88"/>
      <c r="G819" s="89"/>
      <c r="H819" s="90"/>
      <c r="I819" s="88"/>
      <c r="J819" s="89"/>
      <c r="K819" s="90"/>
      <c r="L819" s="93"/>
      <c r="M819" s="12"/>
      <c r="N819" s="91"/>
      <c r="O819" s="93">
        <f>+W507</f>
        <v>5.18</v>
      </c>
      <c r="P819" s="12">
        <v>4</v>
      </c>
      <c r="Q819" s="91">
        <f>+ROUND(O819*P819,2)</f>
        <v>20.72</v>
      </c>
      <c r="R819"/>
      <c r="S819"/>
      <c r="T819"/>
      <c r="U819"/>
      <c r="V819"/>
      <c r="W819"/>
      <c r="X819"/>
      <c r="Y819"/>
      <c r="Z819"/>
    </row>
    <row r="820" spans="1:26" x14ac:dyDescent="0.25">
      <c r="A820" s="94" t="s">
        <v>329</v>
      </c>
      <c r="B820" s="42" t="s">
        <v>83</v>
      </c>
      <c r="C820" s="93">
        <f>F508</f>
        <v>2.8</v>
      </c>
      <c r="D820" s="12">
        <v>5</v>
      </c>
      <c r="E820" s="91">
        <f>+ROUND(C820*D820,2)</f>
        <v>14</v>
      </c>
      <c r="F820" s="93">
        <f>K508</f>
        <v>2.8</v>
      </c>
      <c r="G820" s="12">
        <f t="shared" si="502"/>
        <v>5</v>
      </c>
      <c r="H820" s="91">
        <f>+ROUND(F820*G820,2)</f>
        <v>14</v>
      </c>
      <c r="I820" s="93">
        <f>O508</f>
        <v>2.8</v>
      </c>
      <c r="J820" s="12">
        <f t="shared" si="503"/>
        <v>5</v>
      </c>
      <c r="K820" s="91">
        <f>+ROUND(I820*J820,2)</f>
        <v>14</v>
      </c>
      <c r="L820" s="93">
        <f>S508</f>
        <v>2.8</v>
      </c>
      <c r="M820" s="12">
        <v>5</v>
      </c>
      <c r="N820" s="91">
        <f>+ROUND(L820*M820,2)</f>
        <v>14</v>
      </c>
      <c r="O820" s="93"/>
      <c r="P820" s="12"/>
      <c r="Q820" s="91"/>
      <c r="R820"/>
      <c r="S820"/>
      <c r="T820"/>
      <c r="U820"/>
      <c r="V820"/>
      <c r="W820"/>
      <c r="X820"/>
      <c r="Y820"/>
      <c r="Z820"/>
    </row>
    <row r="821" spans="1:26" x14ac:dyDescent="0.25">
      <c r="A821" s="92"/>
      <c r="B821" s="42" t="s">
        <v>84</v>
      </c>
      <c r="C821" s="93"/>
      <c r="D821" s="12"/>
      <c r="E821" s="91"/>
      <c r="F821" s="88"/>
      <c r="G821" s="89"/>
      <c r="H821" s="90"/>
      <c r="I821" s="88"/>
      <c r="J821" s="89"/>
      <c r="K821" s="90"/>
      <c r="L821" s="93"/>
      <c r="M821" s="12"/>
      <c r="N821" s="91"/>
      <c r="O821" s="93">
        <f>+W509</f>
        <v>5</v>
      </c>
      <c r="P821" s="12">
        <v>4</v>
      </c>
      <c r="Q821" s="91">
        <f>+ROUND(O821*P821,2)</f>
        <v>20</v>
      </c>
      <c r="R821"/>
      <c r="S821"/>
      <c r="T821"/>
      <c r="U821"/>
      <c r="V821"/>
      <c r="W821"/>
      <c r="X821"/>
      <c r="Y821"/>
      <c r="Z821"/>
    </row>
    <row r="822" spans="1:26" x14ac:dyDescent="0.25">
      <c r="A822" s="94" t="s">
        <v>330</v>
      </c>
      <c r="B822" s="42" t="s">
        <v>85</v>
      </c>
      <c r="C822" s="93">
        <f>F510</f>
        <v>2.8</v>
      </c>
      <c r="D822" s="12">
        <v>5</v>
      </c>
      <c r="E822" s="91">
        <f>+ROUND(C822*D822,2)</f>
        <v>14</v>
      </c>
      <c r="F822" s="93">
        <f>K510</f>
        <v>2.8</v>
      </c>
      <c r="G822" s="12">
        <f t="shared" si="502"/>
        <v>5</v>
      </c>
      <c r="H822" s="91">
        <f>+ROUND(F822*G822,2)</f>
        <v>14</v>
      </c>
      <c r="I822" s="93">
        <f>O510</f>
        <v>2.8</v>
      </c>
      <c r="J822" s="12">
        <f t="shared" si="503"/>
        <v>5</v>
      </c>
      <c r="K822" s="91">
        <f>+ROUND(I822*J822,2)</f>
        <v>14</v>
      </c>
      <c r="L822" s="93">
        <f>S510</f>
        <v>2.8</v>
      </c>
      <c r="M822" s="12">
        <v>5</v>
      </c>
      <c r="N822" s="91">
        <f>+ROUND(L822*M822,2)</f>
        <v>14</v>
      </c>
      <c r="O822" s="93"/>
      <c r="P822" s="12"/>
      <c r="Q822" s="91"/>
      <c r="R822"/>
      <c r="S822"/>
      <c r="T822"/>
      <c r="U822"/>
      <c r="V822"/>
      <c r="W822"/>
      <c r="X822"/>
      <c r="Y822"/>
      <c r="Z822"/>
    </row>
    <row r="823" spans="1:26" x14ac:dyDescent="0.25">
      <c r="A823" s="92"/>
      <c r="B823" s="42" t="s">
        <v>86</v>
      </c>
      <c r="C823" s="93"/>
      <c r="D823" s="12"/>
      <c r="E823" s="91"/>
      <c r="F823" s="88"/>
      <c r="G823" s="89"/>
      <c r="H823" s="90"/>
      <c r="I823" s="88"/>
      <c r="J823" s="89"/>
      <c r="K823" s="90"/>
      <c r="L823" s="93"/>
      <c r="M823" s="12"/>
      <c r="N823" s="91"/>
      <c r="O823" s="93">
        <f>+W511</f>
        <v>5</v>
      </c>
      <c r="P823" s="12">
        <v>4</v>
      </c>
      <c r="Q823" s="91">
        <f>+ROUND(O823*P823,2)</f>
        <v>20</v>
      </c>
      <c r="R823"/>
      <c r="S823"/>
      <c r="T823"/>
      <c r="U823"/>
      <c r="V823"/>
      <c r="W823"/>
      <c r="X823"/>
      <c r="Y823"/>
      <c r="Z823"/>
    </row>
    <row r="824" spans="1:26" x14ac:dyDescent="0.25">
      <c r="A824" s="94" t="s">
        <v>331</v>
      </c>
      <c r="B824" s="42" t="s">
        <v>87</v>
      </c>
      <c r="C824" s="93">
        <f>F512</f>
        <v>2.8</v>
      </c>
      <c r="D824" s="12">
        <v>5</v>
      </c>
      <c r="E824" s="91">
        <f>+ROUND(C824*D824,2)</f>
        <v>14</v>
      </c>
      <c r="F824" s="93">
        <f>K512</f>
        <v>2.8</v>
      </c>
      <c r="G824" s="12">
        <f t="shared" si="502"/>
        <v>5</v>
      </c>
      <c r="H824" s="91">
        <f>+ROUND(F824*G824,2)</f>
        <v>14</v>
      </c>
      <c r="I824" s="93">
        <f>O512</f>
        <v>2.8</v>
      </c>
      <c r="J824" s="12">
        <f t="shared" si="503"/>
        <v>5</v>
      </c>
      <c r="K824" s="91">
        <f>+ROUND(I824*J824,2)</f>
        <v>14</v>
      </c>
      <c r="L824" s="93">
        <f>S512</f>
        <v>2.8</v>
      </c>
      <c r="M824" s="12">
        <v>5</v>
      </c>
      <c r="N824" s="91">
        <f>+ROUND(L824*M824,2)</f>
        <v>14</v>
      </c>
      <c r="O824" s="93"/>
      <c r="P824" s="12"/>
      <c r="Q824" s="91"/>
      <c r="R824"/>
      <c r="S824"/>
      <c r="T824"/>
      <c r="U824"/>
      <c r="V824"/>
      <c r="W824"/>
      <c r="X824"/>
      <c r="Y824"/>
      <c r="Z824"/>
    </row>
    <row r="825" spans="1:26" x14ac:dyDescent="0.25">
      <c r="A825" s="92"/>
      <c r="B825" s="42" t="s">
        <v>88</v>
      </c>
      <c r="C825" s="93"/>
      <c r="D825" s="12"/>
      <c r="E825" s="91"/>
      <c r="F825" s="88"/>
      <c r="G825" s="89"/>
      <c r="H825" s="90"/>
      <c r="I825" s="88"/>
      <c r="J825" s="89"/>
      <c r="K825" s="90"/>
      <c r="L825" s="93"/>
      <c r="M825" s="12"/>
      <c r="N825" s="91"/>
      <c r="O825" s="93">
        <f>+W513</f>
        <v>5</v>
      </c>
      <c r="P825" s="12">
        <v>4</v>
      </c>
      <c r="Q825" s="91">
        <f>+ROUND(O825*P825,2)</f>
        <v>20</v>
      </c>
      <c r="R825"/>
      <c r="S825"/>
      <c r="T825"/>
      <c r="U825"/>
      <c r="V825"/>
      <c r="W825"/>
      <c r="X825"/>
      <c r="Y825"/>
      <c r="Z825"/>
    </row>
    <row r="826" spans="1:26" x14ac:dyDescent="0.25">
      <c r="A826" s="94" t="s">
        <v>332</v>
      </c>
      <c r="B826" s="42" t="s">
        <v>89</v>
      </c>
      <c r="C826" s="93">
        <f>F514</f>
        <v>2.8</v>
      </c>
      <c r="D826" s="12">
        <v>5</v>
      </c>
      <c r="E826" s="91">
        <f>+ROUND(C826*D826,2)</f>
        <v>14</v>
      </c>
      <c r="F826" s="93">
        <f>K514</f>
        <v>2.8</v>
      </c>
      <c r="G826" s="12">
        <f t="shared" si="502"/>
        <v>5</v>
      </c>
      <c r="H826" s="91">
        <f>+ROUND(F826*G826,2)</f>
        <v>14</v>
      </c>
      <c r="I826" s="93">
        <f>O514</f>
        <v>2.8</v>
      </c>
      <c r="J826" s="12">
        <f t="shared" si="503"/>
        <v>5</v>
      </c>
      <c r="K826" s="91">
        <f>+ROUND(I826*J826,2)</f>
        <v>14</v>
      </c>
      <c r="L826" s="93">
        <f>S514</f>
        <v>2.8</v>
      </c>
      <c r="M826" s="12">
        <v>5</v>
      </c>
      <c r="N826" s="91">
        <f>+ROUND(L826*M826,2)</f>
        <v>14</v>
      </c>
      <c r="O826" s="93"/>
      <c r="P826" s="12"/>
      <c r="Q826" s="91"/>
      <c r="R826"/>
      <c r="S826"/>
      <c r="T826"/>
      <c r="U826"/>
      <c r="V826"/>
      <c r="W826"/>
      <c r="X826"/>
      <c r="Y826"/>
      <c r="Z826"/>
    </row>
    <row r="827" spans="1:26" x14ac:dyDescent="0.25">
      <c r="A827" s="92"/>
      <c r="B827" s="42" t="s">
        <v>90</v>
      </c>
      <c r="C827" s="93"/>
      <c r="D827" s="12"/>
      <c r="E827" s="91"/>
      <c r="F827" s="88"/>
      <c r="G827" s="89"/>
      <c r="H827" s="90"/>
      <c r="I827" s="88"/>
      <c r="J827" s="89"/>
      <c r="K827" s="90"/>
      <c r="L827" s="93"/>
      <c r="M827" s="12"/>
      <c r="N827" s="91"/>
      <c r="O827" s="93">
        <f>+W515</f>
        <v>5</v>
      </c>
      <c r="P827" s="12">
        <v>4</v>
      </c>
      <c r="Q827" s="91">
        <f>+ROUND(O827*P827,2)</f>
        <v>20</v>
      </c>
      <c r="R827"/>
      <c r="S827"/>
      <c r="T827"/>
      <c r="U827"/>
      <c r="V827"/>
      <c r="W827"/>
      <c r="X827"/>
      <c r="Y827"/>
      <c r="Z827"/>
    </row>
    <row r="828" spans="1:26" x14ac:dyDescent="0.25">
      <c r="A828" s="94" t="s">
        <v>333</v>
      </c>
      <c r="B828" s="42" t="s">
        <v>91</v>
      </c>
      <c r="C828" s="93">
        <f>F516</f>
        <v>2.8</v>
      </c>
      <c r="D828" s="12">
        <v>5</v>
      </c>
      <c r="E828" s="91">
        <f>+ROUND(C828*D828,2)</f>
        <v>14</v>
      </c>
      <c r="F828" s="93">
        <f>K516</f>
        <v>2.8</v>
      </c>
      <c r="G828" s="12">
        <f t="shared" si="502"/>
        <v>5</v>
      </c>
      <c r="H828" s="91">
        <f>+ROUND(F828*G828,2)</f>
        <v>14</v>
      </c>
      <c r="I828" s="93">
        <f>O516</f>
        <v>2.8</v>
      </c>
      <c r="J828" s="12">
        <f t="shared" si="503"/>
        <v>5</v>
      </c>
      <c r="K828" s="91">
        <f>+ROUND(I828*J828,2)</f>
        <v>14</v>
      </c>
      <c r="L828" s="93">
        <f>S516</f>
        <v>2.8</v>
      </c>
      <c r="M828" s="12">
        <v>5</v>
      </c>
      <c r="N828" s="91">
        <f>+ROUND(L828*M828,2)</f>
        <v>14</v>
      </c>
      <c r="O828" s="93"/>
      <c r="P828" s="12"/>
      <c r="Q828" s="91"/>
      <c r="R828"/>
      <c r="S828"/>
      <c r="T828"/>
      <c r="U828"/>
      <c r="V828"/>
      <c r="W828"/>
      <c r="X828"/>
      <c r="Y828"/>
      <c r="Z828"/>
    </row>
    <row r="829" spans="1:26" x14ac:dyDescent="0.25">
      <c r="A829" s="92"/>
      <c r="B829" s="42" t="s">
        <v>92</v>
      </c>
      <c r="C829" s="93"/>
      <c r="D829" s="12"/>
      <c r="E829" s="91"/>
      <c r="F829" s="88"/>
      <c r="G829" s="89"/>
      <c r="H829" s="90"/>
      <c r="I829" s="88"/>
      <c r="J829" s="89"/>
      <c r="K829" s="90"/>
      <c r="L829" s="93"/>
      <c r="M829" s="12"/>
      <c r="N829" s="91"/>
      <c r="O829" s="93">
        <f>+W517</f>
        <v>5</v>
      </c>
      <c r="P829" s="12">
        <v>4</v>
      </c>
      <c r="Q829" s="91">
        <f>+ROUND(O829*P829,2)</f>
        <v>20</v>
      </c>
      <c r="R829"/>
      <c r="S829"/>
      <c r="T829"/>
      <c r="U829"/>
      <c r="V829"/>
      <c r="W829"/>
      <c r="X829"/>
      <c r="Y829"/>
      <c r="Z829"/>
    </row>
    <row r="830" spans="1:26" x14ac:dyDescent="0.25">
      <c r="A830" s="94" t="s">
        <v>334</v>
      </c>
      <c r="B830" s="42" t="s">
        <v>93</v>
      </c>
      <c r="C830" s="93">
        <f>F518</f>
        <v>2.8</v>
      </c>
      <c r="D830" s="12">
        <v>5</v>
      </c>
      <c r="E830" s="91">
        <f>+ROUND(C830*D830,2)</f>
        <v>14</v>
      </c>
      <c r="F830" s="93">
        <f>K518</f>
        <v>2.8</v>
      </c>
      <c r="G830" s="12">
        <f t="shared" si="502"/>
        <v>5</v>
      </c>
      <c r="H830" s="91">
        <f>+ROUND(F830*G830,2)</f>
        <v>14</v>
      </c>
      <c r="I830" s="93">
        <f>O518</f>
        <v>2.8</v>
      </c>
      <c r="J830" s="12">
        <f t="shared" si="503"/>
        <v>5</v>
      </c>
      <c r="K830" s="91">
        <f>+ROUND(I830*J830,2)</f>
        <v>14</v>
      </c>
      <c r="L830" s="93">
        <f>S518</f>
        <v>2.8</v>
      </c>
      <c r="M830" s="12">
        <v>5</v>
      </c>
      <c r="N830" s="91">
        <f>+ROUND(L830*M830,2)</f>
        <v>14</v>
      </c>
      <c r="O830" s="93"/>
      <c r="P830" s="12"/>
      <c r="Q830" s="91"/>
      <c r="R830"/>
      <c r="S830"/>
      <c r="T830"/>
      <c r="U830"/>
      <c r="V830"/>
      <c r="W830"/>
      <c r="X830"/>
      <c r="Y830"/>
      <c r="Z830"/>
    </row>
    <row r="831" spans="1:26" x14ac:dyDescent="0.25">
      <c r="A831" s="92"/>
      <c r="B831" s="42" t="s">
        <v>94</v>
      </c>
      <c r="C831" s="93"/>
      <c r="D831" s="12"/>
      <c r="E831" s="91"/>
      <c r="F831" s="88"/>
      <c r="G831" s="89"/>
      <c r="H831" s="90"/>
      <c r="I831" s="88"/>
      <c r="J831" s="89"/>
      <c r="K831" s="90"/>
      <c r="L831" s="93"/>
      <c r="M831" s="12"/>
      <c r="N831" s="91"/>
      <c r="O831" s="93">
        <f>+W519</f>
        <v>5</v>
      </c>
      <c r="P831" s="12">
        <v>4</v>
      </c>
      <c r="Q831" s="91">
        <f>+ROUND(O831*P831,2)</f>
        <v>20</v>
      </c>
      <c r="R831"/>
      <c r="S831"/>
      <c r="T831"/>
      <c r="U831"/>
      <c r="V831"/>
      <c r="W831"/>
      <c r="X831"/>
      <c r="Y831"/>
      <c r="Z831"/>
    </row>
    <row r="832" spans="1:26" x14ac:dyDescent="0.25">
      <c r="A832" s="94" t="s">
        <v>335</v>
      </c>
      <c r="B832" s="42" t="s">
        <v>95</v>
      </c>
      <c r="C832" s="93">
        <f>F520</f>
        <v>2.8</v>
      </c>
      <c r="D832" s="12">
        <v>5</v>
      </c>
      <c r="E832" s="91">
        <f>+ROUND(C832*D832,2)</f>
        <v>14</v>
      </c>
      <c r="F832" s="93">
        <f>K520</f>
        <v>2.8</v>
      </c>
      <c r="G832" s="12">
        <f t="shared" si="502"/>
        <v>5</v>
      </c>
      <c r="H832" s="91">
        <f>+ROUND(F832*G832,2)</f>
        <v>14</v>
      </c>
      <c r="I832" s="93">
        <f>O520</f>
        <v>2.8</v>
      </c>
      <c r="J832" s="12">
        <f t="shared" si="503"/>
        <v>5</v>
      </c>
      <c r="K832" s="91">
        <f>+ROUND(I832*J832,2)</f>
        <v>14</v>
      </c>
      <c r="L832" s="93">
        <f>S520</f>
        <v>2.8</v>
      </c>
      <c r="M832" s="12">
        <v>5</v>
      </c>
      <c r="N832" s="91">
        <f>+ROUND(L832*M832,2)</f>
        <v>14</v>
      </c>
      <c r="O832" s="93"/>
      <c r="P832" s="12"/>
      <c r="Q832" s="91"/>
      <c r="R832"/>
      <c r="S832"/>
      <c r="T832"/>
      <c r="U832"/>
      <c r="V832"/>
      <c r="W832"/>
      <c r="X832"/>
      <c r="Y832"/>
      <c r="Z832"/>
    </row>
    <row r="833" spans="1:26" x14ac:dyDescent="0.25">
      <c r="A833" s="92"/>
      <c r="B833" s="42" t="s">
        <v>96</v>
      </c>
      <c r="C833" s="93"/>
      <c r="D833" s="12"/>
      <c r="E833" s="91"/>
      <c r="F833" s="88"/>
      <c r="G833" s="89"/>
      <c r="H833" s="90"/>
      <c r="I833" s="88"/>
      <c r="J833" s="89"/>
      <c r="K833" s="90"/>
      <c r="L833" s="93"/>
      <c r="M833" s="12"/>
      <c r="N833" s="91"/>
      <c r="O833" s="93">
        <f>+W521</f>
        <v>5</v>
      </c>
      <c r="P833" s="12">
        <v>4</v>
      </c>
      <c r="Q833" s="91">
        <f>+ROUND(O833*P833,2)</f>
        <v>20</v>
      </c>
      <c r="R833"/>
      <c r="S833"/>
      <c r="T833"/>
      <c r="U833"/>
      <c r="V833"/>
      <c r="W833"/>
      <c r="X833"/>
      <c r="Y833"/>
      <c r="Z833"/>
    </row>
    <row r="834" spans="1:26" x14ac:dyDescent="0.25">
      <c r="A834" s="94" t="s">
        <v>336</v>
      </c>
      <c r="B834" s="42" t="s">
        <v>97</v>
      </c>
      <c r="C834" s="93">
        <f>F522</f>
        <v>2.8</v>
      </c>
      <c r="D834" s="12">
        <v>5</v>
      </c>
      <c r="E834" s="91">
        <f>+ROUND(C834*D834,2)</f>
        <v>14</v>
      </c>
      <c r="F834" s="93">
        <f>K522</f>
        <v>2.8</v>
      </c>
      <c r="G834" s="12">
        <f t="shared" si="502"/>
        <v>5</v>
      </c>
      <c r="H834" s="91">
        <f>+ROUND(F834*G834,2)</f>
        <v>14</v>
      </c>
      <c r="I834" s="93">
        <f>O522</f>
        <v>2.8</v>
      </c>
      <c r="J834" s="12">
        <f t="shared" si="503"/>
        <v>5</v>
      </c>
      <c r="K834" s="91">
        <f>+ROUND(I834*J834,2)</f>
        <v>14</v>
      </c>
      <c r="L834" s="93">
        <f>S522</f>
        <v>2.8</v>
      </c>
      <c r="M834" s="12">
        <v>5</v>
      </c>
      <c r="N834" s="91">
        <f>+ROUND(L834*M834,2)</f>
        <v>14</v>
      </c>
      <c r="O834" s="93"/>
      <c r="P834" s="12"/>
      <c r="Q834" s="91"/>
      <c r="R834"/>
      <c r="S834"/>
      <c r="T834"/>
      <c r="U834"/>
      <c r="V834"/>
      <c r="W834"/>
      <c r="X834"/>
      <c r="Y834"/>
      <c r="Z834"/>
    </row>
    <row r="835" spans="1:26" x14ac:dyDescent="0.25">
      <c r="A835" s="92"/>
      <c r="B835" s="42" t="s">
        <v>98</v>
      </c>
      <c r="C835" s="93"/>
      <c r="D835" s="12"/>
      <c r="E835" s="91"/>
      <c r="F835" s="88"/>
      <c r="G835" s="89"/>
      <c r="H835" s="90"/>
      <c r="I835" s="88"/>
      <c r="J835" s="89"/>
      <c r="K835" s="90"/>
      <c r="L835" s="93"/>
      <c r="M835" s="12"/>
      <c r="N835" s="91"/>
      <c r="O835" s="93">
        <f>+W523</f>
        <v>5.17</v>
      </c>
      <c r="P835" s="12">
        <v>4</v>
      </c>
      <c r="Q835" s="91">
        <f>+ROUND(O835*P835,2)</f>
        <v>20.68</v>
      </c>
      <c r="R835"/>
      <c r="S835"/>
      <c r="T835"/>
      <c r="U835"/>
      <c r="V835"/>
      <c r="W835"/>
      <c r="X835"/>
      <c r="Y835"/>
      <c r="Z835"/>
    </row>
    <row r="836" spans="1:26" x14ac:dyDescent="0.25">
      <c r="A836" s="94" t="s">
        <v>337</v>
      </c>
      <c r="B836" s="42" t="s">
        <v>99</v>
      </c>
      <c r="C836" s="93">
        <f>F524</f>
        <v>2.8</v>
      </c>
      <c r="D836" s="12">
        <v>5</v>
      </c>
      <c r="E836" s="91">
        <f>+ROUND(C836*D836,2)</f>
        <v>14</v>
      </c>
      <c r="F836" s="93">
        <f>K524</f>
        <v>2.8</v>
      </c>
      <c r="G836" s="12">
        <f t="shared" si="502"/>
        <v>5</v>
      </c>
      <c r="H836" s="91">
        <f>+ROUND(F836*G836,2)</f>
        <v>14</v>
      </c>
      <c r="I836" s="93">
        <f>O524</f>
        <v>2.8</v>
      </c>
      <c r="J836" s="12">
        <f t="shared" si="503"/>
        <v>5</v>
      </c>
      <c r="K836" s="91">
        <f>+ROUND(I836*J836,2)</f>
        <v>14</v>
      </c>
      <c r="L836" s="93">
        <f>S524</f>
        <v>2.82</v>
      </c>
      <c r="M836" s="12">
        <v>5</v>
      </c>
      <c r="N836" s="91">
        <f>+ROUND(L836*M836,2)</f>
        <v>14.1</v>
      </c>
      <c r="O836" s="93"/>
      <c r="P836" s="12"/>
      <c r="Q836" s="91"/>
      <c r="R836"/>
      <c r="S836"/>
      <c r="T836"/>
      <c r="U836"/>
      <c r="V836"/>
      <c r="W836"/>
      <c r="X836"/>
      <c r="Y836"/>
      <c r="Z836"/>
    </row>
    <row r="837" spans="1:26" x14ac:dyDescent="0.25">
      <c r="A837" s="92"/>
      <c r="B837" s="42" t="s">
        <v>100</v>
      </c>
      <c r="C837" s="93"/>
      <c r="D837" s="12"/>
      <c r="E837" s="91"/>
      <c r="F837" s="88"/>
      <c r="G837" s="89"/>
      <c r="H837" s="90"/>
      <c r="I837" s="88"/>
      <c r="J837" s="89"/>
      <c r="K837" s="90"/>
      <c r="L837" s="93"/>
      <c r="M837" s="12"/>
      <c r="N837" s="91"/>
      <c r="O837" s="93">
        <f>+W525</f>
        <v>5.62</v>
      </c>
      <c r="P837" s="12">
        <v>4</v>
      </c>
      <c r="Q837" s="91">
        <f>+ROUND(O837*P837,2)</f>
        <v>22.48</v>
      </c>
      <c r="R837"/>
      <c r="S837"/>
      <c r="T837"/>
      <c r="U837"/>
      <c r="V837"/>
      <c r="W837"/>
      <c r="X837"/>
      <c r="Y837"/>
      <c r="Z837"/>
    </row>
    <row r="838" spans="1:26" x14ac:dyDescent="0.25">
      <c r="A838" s="94" t="s">
        <v>338</v>
      </c>
      <c r="B838" s="42" t="s">
        <v>101</v>
      </c>
      <c r="C838" s="93">
        <f>F526</f>
        <v>2.8</v>
      </c>
      <c r="D838" s="12">
        <v>5</v>
      </c>
      <c r="E838" s="91">
        <f>+ROUND(C838*D838,2)</f>
        <v>14</v>
      </c>
      <c r="F838" s="93">
        <f>K526</f>
        <v>2.8</v>
      </c>
      <c r="G838" s="12">
        <f t="shared" si="502"/>
        <v>5</v>
      </c>
      <c r="H838" s="91">
        <f>+ROUND(F838*G838,2)</f>
        <v>14</v>
      </c>
      <c r="I838" s="93">
        <f>O526</f>
        <v>2.8</v>
      </c>
      <c r="J838" s="12">
        <f t="shared" si="503"/>
        <v>5</v>
      </c>
      <c r="K838" s="91">
        <f>+ROUND(I838*J838,2)</f>
        <v>14</v>
      </c>
      <c r="L838" s="93">
        <f>S526</f>
        <v>2.82</v>
      </c>
      <c r="M838" s="12">
        <v>5</v>
      </c>
      <c r="N838" s="91">
        <f>+ROUND(L838*M838,2)</f>
        <v>14.1</v>
      </c>
      <c r="O838" s="93"/>
      <c r="P838" s="12"/>
      <c r="Q838" s="91"/>
      <c r="R838"/>
      <c r="S838"/>
      <c r="T838"/>
      <c r="U838"/>
      <c r="V838"/>
      <c r="W838"/>
      <c r="X838"/>
      <c r="Y838"/>
      <c r="Z838"/>
    </row>
    <row r="839" spans="1:26" x14ac:dyDescent="0.25">
      <c r="A839" s="92"/>
      <c r="B839" s="42" t="s">
        <v>102</v>
      </c>
      <c r="C839" s="93"/>
      <c r="D839" s="12"/>
      <c r="E839" s="91"/>
      <c r="F839" s="88"/>
      <c r="G839" s="89"/>
      <c r="H839" s="90"/>
      <c r="I839" s="88"/>
      <c r="J839" s="89"/>
      <c r="K839" s="90"/>
      <c r="L839" s="93"/>
      <c r="M839" s="12"/>
      <c r="N839" s="91"/>
      <c r="O839" s="93">
        <f>+W527</f>
        <v>6.1</v>
      </c>
      <c r="P839" s="12">
        <v>4</v>
      </c>
      <c r="Q839" s="91">
        <f>+ROUND(O839*P839,2)</f>
        <v>24.4</v>
      </c>
      <c r="R839"/>
      <c r="S839"/>
      <c r="T839"/>
      <c r="U839"/>
      <c r="V839"/>
      <c r="W839"/>
      <c r="X839"/>
      <c r="Y839"/>
      <c r="Z839"/>
    </row>
    <row r="840" spans="1:26" x14ac:dyDescent="0.25">
      <c r="A840" s="94" t="s">
        <v>339</v>
      </c>
      <c r="B840" s="42" t="s">
        <v>103</v>
      </c>
      <c r="C840" s="93">
        <f>F528</f>
        <v>3</v>
      </c>
      <c r="D840" s="12">
        <v>5</v>
      </c>
      <c r="E840" s="91">
        <f>+ROUND(C840*D840,2)</f>
        <v>15</v>
      </c>
      <c r="F840" s="93">
        <f>K528</f>
        <v>2.8</v>
      </c>
      <c r="G840" s="12">
        <f t="shared" si="502"/>
        <v>5</v>
      </c>
      <c r="H840" s="91">
        <f>+ROUND(F840*G840,2)</f>
        <v>14</v>
      </c>
      <c r="I840" s="93">
        <f>O528</f>
        <v>2.8</v>
      </c>
      <c r="J840" s="12">
        <f t="shared" si="503"/>
        <v>5</v>
      </c>
      <c r="K840" s="91">
        <f>+ROUND(I840*J840,2)</f>
        <v>14</v>
      </c>
      <c r="L840" s="93">
        <f>S528</f>
        <v>2.5</v>
      </c>
      <c r="M840" s="12">
        <v>5</v>
      </c>
      <c r="N840" s="91">
        <f>+ROUND(L840*M840,2)</f>
        <v>12.5</v>
      </c>
      <c r="O840" s="93"/>
      <c r="P840" s="12"/>
      <c r="Q840" s="91"/>
      <c r="R840"/>
      <c r="S840"/>
      <c r="T840"/>
      <c r="U840"/>
      <c r="V840"/>
      <c r="W840"/>
      <c r="X840"/>
      <c r="Y840"/>
      <c r="Z840"/>
    </row>
    <row r="841" spans="1:26" x14ac:dyDescent="0.25">
      <c r="A841" s="92"/>
      <c r="B841" s="42" t="s">
        <v>104</v>
      </c>
      <c r="C841" s="93"/>
      <c r="D841" s="12"/>
      <c r="E841" s="91"/>
      <c r="F841" s="88"/>
      <c r="G841" s="89"/>
      <c r="H841" s="90"/>
      <c r="I841" s="88"/>
      <c r="J841" s="89"/>
      <c r="K841" s="90"/>
      <c r="L841" s="93"/>
      <c r="M841" s="12"/>
      <c r="N841" s="91"/>
      <c r="O841" s="93">
        <f>+W529</f>
        <v>6.35</v>
      </c>
      <c r="P841" s="12">
        <v>4</v>
      </c>
      <c r="Q841" s="91">
        <f>+ROUND(O841*P841,2)</f>
        <v>25.4</v>
      </c>
      <c r="R841"/>
      <c r="S841"/>
      <c r="T841"/>
      <c r="U841"/>
      <c r="V841"/>
      <c r="W841"/>
      <c r="X841"/>
      <c r="Y841"/>
      <c r="Z841"/>
    </row>
    <row r="842" spans="1:26" x14ac:dyDescent="0.25">
      <c r="A842" s="94" t="s">
        <v>340</v>
      </c>
      <c r="B842" s="42" t="s">
        <v>105</v>
      </c>
      <c r="C842" s="93">
        <f>F530</f>
        <v>3.32</v>
      </c>
      <c r="D842" s="12">
        <v>5</v>
      </c>
      <c r="E842" s="91">
        <f>+ROUND(C842*D842,2)</f>
        <v>16.600000000000001</v>
      </c>
      <c r="F842" s="93">
        <f>K530</f>
        <v>2.8</v>
      </c>
      <c r="G842" s="12">
        <f t="shared" si="502"/>
        <v>5</v>
      </c>
      <c r="H842" s="91">
        <f>+ROUND(F842*G842,2)</f>
        <v>14</v>
      </c>
      <c r="I842" s="93">
        <f>O530</f>
        <v>2.8</v>
      </c>
      <c r="J842" s="12">
        <f t="shared" si="503"/>
        <v>5</v>
      </c>
      <c r="K842" s="91">
        <f>+ROUND(I842*J842,2)</f>
        <v>14</v>
      </c>
      <c r="L842" s="93">
        <f>S530</f>
        <v>1.95</v>
      </c>
      <c r="M842" s="12">
        <v>5</v>
      </c>
      <c r="N842" s="91">
        <f>+ROUND(L842*M842,2)</f>
        <v>9.75</v>
      </c>
      <c r="O842" s="93"/>
      <c r="P842" s="12"/>
      <c r="Q842" s="91"/>
      <c r="R842"/>
      <c r="S842"/>
      <c r="T842"/>
      <c r="U842"/>
      <c r="V842"/>
      <c r="W842"/>
      <c r="X842"/>
      <c r="Y842"/>
      <c r="Z842"/>
    </row>
    <row r="843" spans="1:26" x14ac:dyDescent="0.25">
      <c r="A843" s="92"/>
      <c r="B843" s="42" t="s">
        <v>106</v>
      </c>
      <c r="C843" s="93"/>
      <c r="D843" s="12"/>
      <c r="E843" s="91"/>
      <c r="F843" s="88"/>
      <c r="G843" s="89"/>
      <c r="H843" s="90"/>
      <c r="I843" s="88"/>
      <c r="J843" s="89"/>
      <c r="K843" s="90"/>
      <c r="L843" s="93"/>
      <c r="M843" s="12"/>
      <c r="N843" s="91"/>
      <c r="O843" s="93">
        <f>+W531</f>
        <v>6.35</v>
      </c>
      <c r="P843" s="12">
        <v>4</v>
      </c>
      <c r="Q843" s="91">
        <f>+ROUND(O843*P843,2)</f>
        <v>25.4</v>
      </c>
      <c r="R843"/>
      <c r="S843"/>
      <c r="T843"/>
      <c r="U843"/>
      <c r="V843"/>
      <c r="W843"/>
      <c r="X843"/>
      <c r="Y843"/>
      <c r="Z843"/>
    </row>
    <row r="844" spans="1:26" x14ac:dyDescent="0.25">
      <c r="A844" s="94" t="s">
        <v>341</v>
      </c>
      <c r="B844" s="42" t="s">
        <v>107</v>
      </c>
      <c r="C844" s="93">
        <f>F532</f>
        <v>3.32</v>
      </c>
      <c r="D844" s="12">
        <v>5</v>
      </c>
      <c r="E844" s="91">
        <f>+ROUND(C844*D844,2)</f>
        <v>16.600000000000001</v>
      </c>
      <c r="F844" s="93">
        <f>K532</f>
        <v>2.8</v>
      </c>
      <c r="G844" s="12">
        <f t="shared" si="502"/>
        <v>5</v>
      </c>
      <c r="H844" s="91">
        <f>+ROUND(F844*G844,2)</f>
        <v>14</v>
      </c>
      <c r="I844" s="93">
        <f>O532</f>
        <v>2.8</v>
      </c>
      <c r="J844" s="12">
        <f t="shared" si="503"/>
        <v>5</v>
      </c>
      <c r="K844" s="91">
        <f>+ROUND(I844*J844,2)</f>
        <v>14</v>
      </c>
      <c r="L844" s="93">
        <f>S532</f>
        <v>1.95</v>
      </c>
      <c r="M844" s="12">
        <v>5</v>
      </c>
      <c r="N844" s="91">
        <f>+ROUND(L844*M844,2)</f>
        <v>9.75</v>
      </c>
      <c r="O844" s="93"/>
      <c r="P844" s="12"/>
      <c r="Q844" s="91"/>
      <c r="R844"/>
      <c r="S844"/>
      <c r="T844"/>
      <c r="U844"/>
      <c r="V844"/>
      <c r="W844"/>
      <c r="X844"/>
      <c r="Y844"/>
      <c r="Z844"/>
    </row>
    <row r="845" spans="1:26" x14ac:dyDescent="0.25">
      <c r="A845" s="92"/>
      <c r="B845" s="42" t="s">
        <v>108</v>
      </c>
      <c r="C845" s="93"/>
      <c r="D845" s="12"/>
      <c r="E845" s="91"/>
      <c r="F845" s="88"/>
      <c r="G845" s="89"/>
      <c r="H845" s="90"/>
      <c r="I845" s="88"/>
      <c r="J845" s="89"/>
      <c r="K845" s="90"/>
      <c r="L845" s="93"/>
      <c r="M845" s="12"/>
      <c r="N845" s="91"/>
      <c r="O845" s="93">
        <f>+W533</f>
        <v>6.35</v>
      </c>
      <c r="P845" s="12">
        <v>4</v>
      </c>
      <c r="Q845" s="91">
        <f>+ROUND(O845*P845,2)</f>
        <v>25.4</v>
      </c>
      <c r="R845"/>
      <c r="S845"/>
      <c r="T845"/>
      <c r="U845"/>
      <c r="V845"/>
      <c r="W845"/>
      <c r="X845"/>
      <c r="Y845"/>
      <c r="Z845"/>
    </row>
    <row r="846" spans="1:26" x14ac:dyDescent="0.25">
      <c r="A846" s="94" t="s">
        <v>342</v>
      </c>
      <c r="B846" s="42" t="s">
        <v>109</v>
      </c>
      <c r="C846" s="93">
        <f>F534</f>
        <v>3.32</v>
      </c>
      <c r="D846" s="12">
        <v>5</v>
      </c>
      <c r="E846" s="91">
        <f>+ROUND(C846*D846,2)</f>
        <v>16.600000000000001</v>
      </c>
      <c r="F846" s="93">
        <f>K534</f>
        <v>2.8</v>
      </c>
      <c r="G846" s="12">
        <f t="shared" si="502"/>
        <v>5</v>
      </c>
      <c r="H846" s="91">
        <f>+ROUND(F846*G846,2)</f>
        <v>14</v>
      </c>
      <c r="I846" s="93">
        <f>O534</f>
        <v>2.8</v>
      </c>
      <c r="J846" s="12">
        <f t="shared" si="503"/>
        <v>5</v>
      </c>
      <c r="K846" s="91">
        <f>+ROUND(I846*J846,2)</f>
        <v>14</v>
      </c>
      <c r="L846" s="93">
        <f>S534</f>
        <v>1.95</v>
      </c>
      <c r="M846" s="12">
        <v>5</v>
      </c>
      <c r="N846" s="91">
        <f>+ROUND(L846*M846,2)</f>
        <v>9.75</v>
      </c>
      <c r="O846" s="93"/>
      <c r="P846" s="12"/>
      <c r="Q846" s="91"/>
      <c r="R846"/>
      <c r="S846"/>
      <c r="T846"/>
      <c r="U846"/>
      <c r="V846"/>
      <c r="W846"/>
      <c r="X846"/>
      <c r="Y846"/>
      <c r="Z846"/>
    </row>
    <row r="847" spans="1:26" x14ac:dyDescent="0.25">
      <c r="A847" s="92"/>
      <c r="B847" s="42" t="s">
        <v>110</v>
      </c>
      <c r="C847" s="93"/>
      <c r="D847" s="12"/>
      <c r="E847" s="91"/>
      <c r="F847" s="88"/>
      <c r="G847" s="89"/>
      <c r="H847" s="90"/>
      <c r="I847" s="88"/>
      <c r="J847" s="89"/>
      <c r="K847" s="90"/>
      <c r="L847" s="93"/>
      <c r="M847" s="12"/>
      <c r="N847" s="91"/>
      <c r="O847" s="93">
        <f>+W535</f>
        <v>6.35</v>
      </c>
      <c r="P847" s="12">
        <v>4</v>
      </c>
      <c r="Q847" s="91">
        <f>+ROUND(O847*P847,2)</f>
        <v>25.4</v>
      </c>
      <c r="R847"/>
      <c r="S847"/>
      <c r="T847"/>
      <c r="U847"/>
      <c r="V847"/>
      <c r="W847"/>
      <c r="X847"/>
      <c r="Y847"/>
      <c r="Z847"/>
    </row>
    <row r="848" spans="1:26" x14ac:dyDescent="0.25">
      <c r="A848" s="94" t="s">
        <v>343</v>
      </c>
      <c r="B848" s="42" t="s">
        <v>111</v>
      </c>
      <c r="C848" s="93">
        <f>F536</f>
        <v>3.32</v>
      </c>
      <c r="D848" s="12">
        <v>5</v>
      </c>
      <c r="E848" s="91">
        <f>+ROUND(C848*D848,2)</f>
        <v>16.600000000000001</v>
      </c>
      <c r="F848" s="93">
        <f>K536</f>
        <v>2.8</v>
      </c>
      <c r="G848" s="12">
        <f t="shared" si="502"/>
        <v>5</v>
      </c>
      <c r="H848" s="91">
        <f>+ROUND(F848*G848,2)</f>
        <v>14</v>
      </c>
      <c r="I848" s="93">
        <f>O536</f>
        <v>2.8</v>
      </c>
      <c r="J848" s="12">
        <f t="shared" si="503"/>
        <v>5</v>
      </c>
      <c r="K848" s="91">
        <f>+ROUND(I848*J848,2)</f>
        <v>14</v>
      </c>
      <c r="L848" s="93">
        <f>S536</f>
        <v>1.95</v>
      </c>
      <c r="M848" s="12">
        <v>5</v>
      </c>
      <c r="N848" s="91">
        <f>+ROUND(L848*M848,2)</f>
        <v>9.75</v>
      </c>
      <c r="O848" s="93"/>
      <c r="P848" s="12"/>
      <c r="Q848" s="91"/>
      <c r="R848"/>
      <c r="S848"/>
      <c r="T848"/>
      <c r="U848"/>
      <c r="V848"/>
      <c r="W848"/>
      <c r="X848"/>
      <c r="Y848"/>
      <c r="Z848"/>
    </row>
    <row r="849" spans="1:26" x14ac:dyDescent="0.25">
      <c r="A849" s="92"/>
      <c r="B849" s="42" t="s">
        <v>112</v>
      </c>
      <c r="C849" s="93"/>
      <c r="D849" s="12"/>
      <c r="E849" s="91"/>
      <c r="F849" s="88"/>
      <c r="G849" s="89"/>
      <c r="H849" s="90"/>
      <c r="I849" s="88"/>
      <c r="J849" s="89"/>
      <c r="K849" s="90"/>
      <c r="L849" s="93"/>
      <c r="M849" s="12"/>
      <c r="N849" s="91"/>
      <c r="O849" s="93">
        <f>+W537</f>
        <v>6.35</v>
      </c>
      <c r="P849" s="12">
        <v>4</v>
      </c>
      <c r="Q849" s="91">
        <f>+ROUND(O849*P849,2)</f>
        <v>25.4</v>
      </c>
      <c r="R849"/>
      <c r="S849"/>
      <c r="T849"/>
      <c r="U849"/>
      <c r="V849"/>
      <c r="W849"/>
      <c r="X849"/>
      <c r="Y849"/>
      <c r="Z849"/>
    </row>
    <row r="850" spans="1:26" x14ac:dyDescent="0.25">
      <c r="A850" s="94" t="s">
        <v>344</v>
      </c>
      <c r="B850" s="42" t="s">
        <v>113</v>
      </c>
      <c r="C850" s="93">
        <f>F538</f>
        <v>3.13</v>
      </c>
      <c r="D850" s="12">
        <v>5</v>
      </c>
      <c r="E850" s="91">
        <f>+ROUND(C850*D850,2)</f>
        <v>15.65</v>
      </c>
      <c r="F850" s="93">
        <f>K538</f>
        <v>2.8</v>
      </c>
      <c r="G850" s="12">
        <f t="shared" si="502"/>
        <v>5</v>
      </c>
      <c r="H850" s="91">
        <f>+ROUND(F850*G850,2)</f>
        <v>14</v>
      </c>
      <c r="I850" s="93">
        <f>O538</f>
        <v>2.8</v>
      </c>
      <c r="J850" s="12">
        <f t="shared" si="503"/>
        <v>5</v>
      </c>
      <c r="K850" s="91">
        <f>+ROUND(I850*J850,2)</f>
        <v>14</v>
      </c>
      <c r="L850" s="93">
        <f>S538</f>
        <v>2.2599999999999998</v>
      </c>
      <c r="M850" s="12">
        <v>5</v>
      </c>
      <c r="N850" s="91">
        <f>+ROUND(L850*M850,2)</f>
        <v>11.3</v>
      </c>
      <c r="O850" s="93"/>
      <c r="P850" s="12"/>
      <c r="Q850" s="91"/>
      <c r="R850"/>
      <c r="S850"/>
      <c r="T850"/>
      <c r="U850"/>
      <c r="V850"/>
      <c r="W850"/>
      <c r="X850"/>
      <c r="Y850"/>
      <c r="Z850"/>
    </row>
    <row r="851" spans="1:26" x14ac:dyDescent="0.25">
      <c r="A851" s="92"/>
      <c r="B851" s="42" t="s">
        <v>114</v>
      </c>
      <c r="C851" s="93"/>
      <c r="D851" s="12"/>
      <c r="E851" s="91"/>
      <c r="F851" s="88"/>
      <c r="G851" s="89"/>
      <c r="H851" s="90"/>
      <c r="I851" s="88"/>
      <c r="J851" s="89"/>
      <c r="K851" s="90"/>
      <c r="L851" s="93"/>
      <c r="M851" s="12"/>
      <c r="N851" s="91"/>
      <c r="O851" s="93">
        <f>+W539</f>
        <v>6.35</v>
      </c>
      <c r="P851" s="12">
        <v>4</v>
      </c>
      <c r="Q851" s="91">
        <f>+ROUND(O851*P851,2)</f>
        <v>25.4</v>
      </c>
      <c r="R851"/>
      <c r="S851"/>
      <c r="T851"/>
      <c r="U851"/>
      <c r="V851"/>
      <c r="W851"/>
      <c r="X851"/>
      <c r="Y851"/>
      <c r="Z851"/>
    </row>
    <row r="852" spans="1:26" x14ac:dyDescent="0.25">
      <c r="A852" s="94" t="s">
        <v>345</v>
      </c>
      <c r="B852" s="42" t="s">
        <v>115</v>
      </c>
      <c r="C852" s="93">
        <f>F540</f>
        <v>3.13</v>
      </c>
      <c r="D852" s="12">
        <v>5</v>
      </c>
      <c r="E852" s="91">
        <f>+ROUND(C852*D852,2)</f>
        <v>15.65</v>
      </c>
      <c r="F852" s="93">
        <f>K540</f>
        <v>2.8</v>
      </c>
      <c r="G852" s="12">
        <f t="shared" si="502"/>
        <v>5</v>
      </c>
      <c r="H852" s="91">
        <f>+ROUND(F852*G852,2)</f>
        <v>14</v>
      </c>
      <c r="I852" s="93">
        <f>O540</f>
        <v>2.8</v>
      </c>
      <c r="J852" s="12">
        <f t="shared" si="503"/>
        <v>5</v>
      </c>
      <c r="K852" s="91">
        <f>+ROUND(I852*J852,2)</f>
        <v>14</v>
      </c>
      <c r="L852" s="93">
        <f>S540</f>
        <v>2.2599999999999998</v>
      </c>
      <c r="M852" s="12">
        <v>5</v>
      </c>
      <c r="N852" s="91">
        <f>+ROUND(L852*M852,2)</f>
        <v>11.3</v>
      </c>
      <c r="O852" s="93"/>
      <c r="P852" s="12"/>
      <c r="Q852" s="91"/>
      <c r="R852"/>
      <c r="S852"/>
      <c r="T852"/>
      <c r="U852"/>
      <c r="V852"/>
      <c r="W852"/>
      <c r="X852"/>
      <c r="Y852"/>
      <c r="Z852"/>
    </row>
    <row r="853" spans="1:26" x14ac:dyDescent="0.25">
      <c r="A853" s="92"/>
      <c r="B853" s="42" t="s">
        <v>116</v>
      </c>
      <c r="C853" s="93"/>
      <c r="D853" s="12"/>
      <c r="E853" s="91"/>
      <c r="F853" s="88"/>
      <c r="G853" s="89"/>
      <c r="H853" s="90"/>
      <c r="I853" s="88"/>
      <c r="J853" s="89"/>
      <c r="K853" s="90"/>
      <c r="L853" s="93"/>
      <c r="M853" s="12"/>
      <c r="N853" s="91"/>
      <c r="O853" s="93">
        <f>+W541</f>
        <v>6.35</v>
      </c>
      <c r="P853" s="12">
        <v>4</v>
      </c>
      <c r="Q853" s="91">
        <f>+ROUND(O853*P853,2)</f>
        <v>25.4</v>
      </c>
      <c r="R853"/>
      <c r="S853"/>
      <c r="T853"/>
      <c r="U853"/>
      <c r="V853"/>
      <c r="W853"/>
      <c r="X853"/>
      <c r="Y853"/>
      <c r="Z853"/>
    </row>
    <row r="854" spans="1:26" x14ac:dyDescent="0.25">
      <c r="A854" s="94" t="s">
        <v>346</v>
      </c>
      <c r="B854" s="42" t="s">
        <v>117</v>
      </c>
      <c r="C854" s="93">
        <f>F542</f>
        <v>3</v>
      </c>
      <c r="D854" s="12">
        <v>5</v>
      </c>
      <c r="E854" s="91">
        <f>+ROUND(C854*D854,2)</f>
        <v>15</v>
      </c>
      <c r="F854" s="93">
        <f>K542</f>
        <v>2.8</v>
      </c>
      <c r="G854" s="12">
        <f t="shared" si="502"/>
        <v>5</v>
      </c>
      <c r="H854" s="91">
        <f>+ROUND(F854*G854,2)</f>
        <v>14</v>
      </c>
      <c r="I854" s="93">
        <f>O542</f>
        <v>2.8</v>
      </c>
      <c r="J854" s="12">
        <f t="shared" si="503"/>
        <v>5</v>
      </c>
      <c r="K854" s="91">
        <f>+ROUND(I854*J854,2)</f>
        <v>14</v>
      </c>
      <c r="L854" s="93">
        <f>S542</f>
        <v>2.5</v>
      </c>
      <c r="M854" s="12">
        <v>5</v>
      </c>
      <c r="N854" s="91">
        <f>+ROUND(L854*M854,2)</f>
        <v>12.5</v>
      </c>
      <c r="O854" s="93"/>
      <c r="P854" s="12"/>
      <c r="Q854" s="91"/>
      <c r="R854"/>
      <c r="S854"/>
      <c r="T854"/>
      <c r="U854"/>
      <c r="V854"/>
      <c r="W854"/>
      <c r="X854"/>
      <c r="Y854"/>
      <c r="Z854"/>
    </row>
    <row r="855" spans="1:26" x14ac:dyDescent="0.25">
      <c r="A855" s="92"/>
      <c r="B855" s="42" t="s">
        <v>118</v>
      </c>
      <c r="C855" s="93"/>
      <c r="D855" s="12"/>
      <c r="E855" s="91"/>
      <c r="F855" s="88"/>
      <c r="G855" s="89"/>
      <c r="H855" s="90"/>
      <c r="I855" s="88"/>
      <c r="J855" s="89"/>
      <c r="K855" s="90"/>
      <c r="L855" s="93"/>
      <c r="M855" s="12"/>
      <c r="N855" s="91"/>
      <c r="O855" s="93">
        <f>+W543</f>
        <v>6.1</v>
      </c>
      <c r="P855" s="12">
        <v>4</v>
      </c>
      <c r="Q855" s="91">
        <f>+ROUND(O855*P855,2)</f>
        <v>24.4</v>
      </c>
      <c r="R855"/>
      <c r="S855"/>
      <c r="T855"/>
      <c r="U855"/>
      <c r="V855"/>
      <c r="W855"/>
      <c r="X855"/>
      <c r="Y855"/>
      <c r="Z855"/>
    </row>
    <row r="856" spans="1:26" x14ac:dyDescent="0.25">
      <c r="A856" s="94" t="s">
        <v>347</v>
      </c>
      <c r="B856" s="42" t="s">
        <v>119</v>
      </c>
      <c r="C856" s="93">
        <f>F544</f>
        <v>2.4</v>
      </c>
      <c r="D856" s="12">
        <v>5</v>
      </c>
      <c r="E856" s="91">
        <f>+ROUND(C856*D856,2)</f>
        <v>12</v>
      </c>
      <c r="F856" s="93">
        <f>K544</f>
        <v>2.8</v>
      </c>
      <c r="G856" s="12">
        <f t="shared" si="502"/>
        <v>5</v>
      </c>
      <c r="H856" s="91">
        <f>+ROUND(F856*G856,2)</f>
        <v>14</v>
      </c>
      <c r="I856" s="93">
        <f>O544</f>
        <v>2.8</v>
      </c>
      <c r="J856" s="12">
        <f t="shared" si="503"/>
        <v>5</v>
      </c>
      <c r="K856" s="91">
        <f>+ROUND(I856*J856,2)</f>
        <v>14</v>
      </c>
      <c r="L856" s="93">
        <f>S544</f>
        <v>3.3</v>
      </c>
      <c r="M856" s="12">
        <v>5</v>
      </c>
      <c r="N856" s="91">
        <f>+ROUND(L856*M856,2)</f>
        <v>16.5</v>
      </c>
      <c r="O856" s="93"/>
      <c r="P856" s="12"/>
      <c r="Q856" s="91"/>
      <c r="R856"/>
      <c r="S856"/>
      <c r="T856"/>
      <c r="U856"/>
      <c r="V856"/>
      <c r="W856"/>
      <c r="X856"/>
      <c r="Y856"/>
      <c r="Z856"/>
    </row>
    <row r="857" spans="1:26" x14ac:dyDescent="0.25">
      <c r="A857" s="92"/>
      <c r="B857" s="42" t="s">
        <v>120</v>
      </c>
      <c r="C857" s="93"/>
      <c r="D857" s="12"/>
      <c r="E857" s="91"/>
      <c r="F857" s="88"/>
      <c r="G857" s="89"/>
      <c r="H857" s="90"/>
      <c r="I857" s="88"/>
      <c r="J857" s="89"/>
      <c r="K857" s="90"/>
      <c r="L857" s="93"/>
      <c r="M857" s="12"/>
      <c r="N857" s="91"/>
      <c r="O857" s="93">
        <f>+W545</f>
        <v>5.65</v>
      </c>
      <c r="P857" s="12">
        <v>4</v>
      </c>
      <c r="Q857" s="91">
        <f>+ROUND(O857*P857,2)</f>
        <v>22.6</v>
      </c>
      <c r="R857"/>
      <c r="S857"/>
      <c r="T857"/>
      <c r="U857"/>
      <c r="V857"/>
      <c r="W857"/>
      <c r="X857"/>
      <c r="Y857"/>
      <c r="Z857"/>
    </row>
    <row r="858" spans="1:26" x14ac:dyDescent="0.25">
      <c r="A858" s="94" t="s">
        <v>348</v>
      </c>
      <c r="B858" s="42" t="s">
        <v>121</v>
      </c>
      <c r="C858" s="93">
        <f>F546</f>
        <v>2.4</v>
      </c>
      <c r="D858" s="12">
        <v>5</v>
      </c>
      <c r="E858" s="91">
        <f>+ROUND(C858*D858,2)</f>
        <v>12</v>
      </c>
      <c r="F858" s="93">
        <f>K546</f>
        <v>2.8</v>
      </c>
      <c r="G858" s="12">
        <f t="shared" si="502"/>
        <v>5</v>
      </c>
      <c r="H858" s="91">
        <f>+ROUND(F858*G858,2)</f>
        <v>14</v>
      </c>
      <c r="I858" s="93">
        <f>O546</f>
        <v>2.8</v>
      </c>
      <c r="J858" s="12">
        <f t="shared" si="503"/>
        <v>5</v>
      </c>
      <c r="K858" s="91">
        <f>+ROUND(I858*J858,2)</f>
        <v>14</v>
      </c>
      <c r="L858" s="93">
        <f>S546</f>
        <v>3.3</v>
      </c>
      <c r="M858" s="12">
        <v>5</v>
      </c>
      <c r="N858" s="91">
        <f>+ROUND(L858*M858,2)</f>
        <v>16.5</v>
      </c>
      <c r="O858" s="93"/>
      <c r="P858" s="12"/>
      <c r="Q858" s="91"/>
      <c r="R858"/>
      <c r="S858"/>
      <c r="T858"/>
      <c r="U858"/>
      <c r="V858"/>
      <c r="W858"/>
      <c r="X858"/>
      <c r="Y858"/>
      <c r="Z858"/>
    </row>
    <row r="859" spans="1:26" x14ac:dyDescent="0.25">
      <c r="A859" s="92"/>
      <c r="B859" s="42" t="s">
        <v>122</v>
      </c>
      <c r="C859" s="93"/>
      <c r="D859" s="12"/>
      <c r="E859" s="91"/>
      <c r="F859" s="88"/>
      <c r="G859" s="89"/>
      <c r="H859" s="90"/>
      <c r="I859" s="88"/>
      <c r="J859" s="89"/>
      <c r="K859" s="90"/>
      <c r="L859" s="93"/>
      <c r="M859" s="12"/>
      <c r="N859" s="91"/>
      <c r="O859" s="93">
        <f>+W547</f>
        <v>5.2</v>
      </c>
      <c r="P859" s="12">
        <v>4</v>
      </c>
      <c r="Q859" s="91">
        <f>+ROUND(O859*P859,2)</f>
        <v>20.8</v>
      </c>
      <c r="R859"/>
      <c r="S859"/>
      <c r="T859"/>
      <c r="U859"/>
      <c r="V859"/>
      <c r="W859"/>
      <c r="X859"/>
      <c r="Y859"/>
      <c r="Z859"/>
    </row>
    <row r="860" spans="1:26" x14ac:dyDescent="0.25">
      <c r="A860" s="94" t="s">
        <v>349</v>
      </c>
      <c r="B860" s="42" t="s">
        <v>123</v>
      </c>
      <c r="C860" s="93">
        <f>F548</f>
        <v>2.8</v>
      </c>
      <c r="D860" s="12">
        <v>5</v>
      </c>
      <c r="E860" s="91">
        <f>+ROUND(C860*D860,2)</f>
        <v>14</v>
      </c>
      <c r="F860" s="93">
        <f>K548</f>
        <v>2.8</v>
      </c>
      <c r="G860" s="12">
        <f t="shared" si="502"/>
        <v>5</v>
      </c>
      <c r="H860" s="91">
        <f>+ROUND(F860*G860,2)</f>
        <v>14</v>
      </c>
      <c r="I860" s="93">
        <f>O548</f>
        <v>2.8</v>
      </c>
      <c r="J860" s="12">
        <f t="shared" si="503"/>
        <v>5</v>
      </c>
      <c r="K860" s="91">
        <f>+ROUND(I860*J860,2)</f>
        <v>14</v>
      </c>
      <c r="L860" s="93">
        <f>S548</f>
        <v>2.8</v>
      </c>
      <c r="M860" s="12">
        <v>5</v>
      </c>
      <c r="N860" s="91">
        <f>+ROUND(L860*M860,2)</f>
        <v>14</v>
      </c>
      <c r="O860" s="93"/>
      <c r="P860" s="12"/>
      <c r="Q860" s="91"/>
      <c r="R860"/>
      <c r="S860"/>
      <c r="T860"/>
      <c r="U860"/>
      <c r="V860"/>
      <c r="W860"/>
      <c r="X860"/>
      <c r="Y860"/>
      <c r="Z860"/>
    </row>
    <row r="861" spans="1:26" x14ac:dyDescent="0.25">
      <c r="A861" s="92"/>
      <c r="B861" s="42" t="s">
        <v>124</v>
      </c>
      <c r="C861" s="93"/>
      <c r="D861" s="12"/>
      <c r="E861" s="91"/>
      <c r="F861" s="88"/>
      <c r="G861" s="89"/>
      <c r="H861" s="90"/>
      <c r="I861" s="88"/>
      <c r="J861" s="89"/>
      <c r="K861" s="90"/>
      <c r="L861" s="93"/>
      <c r="M861" s="12"/>
      <c r="N861" s="91"/>
      <c r="O861" s="93">
        <f>+W549</f>
        <v>5</v>
      </c>
      <c r="P861" s="12">
        <v>4</v>
      </c>
      <c r="Q861" s="91">
        <f>+ROUND(O861*P861,2)</f>
        <v>20</v>
      </c>
      <c r="R861"/>
      <c r="S861"/>
      <c r="T861"/>
      <c r="U861"/>
      <c r="V861"/>
      <c r="W861"/>
      <c r="X861"/>
      <c r="Y861"/>
      <c r="Z861"/>
    </row>
    <row r="862" spans="1:26" x14ac:dyDescent="0.25">
      <c r="A862" s="94" t="s">
        <v>350</v>
      </c>
      <c r="B862" s="42" t="s">
        <v>125</v>
      </c>
      <c r="C862" s="93">
        <f>F550</f>
        <v>2.25</v>
      </c>
      <c r="D862" s="12">
        <v>5</v>
      </c>
      <c r="E862" s="91">
        <f>+ROUND(C862*D862,2)</f>
        <v>11.25</v>
      </c>
      <c r="F862" s="93">
        <f>K550</f>
        <v>2.8</v>
      </c>
      <c r="G862" s="12">
        <f t="shared" si="502"/>
        <v>5</v>
      </c>
      <c r="H862" s="91">
        <f>+ROUND(F862*G862,2)</f>
        <v>14</v>
      </c>
      <c r="I862" s="93">
        <f>O550</f>
        <v>2.8</v>
      </c>
      <c r="J862" s="12">
        <f t="shared" si="503"/>
        <v>5</v>
      </c>
      <c r="K862" s="91">
        <f>+ROUND(I862*J862,2)</f>
        <v>14</v>
      </c>
      <c r="L862" s="93">
        <f>S550</f>
        <v>3.3</v>
      </c>
      <c r="M862" s="12">
        <v>5</v>
      </c>
      <c r="N862" s="91">
        <f>+ROUND(L862*M862,2)</f>
        <v>16.5</v>
      </c>
      <c r="O862" s="93"/>
      <c r="P862" s="12"/>
      <c r="Q862" s="91"/>
      <c r="R862"/>
      <c r="S862"/>
      <c r="T862"/>
      <c r="U862"/>
      <c r="V862"/>
      <c r="W862"/>
      <c r="X862"/>
      <c r="Y862"/>
      <c r="Z862"/>
    </row>
    <row r="863" spans="1:26" x14ac:dyDescent="0.25">
      <c r="A863" s="92"/>
      <c r="B863" s="42" t="s">
        <v>126</v>
      </c>
      <c r="C863" s="93"/>
      <c r="D863" s="12"/>
      <c r="E863" s="91"/>
      <c r="F863" s="88"/>
      <c r="G863" s="89"/>
      <c r="H863" s="90"/>
      <c r="I863" s="88"/>
      <c r="J863" s="89"/>
      <c r="K863" s="90"/>
      <c r="L863" s="93"/>
      <c r="M863" s="12"/>
      <c r="N863" s="91"/>
      <c r="O863" s="93">
        <f>+W551</f>
        <v>5</v>
      </c>
      <c r="P863" s="12">
        <v>4</v>
      </c>
      <c r="Q863" s="91">
        <f>+ROUND(O863*P863,2)</f>
        <v>20</v>
      </c>
      <c r="R863"/>
      <c r="S863"/>
      <c r="T863"/>
      <c r="U863"/>
      <c r="V863"/>
      <c r="W863"/>
      <c r="X863"/>
      <c r="Y863"/>
      <c r="Z863"/>
    </row>
    <row r="864" spans="1:26" x14ac:dyDescent="0.25">
      <c r="A864" s="94" t="s">
        <v>351</v>
      </c>
      <c r="B864" s="42" t="s">
        <v>127</v>
      </c>
      <c r="C864" s="93">
        <f>F552</f>
        <v>2.13</v>
      </c>
      <c r="D864" s="12">
        <v>5</v>
      </c>
      <c r="E864" s="91">
        <f>+ROUND(C864*D864,2)</f>
        <v>10.65</v>
      </c>
      <c r="F864" s="93">
        <f>K552</f>
        <v>2.8</v>
      </c>
      <c r="G864" s="12">
        <f t="shared" si="502"/>
        <v>5</v>
      </c>
      <c r="H864" s="91">
        <f>+ROUND(F864*G864,2)</f>
        <v>14</v>
      </c>
      <c r="I864" s="93">
        <f>O552</f>
        <v>2.8</v>
      </c>
      <c r="J864" s="12">
        <f t="shared" si="503"/>
        <v>5</v>
      </c>
      <c r="K864" s="91">
        <f>+ROUND(I864*J864,2)</f>
        <v>14</v>
      </c>
      <c r="L864" s="93">
        <f>S552</f>
        <v>3.4</v>
      </c>
      <c r="M864" s="12">
        <v>5</v>
      </c>
      <c r="N864" s="91">
        <f>+ROUND(L864*M864,2)</f>
        <v>17</v>
      </c>
      <c r="O864" s="93"/>
      <c r="P864" s="12"/>
      <c r="Q864" s="91"/>
      <c r="R864"/>
      <c r="S864"/>
      <c r="T864"/>
      <c r="U864"/>
      <c r="V864"/>
      <c r="W864"/>
      <c r="X864"/>
      <c r="Y864"/>
      <c r="Z864"/>
    </row>
    <row r="865" spans="1:26" x14ac:dyDescent="0.25">
      <c r="A865" s="92"/>
      <c r="B865" s="42" t="s">
        <v>128</v>
      </c>
      <c r="C865" s="93"/>
      <c r="D865" s="12"/>
      <c r="E865" s="91"/>
      <c r="F865" s="88"/>
      <c r="G865" s="89"/>
      <c r="H865" s="90"/>
      <c r="I865" s="88"/>
      <c r="J865" s="89"/>
      <c r="K865" s="90"/>
      <c r="L865" s="93"/>
      <c r="M865" s="12"/>
      <c r="N865" s="91"/>
      <c r="O865" s="93">
        <f>+W553</f>
        <v>5</v>
      </c>
      <c r="P865" s="12">
        <v>4</v>
      </c>
      <c r="Q865" s="91">
        <f>+ROUND(O865*P865,2)</f>
        <v>20</v>
      </c>
      <c r="R865"/>
      <c r="S865"/>
      <c r="T865"/>
      <c r="U865"/>
      <c r="V865"/>
      <c r="W865"/>
      <c r="X865"/>
      <c r="Y865"/>
      <c r="Z865"/>
    </row>
    <row r="866" spans="1:26" x14ac:dyDescent="0.25">
      <c r="A866" s="94" t="s">
        <v>352</v>
      </c>
      <c r="B866" s="42" t="s">
        <v>129</v>
      </c>
      <c r="C866" s="93">
        <f>F554</f>
        <v>2.15</v>
      </c>
      <c r="D866" s="12">
        <v>5</v>
      </c>
      <c r="E866" s="91">
        <f>+ROUND(C866*D866,2)</f>
        <v>10.75</v>
      </c>
      <c r="F866" s="93">
        <f>K554</f>
        <v>2.8</v>
      </c>
      <c r="G866" s="12">
        <f t="shared" ref="G866" si="504">+G862</f>
        <v>5</v>
      </c>
      <c r="H866" s="91">
        <f>+ROUND(F866*G866,2)</f>
        <v>14</v>
      </c>
      <c r="I866" s="93">
        <f>O554</f>
        <v>2.8</v>
      </c>
      <c r="J866" s="12">
        <f t="shared" ref="J866" si="505">+J862</f>
        <v>5</v>
      </c>
      <c r="K866" s="91">
        <f>+ROUND(I866*J866,2)</f>
        <v>14</v>
      </c>
      <c r="L866" s="93">
        <f>S554</f>
        <v>3.4</v>
      </c>
      <c r="M866" s="12">
        <v>5</v>
      </c>
      <c r="N866" s="91">
        <f>+ROUND(L866*M866,2)</f>
        <v>17</v>
      </c>
      <c r="O866" s="93"/>
      <c r="P866" s="12"/>
      <c r="Q866" s="91"/>
      <c r="R866"/>
      <c r="S866"/>
      <c r="T866"/>
      <c r="U866"/>
      <c r="V866"/>
      <c r="W866"/>
      <c r="X866"/>
      <c r="Y866"/>
      <c r="Z866"/>
    </row>
    <row r="867" spans="1:26" x14ac:dyDescent="0.25">
      <c r="A867" s="92"/>
      <c r="B867" s="42" t="s">
        <v>130</v>
      </c>
      <c r="C867" s="93"/>
      <c r="D867" s="12"/>
      <c r="E867" s="91"/>
      <c r="F867" s="88"/>
      <c r="G867" s="89"/>
      <c r="H867" s="90"/>
      <c r="I867" s="88"/>
      <c r="J867" s="89"/>
      <c r="K867" s="90"/>
      <c r="L867" s="93"/>
      <c r="M867" s="12"/>
      <c r="N867" s="91"/>
      <c r="O867" s="93">
        <f>+W555</f>
        <v>5</v>
      </c>
      <c r="P867" s="12">
        <v>4</v>
      </c>
      <c r="Q867" s="91">
        <f>+ROUND(O867*P867,2)</f>
        <v>20</v>
      </c>
      <c r="R867"/>
      <c r="S867"/>
      <c r="T867"/>
      <c r="U867"/>
      <c r="V867"/>
      <c r="W867"/>
      <c r="X867"/>
      <c r="Y867"/>
      <c r="Z867"/>
    </row>
    <row r="868" spans="1:26" x14ac:dyDescent="0.25">
      <c r="A868" s="94" t="s">
        <v>353</v>
      </c>
      <c r="B868" s="42" t="s">
        <v>131</v>
      </c>
      <c r="C868" s="93">
        <f>F556</f>
        <v>2.1800000000000002</v>
      </c>
      <c r="D868" s="12">
        <v>5</v>
      </c>
      <c r="E868" s="91">
        <f>+ROUND(C868*D868,2)</f>
        <v>10.9</v>
      </c>
      <c r="F868" s="93">
        <f>K556</f>
        <v>2.8</v>
      </c>
      <c r="G868" s="12">
        <f t="shared" ref="G868:G930" si="506">+G864</f>
        <v>5</v>
      </c>
      <c r="H868" s="91">
        <f>+ROUND(F868*G868,2)</f>
        <v>14</v>
      </c>
      <c r="I868" s="93">
        <f>O556</f>
        <v>2.8</v>
      </c>
      <c r="J868" s="12">
        <f t="shared" ref="J868:J930" si="507">+J864</f>
        <v>5</v>
      </c>
      <c r="K868" s="91">
        <f>+ROUND(I868*J868,2)</f>
        <v>14</v>
      </c>
      <c r="L868" s="93">
        <f>S556</f>
        <v>3.4</v>
      </c>
      <c r="M868" s="12">
        <v>5</v>
      </c>
      <c r="N868" s="91">
        <f>+ROUND(L868*M868,2)</f>
        <v>17</v>
      </c>
      <c r="O868" s="93"/>
      <c r="P868" s="12"/>
      <c r="Q868" s="91"/>
      <c r="R868"/>
      <c r="S868"/>
      <c r="T868"/>
      <c r="U868"/>
      <c r="V868"/>
      <c r="W868"/>
      <c r="X868"/>
      <c r="Y868"/>
      <c r="Z868"/>
    </row>
    <row r="869" spans="1:26" x14ac:dyDescent="0.25">
      <c r="A869" s="92"/>
      <c r="B869" s="42" t="s">
        <v>132</v>
      </c>
      <c r="C869" s="93"/>
      <c r="D869" s="12"/>
      <c r="E869" s="91"/>
      <c r="F869" s="88"/>
      <c r="G869" s="89"/>
      <c r="H869" s="90"/>
      <c r="I869" s="88"/>
      <c r="J869" s="89"/>
      <c r="K869" s="90"/>
      <c r="L869" s="93"/>
      <c r="M869" s="12"/>
      <c r="N869" s="91"/>
      <c r="O869" s="93">
        <f>+W557</f>
        <v>5</v>
      </c>
      <c r="P869" s="12">
        <v>4</v>
      </c>
      <c r="Q869" s="91">
        <f>+ROUND(O869*P869,2)</f>
        <v>20</v>
      </c>
      <c r="R869"/>
      <c r="S869"/>
      <c r="T869"/>
      <c r="U869"/>
      <c r="V869"/>
      <c r="W869"/>
      <c r="X869"/>
      <c r="Y869"/>
      <c r="Z869"/>
    </row>
    <row r="870" spans="1:26" x14ac:dyDescent="0.25">
      <c r="A870" s="94" t="s">
        <v>354</v>
      </c>
      <c r="B870" s="42" t="s">
        <v>133</v>
      </c>
      <c r="C870" s="93">
        <f>F558</f>
        <v>2.7</v>
      </c>
      <c r="D870" s="12">
        <v>5</v>
      </c>
      <c r="E870" s="91">
        <f>+ROUND(C870*D870,2)</f>
        <v>13.5</v>
      </c>
      <c r="F870" s="93">
        <f>K558</f>
        <v>2.8</v>
      </c>
      <c r="G870" s="12">
        <f t="shared" si="506"/>
        <v>5</v>
      </c>
      <c r="H870" s="91">
        <f>+ROUND(F870*G870,2)</f>
        <v>14</v>
      </c>
      <c r="I870" s="93">
        <f>O558</f>
        <v>2.8</v>
      </c>
      <c r="J870" s="12">
        <f t="shared" si="507"/>
        <v>5</v>
      </c>
      <c r="K870" s="91">
        <f>+ROUND(I870*J870,2)</f>
        <v>14</v>
      </c>
      <c r="L870" s="93">
        <f>S558</f>
        <v>2.9</v>
      </c>
      <c r="M870" s="12">
        <v>5</v>
      </c>
      <c r="N870" s="91">
        <f>+ROUND(L870*M870,2)</f>
        <v>14.5</v>
      </c>
      <c r="O870" s="93"/>
      <c r="P870" s="12"/>
      <c r="Q870" s="91"/>
      <c r="R870"/>
      <c r="S870"/>
      <c r="T870"/>
      <c r="U870"/>
      <c r="V870"/>
      <c r="W870"/>
      <c r="X870"/>
      <c r="Y870"/>
      <c r="Z870"/>
    </row>
    <row r="871" spans="1:26" x14ac:dyDescent="0.25">
      <c r="A871" s="92"/>
      <c r="B871" s="42" t="s">
        <v>134</v>
      </c>
      <c r="C871" s="93"/>
      <c r="D871" s="12"/>
      <c r="E871" s="91"/>
      <c r="F871" s="88"/>
      <c r="G871" s="89"/>
      <c r="H871" s="90"/>
      <c r="I871" s="88"/>
      <c r="J871" s="89"/>
      <c r="K871" s="90"/>
      <c r="L871" s="93"/>
      <c r="M871" s="12"/>
      <c r="N871" s="91"/>
      <c r="O871" s="93">
        <f>+W559</f>
        <v>5</v>
      </c>
      <c r="P871" s="12">
        <v>4</v>
      </c>
      <c r="Q871" s="91">
        <f>+ROUND(O871*P871,2)</f>
        <v>20</v>
      </c>
      <c r="R871"/>
      <c r="S871"/>
      <c r="T871"/>
      <c r="U871"/>
      <c r="V871"/>
      <c r="W871"/>
      <c r="X871"/>
      <c r="Y871"/>
      <c r="Z871"/>
    </row>
    <row r="872" spans="1:26" x14ac:dyDescent="0.25">
      <c r="A872" s="94" t="s">
        <v>355</v>
      </c>
      <c r="B872" s="42" t="s">
        <v>135</v>
      </c>
      <c r="C872" s="93">
        <f>F560</f>
        <v>2.8</v>
      </c>
      <c r="D872" s="12">
        <v>5</v>
      </c>
      <c r="E872" s="91">
        <f>+ROUND(C872*D872,2)</f>
        <v>14</v>
      </c>
      <c r="F872" s="93">
        <f>K560</f>
        <v>2.8</v>
      </c>
      <c r="G872" s="12">
        <f t="shared" si="506"/>
        <v>5</v>
      </c>
      <c r="H872" s="91">
        <f>+ROUND(F872*G872,2)</f>
        <v>14</v>
      </c>
      <c r="I872" s="93">
        <f>O560</f>
        <v>2.8</v>
      </c>
      <c r="J872" s="12">
        <f t="shared" si="507"/>
        <v>5</v>
      </c>
      <c r="K872" s="91">
        <f>+ROUND(I872*J872,2)</f>
        <v>14</v>
      </c>
      <c r="L872" s="93">
        <f>S560</f>
        <v>2.8</v>
      </c>
      <c r="M872" s="12">
        <v>5</v>
      </c>
      <c r="N872" s="91">
        <f>+ROUND(L872*M872,2)</f>
        <v>14</v>
      </c>
      <c r="O872" s="93"/>
      <c r="P872" s="12"/>
      <c r="Q872" s="91"/>
      <c r="R872"/>
      <c r="S872"/>
      <c r="T872"/>
      <c r="U872"/>
      <c r="V872"/>
      <c r="W872"/>
      <c r="X872"/>
      <c r="Y872"/>
      <c r="Z872"/>
    </row>
    <row r="873" spans="1:26" x14ac:dyDescent="0.25">
      <c r="A873" s="92"/>
      <c r="B873" s="42" t="s">
        <v>136</v>
      </c>
      <c r="C873" s="93"/>
      <c r="D873" s="12"/>
      <c r="E873" s="91"/>
      <c r="F873" s="88"/>
      <c r="G873" s="89"/>
      <c r="H873" s="90"/>
      <c r="I873" s="88"/>
      <c r="J873" s="89"/>
      <c r="K873" s="90"/>
      <c r="L873" s="93"/>
      <c r="M873" s="12"/>
      <c r="N873" s="91"/>
      <c r="O873" s="93">
        <f>+W561</f>
        <v>5</v>
      </c>
      <c r="P873" s="12">
        <v>4</v>
      </c>
      <c r="Q873" s="91">
        <f>+ROUND(O873*P873,2)</f>
        <v>20</v>
      </c>
      <c r="R873"/>
      <c r="S873"/>
      <c r="T873"/>
      <c r="U873"/>
      <c r="V873"/>
      <c r="W873"/>
      <c r="X873"/>
      <c r="Y873"/>
      <c r="Z873"/>
    </row>
    <row r="874" spans="1:26" x14ac:dyDescent="0.25">
      <c r="A874" s="94" t="s">
        <v>356</v>
      </c>
      <c r="B874" s="42" t="s">
        <v>137</v>
      </c>
      <c r="C874" s="93">
        <f>F562</f>
        <v>2.8</v>
      </c>
      <c r="D874" s="12">
        <v>5</v>
      </c>
      <c r="E874" s="91">
        <f>+ROUND(C874*D874,2)</f>
        <v>14</v>
      </c>
      <c r="F874" s="93">
        <f>K562</f>
        <v>2.8</v>
      </c>
      <c r="G874" s="12">
        <f t="shared" si="506"/>
        <v>5</v>
      </c>
      <c r="H874" s="91">
        <f>+ROUND(F874*G874,2)</f>
        <v>14</v>
      </c>
      <c r="I874" s="93">
        <f>O562</f>
        <v>2.8</v>
      </c>
      <c r="J874" s="12">
        <f t="shared" si="507"/>
        <v>5</v>
      </c>
      <c r="K874" s="91">
        <f>+ROUND(I874*J874,2)</f>
        <v>14</v>
      </c>
      <c r="L874" s="93">
        <f>S562</f>
        <v>2.8</v>
      </c>
      <c r="M874" s="12">
        <v>5</v>
      </c>
      <c r="N874" s="91">
        <f>+ROUND(L874*M874,2)</f>
        <v>14</v>
      </c>
      <c r="O874" s="93"/>
      <c r="P874" s="12"/>
      <c r="Q874" s="91"/>
      <c r="R874"/>
      <c r="S874"/>
      <c r="T874"/>
      <c r="U874"/>
      <c r="V874"/>
      <c r="W874"/>
      <c r="X874"/>
      <c r="Y874"/>
      <c r="Z874"/>
    </row>
    <row r="875" spans="1:26" x14ac:dyDescent="0.25">
      <c r="A875" s="92"/>
      <c r="B875" s="42" t="s">
        <v>138</v>
      </c>
      <c r="C875" s="93"/>
      <c r="D875" s="12"/>
      <c r="E875" s="91"/>
      <c r="F875" s="88"/>
      <c r="G875" s="89"/>
      <c r="H875" s="90"/>
      <c r="I875" s="88"/>
      <c r="J875" s="89"/>
      <c r="K875" s="90"/>
      <c r="L875" s="93"/>
      <c r="M875" s="12"/>
      <c r="N875" s="91"/>
      <c r="O875" s="93">
        <f>+W563</f>
        <v>5</v>
      </c>
      <c r="P875" s="12">
        <v>4</v>
      </c>
      <c r="Q875" s="91">
        <f>+ROUND(O875*P875,2)</f>
        <v>20</v>
      </c>
      <c r="R875"/>
      <c r="S875"/>
      <c r="T875"/>
      <c r="U875"/>
      <c r="V875"/>
      <c r="W875"/>
      <c r="X875"/>
      <c r="Y875"/>
      <c r="Z875"/>
    </row>
    <row r="876" spans="1:26" x14ac:dyDescent="0.25">
      <c r="A876" s="94" t="s">
        <v>357</v>
      </c>
      <c r="B876" s="42" t="s">
        <v>139</v>
      </c>
      <c r="C876" s="93">
        <f>F564</f>
        <v>2.8</v>
      </c>
      <c r="D876" s="12">
        <v>5</v>
      </c>
      <c r="E876" s="91">
        <f>+ROUND(C876*D876,2)</f>
        <v>14</v>
      </c>
      <c r="F876" s="93">
        <f>K564</f>
        <v>2.8</v>
      </c>
      <c r="G876" s="12">
        <f t="shared" si="506"/>
        <v>5</v>
      </c>
      <c r="H876" s="91">
        <f>+ROUND(F876*G876,2)</f>
        <v>14</v>
      </c>
      <c r="I876" s="93">
        <f>O564</f>
        <v>2.8</v>
      </c>
      <c r="J876" s="12">
        <f t="shared" si="507"/>
        <v>5</v>
      </c>
      <c r="K876" s="91">
        <f>+ROUND(I876*J876,2)</f>
        <v>14</v>
      </c>
      <c r="L876" s="93">
        <f>S564</f>
        <v>2.8</v>
      </c>
      <c r="M876" s="12">
        <v>5</v>
      </c>
      <c r="N876" s="91">
        <f>+ROUND(L876*M876,2)</f>
        <v>14</v>
      </c>
      <c r="O876" s="93"/>
      <c r="P876" s="12"/>
      <c r="Q876" s="91"/>
      <c r="R876"/>
      <c r="S876"/>
      <c r="T876"/>
      <c r="U876"/>
      <c r="V876"/>
      <c r="W876"/>
      <c r="X876"/>
      <c r="Y876"/>
      <c r="Z876"/>
    </row>
    <row r="877" spans="1:26" x14ac:dyDescent="0.25">
      <c r="A877" s="92"/>
      <c r="B877" s="42" t="s">
        <v>140</v>
      </c>
      <c r="C877" s="93"/>
      <c r="D877" s="12"/>
      <c r="E877" s="91"/>
      <c r="F877" s="88"/>
      <c r="G877" s="89"/>
      <c r="H877" s="90"/>
      <c r="I877" s="88"/>
      <c r="J877" s="89"/>
      <c r="K877" s="90"/>
      <c r="L877" s="93"/>
      <c r="M877" s="12"/>
      <c r="N877" s="91"/>
      <c r="O877" s="93">
        <f>+W565</f>
        <v>5</v>
      </c>
      <c r="P877" s="12">
        <v>4</v>
      </c>
      <c r="Q877" s="91">
        <f>+ROUND(O877*P877,2)</f>
        <v>20</v>
      </c>
      <c r="R877"/>
      <c r="S877"/>
      <c r="T877"/>
      <c r="U877"/>
      <c r="V877"/>
      <c r="W877"/>
      <c r="X877"/>
      <c r="Y877"/>
      <c r="Z877"/>
    </row>
    <row r="878" spans="1:26" x14ac:dyDescent="0.25">
      <c r="A878" s="94" t="s">
        <v>358</v>
      </c>
      <c r="B878" s="42" t="s">
        <v>141</v>
      </c>
      <c r="C878" s="93">
        <f>F566</f>
        <v>2.8</v>
      </c>
      <c r="D878" s="12">
        <v>5</v>
      </c>
      <c r="E878" s="91">
        <f>+ROUND(C878*D878,2)</f>
        <v>14</v>
      </c>
      <c r="F878" s="93">
        <f>K566</f>
        <v>2.8</v>
      </c>
      <c r="G878" s="12">
        <f t="shared" si="506"/>
        <v>5</v>
      </c>
      <c r="H878" s="91">
        <f>+ROUND(F878*G878,2)</f>
        <v>14</v>
      </c>
      <c r="I878" s="93">
        <f>O566</f>
        <v>2.8</v>
      </c>
      <c r="J878" s="12">
        <f t="shared" si="507"/>
        <v>5</v>
      </c>
      <c r="K878" s="91">
        <f>+ROUND(I878*J878,2)</f>
        <v>14</v>
      </c>
      <c r="L878" s="93">
        <f>S566</f>
        <v>2.8</v>
      </c>
      <c r="M878" s="12">
        <v>5</v>
      </c>
      <c r="N878" s="91">
        <f>+ROUND(L878*M878,2)</f>
        <v>14</v>
      </c>
      <c r="O878" s="93"/>
      <c r="P878" s="12"/>
      <c r="Q878" s="91"/>
      <c r="R878"/>
      <c r="S878"/>
      <c r="T878"/>
      <c r="U878"/>
      <c r="V878"/>
      <c r="W878"/>
      <c r="X878"/>
      <c r="Y878"/>
      <c r="Z878"/>
    </row>
    <row r="879" spans="1:26" x14ac:dyDescent="0.25">
      <c r="A879" s="92"/>
      <c r="B879" s="42" t="s">
        <v>142</v>
      </c>
      <c r="C879" s="93"/>
      <c r="D879" s="12"/>
      <c r="E879" s="91"/>
      <c r="F879" s="88"/>
      <c r="G879" s="89"/>
      <c r="H879" s="90"/>
      <c r="I879" s="88"/>
      <c r="J879" s="89"/>
      <c r="K879" s="90"/>
      <c r="L879" s="93"/>
      <c r="M879" s="12"/>
      <c r="N879" s="91"/>
      <c r="O879" s="93">
        <f>+W567</f>
        <v>5</v>
      </c>
      <c r="P879" s="12">
        <v>4</v>
      </c>
      <c r="Q879" s="91">
        <f>+ROUND(O879*P879,2)</f>
        <v>20</v>
      </c>
      <c r="R879"/>
      <c r="S879"/>
      <c r="T879"/>
      <c r="U879"/>
      <c r="V879"/>
      <c r="W879"/>
      <c r="X879"/>
      <c r="Y879"/>
      <c r="Z879"/>
    </row>
    <row r="880" spans="1:26" x14ac:dyDescent="0.25">
      <c r="A880" s="94" t="s">
        <v>359</v>
      </c>
      <c r="B880" s="42" t="s">
        <v>143</v>
      </c>
      <c r="C880" s="93">
        <f>F568</f>
        <v>2.8</v>
      </c>
      <c r="D880" s="12">
        <v>5</v>
      </c>
      <c r="E880" s="91">
        <f>+ROUND(C880*D880,2)</f>
        <v>14</v>
      </c>
      <c r="F880" s="93">
        <f>K568</f>
        <v>2.8</v>
      </c>
      <c r="G880" s="12">
        <f t="shared" si="506"/>
        <v>5</v>
      </c>
      <c r="H880" s="91">
        <f>+ROUND(F880*G880,2)</f>
        <v>14</v>
      </c>
      <c r="I880" s="93">
        <f>O568</f>
        <v>2.8</v>
      </c>
      <c r="J880" s="12">
        <f t="shared" si="507"/>
        <v>5</v>
      </c>
      <c r="K880" s="91">
        <f>+ROUND(I880*J880,2)</f>
        <v>14</v>
      </c>
      <c r="L880" s="93">
        <f>S568</f>
        <v>2.8</v>
      </c>
      <c r="M880" s="12">
        <v>5</v>
      </c>
      <c r="N880" s="91">
        <f>+ROUND(L880*M880,2)</f>
        <v>14</v>
      </c>
      <c r="O880" s="93"/>
      <c r="P880" s="12"/>
      <c r="Q880" s="91"/>
      <c r="R880"/>
      <c r="S880"/>
      <c r="T880"/>
      <c r="U880"/>
      <c r="V880"/>
      <c r="W880"/>
      <c r="X880"/>
      <c r="Y880"/>
      <c r="Z880"/>
    </row>
    <row r="881" spans="1:26" x14ac:dyDescent="0.25">
      <c r="A881" s="92"/>
      <c r="B881" s="42" t="s">
        <v>144</v>
      </c>
      <c r="C881" s="93"/>
      <c r="D881" s="12"/>
      <c r="E881" s="91"/>
      <c r="F881" s="88"/>
      <c r="G881" s="89"/>
      <c r="H881" s="90"/>
      <c r="I881" s="88"/>
      <c r="J881" s="89"/>
      <c r="K881" s="90"/>
      <c r="L881" s="93"/>
      <c r="M881" s="12"/>
      <c r="N881" s="91"/>
      <c r="O881" s="93">
        <f>+W569</f>
        <v>5</v>
      </c>
      <c r="P881" s="12">
        <v>4</v>
      </c>
      <c r="Q881" s="91">
        <f>+ROUND(O881*P881,2)</f>
        <v>20</v>
      </c>
      <c r="R881"/>
      <c r="S881"/>
      <c r="T881"/>
      <c r="U881"/>
      <c r="V881"/>
      <c r="W881"/>
      <c r="X881"/>
      <c r="Y881"/>
      <c r="Z881"/>
    </row>
    <row r="882" spans="1:26" x14ac:dyDescent="0.25">
      <c r="A882" s="94" t="s">
        <v>360</v>
      </c>
      <c r="B882" s="42" t="s">
        <v>145</v>
      </c>
      <c r="C882" s="93">
        <f>F570</f>
        <v>2.8</v>
      </c>
      <c r="D882" s="12">
        <v>5</v>
      </c>
      <c r="E882" s="91">
        <f>+ROUND(C882*D882,2)</f>
        <v>14</v>
      </c>
      <c r="F882" s="93">
        <f>K570</f>
        <v>2.8</v>
      </c>
      <c r="G882" s="12">
        <f t="shared" si="506"/>
        <v>5</v>
      </c>
      <c r="H882" s="91">
        <f>+ROUND(F882*G882,2)</f>
        <v>14</v>
      </c>
      <c r="I882" s="93">
        <f>O570</f>
        <v>2.8</v>
      </c>
      <c r="J882" s="12">
        <f t="shared" si="507"/>
        <v>5</v>
      </c>
      <c r="K882" s="91">
        <f>+ROUND(I882*J882,2)</f>
        <v>14</v>
      </c>
      <c r="L882" s="93">
        <f>S570</f>
        <v>2.8</v>
      </c>
      <c r="M882" s="12">
        <v>5</v>
      </c>
      <c r="N882" s="91">
        <f>+ROUND(L882*M882,2)</f>
        <v>14</v>
      </c>
      <c r="O882" s="93"/>
      <c r="P882" s="12"/>
      <c r="Q882" s="91"/>
      <c r="R882"/>
      <c r="S882"/>
      <c r="T882"/>
      <c r="U882"/>
      <c r="V882"/>
      <c r="W882"/>
      <c r="X882"/>
      <c r="Y882"/>
      <c r="Z882"/>
    </row>
    <row r="883" spans="1:26" x14ac:dyDescent="0.25">
      <c r="A883" s="92"/>
      <c r="B883" s="42" t="s">
        <v>146</v>
      </c>
      <c r="C883" s="93"/>
      <c r="D883" s="12"/>
      <c r="E883" s="91"/>
      <c r="F883" s="88"/>
      <c r="G883" s="89"/>
      <c r="H883" s="90"/>
      <c r="I883" s="88"/>
      <c r="J883" s="89"/>
      <c r="K883" s="90"/>
      <c r="L883" s="93"/>
      <c r="M883" s="12"/>
      <c r="N883" s="91"/>
      <c r="O883" s="93">
        <f>+W571</f>
        <v>5</v>
      </c>
      <c r="P883" s="12">
        <v>4</v>
      </c>
      <c r="Q883" s="91">
        <f>+ROUND(O883*P883,2)</f>
        <v>20</v>
      </c>
      <c r="R883"/>
      <c r="S883"/>
      <c r="T883"/>
      <c r="U883"/>
      <c r="V883"/>
      <c r="W883"/>
      <c r="X883"/>
      <c r="Y883"/>
      <c r="Z883"/>
    </row>
    <row r="884" spans="1:26" x14ac:dyDescent="0.25">
      <c r="A884" s="94" t="s">
        <v>361</v>
      </c>
      <c r="B884" s="42" t="s">
        <v>147</v>
      </c>
      <c r="C884" s="93">
        <f>F572</f>
        <v>2.8</v>
      </c>
      <c r="D884" s="12">
        <v>5</v>
      </c>
      <c r="E884" s="91">
        <f>+ROUND(C884*D884,2)</f>
        <v>14</v>
      </c>
      <c r="F884" s="93">
        <f>K572</f>
        <v>2.8</v>
      </c>
      <c r="G884" s="12">
        <f t="shared" si="506"/>
        <v>5</v>
      </c>
      <c r="H884" s="91">
        <f>+ROUND(F884*G884,2)</f>
        <v>14</v>
      </c>
      <c r="I884" s="93">
        <f>O572</f>
        <v>2.8</v>
      </c>
      <c r="J884" s="12">
        <f t="shared" si="507"/>
        <v>5</v>
      </c>
      <c r="K884" s="91">
        <f>+ROUND(I884*J884,2)</f>
        <v>14</v>
      </c>
      <c r="L884" s="93">
        <f>S572</f>
        <v>2.8</v>
      </c>
      <c r="M884" s="12">
        <v>5</v>
      </c>
      <c r="N884" s="91">
        <f>+ROUND(L884*M884,2)</f>
        <v>14</v>
      </c>
      <c r="O884" s="93"/>
      <c r="P884" s="12"/>
      <c r="Q884" s="91"/>
      <c r="R884"/>
      <c r="S884"/>
      <c r="T884"/>
      <c r="U884"/>
      <c r="V884"/>
      <c r="W884"/>
      <c r="X884"/>
      <c r="Y884"/>
      <c r="Z884"/>
    </row>
    <row r="885" spans="1:26" x14ac:dyDescent="0.25">
      <c r="A885" s="92"/>
      <c r="B885" s="42" t="s">
        <v>148</v>
      </c>
      <c r="C885" s="93"/>
      <c r="D885" s="12"/>
      <c r="E885" s="91"/>
      <c r="F885" s="88"/>
      <c r="G885" s="89"/>
      <c r="H885" s="90"/>
      <c r="I885" s="88"/>
      <c r="J885" s="89"/>
      <c r="K885" s="90"/>
      <c r="L885" s="93"/>
      <c r="M885" s="12"/>
      <c r="N885" s="91"/>
      <c r="O885" s="93">
        <f>+W573</f>
        <v>5</v>
      </c>
      <c r="P885" s="12">
        <v>4</v>
      </c>
      <c r="Q885" s="91">
        <f>+ROUND(O885*P885,2)</f>
        <v>20</v>
      </c>
      <c r="R885"/>
      <c r="S885"/>
      <c r="T885"/>
      <c r="U885"/>
      <c r="V885"/>
      <c r="W885"/>
      <c r="X885"/>
      <c r="Y885"/>
      <c r="Z885"/>
    </row>
    <row r="886" spans="1:26" x14ac:dyDescent="0.25">
      <c r="A886" s="94" t="s">
        <v>362</v>
      </c>
      <c r="B886" s="42" t="s">
        <v>149</v>
      </c>
      <c r="C886" s="93">
        <f>F574</f>
        <v>2.8</v>
      </c>
      <c r="D886" s="12">
        <v>5</v>
      </c>
      <c r="E886" s="91">
        <f>+ROUND(C886*D886,2)</f>
        <v>14</v>
      </c>
      <c r="F886" s="93">
        <f>K574</f>
        <v>2.8</v>
      </c>
      <c r="G886" s="12">
        <f t="shared" si="506"/>
        <v>5</v>
      </c>
      <c r="H886" s="91">
        <f>+ROUND(F886*G886,2)</f>
        <v>14</v>
      </c>
      <c r="I886" s="93">
        <f>O574</f>
        <v>2.8</v>
      </c>
      <c r="J886" s="12">
        <f t="shared" si="507"/>
        <v>5</v>
      </c>
      <c r="K886" s="91">
        <f>+ROUND(I886*J886,2)</f>
        <v>14</v>
      </c>
      <c r="L886" s="93">
        <f>S574</f>
        <v>2.8</v>
      </c>
      <c r="M886" s="12">
        <v>5</v>
      </c>
      <c r="N886" s="91">
        <f>+ROUND(L886*M886,2)</f>
        <v>14</v>
      </c>
      <c r="O886" s="93"/>
      <c r="P886" s="12"/>
      <c r="Q886" s="91"/>
      <c r="R886"/>
      <c r="S886"/>
      <c r="T886"/>
      <c r="U886"/>
      <c r="V886"/>
      <c r="W886"/>
      <c r="X886"/>
      <c r="Y886"/>
      <c r="Z886"/>
    </row>
    <row r="887" spans="1:26" x14ac:dyDescent="0.25">
      <c r="A887" s="92"/>
      <c r="B887" s="42" t="s">
        <v>150</v>
      </c>
      <c r="C887" s="93"/>
      <c r="D887" s="12"/>
      <c r="E887" s="91"/>
      <c r="F887" s="88"/>
      <c r="G887" s="89"/>
      <c r="H887" s="90"/>
      <c r="I887" s="88"/>
      <c r="J887" s="89"/>
      <c r="K887" s="90"/>
      <c r="L887" s="93"/>
      <c r="M887" s="12"/>
      <c r="N887" s="91"/>
      <c r="O887" s="93">
        <f>+W575</f>
        <v>5</v>
      </c>
      <c r="P887" s="12">
        <v>4</v>
      </c>
      <c r="Q887" s="91">
        <f>+ROUND(O887*P887,2)</f>
        <v>20</v>
      </c>
      <c r="R887"/>
      <c r="S887"/>
      <c r="T887"/>
      <c r="U887"/>
      <c r="V887"/>
      <c r="W887"/>
      <c r="X887"/>
      <c r="Y887"/>
      <c r="Z887"/>
    </row>
    <row r="888" spans="1:26" x14ac:dyDescent="0.25">
      <c r="A888" s="94" t="s">
        <v>363</v>
      </c>
      <c r="B888" s="42" t="s">
        <v>151</v>
      </c>
      <c r="C888" s="93">
        <f>F576</f>
        <v>3.18</v>
      </c>
      <c r="D888" s="12">
        <v>5</v>
      </c>
      <c r="E888" s="91">
        <f>+ROUND(C888*D888,2)</f>
        <v>15.9</v>
      </c>
      <c r="F888" s="93">
        <f>K576</f>
        <v>2.8</v>
      </c>
      <c r="G888" s="12">
        <f t="shared" si="506"/>
        <v>5</v>
      </c>
      <c r="H888" s="91">
        <f>+ROUND(F888*G888,2)</f>
        <v>14</v>
      </c>
      <c r="I888" s="93">
        <f>O576</f>
        <v>2.8</v>
      </c>
      <c r="J888" s="12">
        <f t="shared" si="507"/>
        <v>5</v>
      </c>
      <c r="K888" s="91">
        <f>+ROUND(I888*J888,2)</f>
        <v>14</v>
      </c>
      <c r="L888" s="93">
        <f>S576</f>
        <v>2.4</v>
      </c>
      <c r="M888" s="12">
        <v>5</v>
      </c>
      <c r="N888" s="91">
        <f>+ROUND(L888*M888,2)</f>
        <v>12</v>
      </c>
      <c r="O888" s="93"/>
      <c r="P888" s="12"/>
      <c r="Q888" s="91"/>
      <c r="R888"/>
      <c r="S888"/>
      <c r="T888"/>
      <c r="U888"/>
      <c r="V888"/>
      <c r="W888"/>
      <c r="X888"/>
      <c r="Y888"/>
      <c r="Z888"/>
    </row>
    <row r="889" spans="1:26" x14ac:dyDescent="0.25">
      <c r="A889" s="92"/>
      <c r="B889" s="42" t="s">
        <v>152</v>
      </c>
      <c r="C889" s="93"/>
      <c r="D889" s="12"/>
      <c r="E889" s="91"/>
      <c r="F889" s="88"/>
      <c r="G889" s="89"/>
      <c r="H889" s="90"/>
      <c r="I889" s="88"/>
      <c r="J889" s="89"/>
      <c r="K889" s="90"/>
      <c r="L889" s="93"/>
      <c r="M889" s="12"/>
      <c r="N889" s="91"/>
      <c r="O889" s="93">
        <f>+W577</f>
        <v>5</v>
      </c>
      <c r="P889" s="12">
        <v>4</v>
      </c>
      <c r="Q889" s="91">
        <f>+ROUND(O889*P889,2)</f>
        <v>20</v>
      </c>
      <c r="R889"/>
      <c r="S889"/>
      <c r="T889"/>
      <c r="U889"/>
      <c r="V889"/>
      <c r="W889"/>
      <c r="X889"/>
      <c r="Y889"/>
      <c r="Z889"/>
    </row>
    <row r="890" spans="1:26" x14ac:dyDescent="0.25">
      <c r="A890" s="94" t="s">
        <v>364</v>
      </c>
      <c r="B890" s="42" t="s">
        <v>153</v>
      </c>
      <c r="C890" s="93">
        <f>F578</f>
        <v>2.85</v>
      </c>
      <c r="D890" s="12">
        <v>5</v>
      </c>
      <c r="E890" s="91">
        <f>+ROUND(C890*D890,2)</f>
        <v>14.25</v>
      </c>
      <c r="F890" s="93">
        <f>K578</f>
        <v>2.8</v>
      </c>
      <c r="G890" s="12">
        <f t="shared" si="506"/>
        <v>5</v>
      </c>
      <c r="H890" s="91">
        <f>+ROUND(F890*G890,2)</f>
        <v>14</v>
      </c>
      <c r="I890" s="93">
        <f>O578</f>
        <v>2.8</v>
      </c>
      <c r="J890" s="12">
        <f t="shared" si="507"/>
        <v>5</v>
      </c>
      <c r="K890" s="91">
        <f>+ROUND(I890*J890,2)</f>
        <v>14</v>
      </c>
      <c r="L890" s="93">
        <f>S578</f>
        <v>2.75</v>
      </c>
      <c r="M890" s="12">
        <v>5</v>
      </c>
      <c r="N890" s="91">
        <f>+ROUND(L890*M890,2)</f>
        <v>13.75</v>
      </c>
      <c r="O890" s="93"/>
      <c r="P890" s="12"/>
      <c r="Q890" s="91"/>
      <c r="R890"/>
      <c r="S890"/>
      <c r="T890"/>
      <c r="U890"/>
      <c r="V890"/>
      <c r="W890"/>
      <c r="X890"/>
      <c r="Y890"/>
      <c r="Z890"/>
    </row>
    <row r="891" spans="1:26" x14ac:dyDescent="0.25">
      <c r="A891" s="92"/>
      <c r="B891" s="42" t="s">
        <v>154</v>
      </c>
      <c r="C891" s="93"/>
      <c r="D891" s="12"/>
      <c r="E891" s="91"/>
      <c r="F891" s="88"/>
      <c r="G891" s="89"/>
      <c r="H891" s="90"/>
      <c r="I891" s="88"/>
      <c r="J891" s="89"/>
      <c r="K891" s="90"/>
      <c r="L891" s="93"/>
      <c r="M891" s="12"/>
      <c r="N891" s="91"/>
      <c r="O891" s="93">
        <f>+W579</f>
        <v>5.65</v>
      </c>
      <c r="P891" s="12">
        <v>4</v>
      </c>
      <c r="Q891" s="91">
        <f>+ROUND(O891*P891,2)</f>
        <v>22.6</v>
      </c>
      <c r="R891"/>
      <c r="S891"/>
      <c r="T891"/>
      <c r="U891"/>
      <c r="V891"/>
      <c r="W891"/>
      <c r="X891"/>
      <c r="Y891"/>
      <c r="Z891"/>
    </row>
    <row r="892" spans="1:26" x14ac:dyDescent="0.25">
      <c r="A892" s="94" t="s">
        <v>365</v>
      </c>
      <c r="B892" s="42" t="s">
        <v>155</v>
      </c>
      <c r="C892" s="93">
        <f>F580</f>
        <v>2.8</v>
      </c>
      <c r="D892" s="12">
        <v>5</v>
      </c>
      <c r="E892" s="91">
        <f>+ROUND(C892*D892,2)</f>
        <v>14</v>
      </c>
      <c r="F892" s="93">
        <f>K580</f>
        <v>2.8</v>
      </c>
      <c r="G892" s="12">
        <f t="shared" si="506"/>
        <v>5</v>
      </c>
      <c r="H892" s="91">
        <f>+ROUND(F892*G892,2)</f>
        <v>14</v>
      </c>
      <c r="I892" s="93">
        <f>O580</f>
        <v>2.8</v>
      </c>
      <c r="J892" s="12">
        <f t="shared" si="507"/>
        <v>5</v>
      </c>
      <c r="K892" s="91">
        <f>+ROUND(I892*J892,2)</f>
        <v>14</v>
      </c>
      <c r="L892" s="93">
        <f>S580</f>
        <v>2.75</v>
      </c>
      <c r="M892" s="12">
        <v>5</v>
      </c>
      <c r="N892" s="91">
        <f>+ROUND(L892*M892,2)</f>
        <v>13.75</v>
      </c>
      <c r="O892" s="93"/>
      <c r="P892" s="12"/>
      <c r="Q892" s="91"/>
      <c r="R892"/>
      <c r="S892"/>
      <c r="T892"/>
      <c r="U892"/>
      <c r="V892"/>
      <c r="W892"/>
      <c r="X892"/>
      <c r="Y892"/>
      <c r="Z892"/>
    </row>
    <row r="893" spans="1:26" x14ac:dyDescent="0.25">
      <c r="A893" s="92"/>
      <c r="B893" s="42" t="s">
        <v>156</v>
      </c>
      <c r="C893" s="93"/>
      <c r="D893" s="12"/>
      <c r="E893" s="91"/>
      <c r="F893" s="88"/>
      <c r="G893" s="89"/>
      <c r="H893" s="90"/>
      <c r="I893" s="88"/>
      <c r="J893" s="89"/>
      <c r="K893" s="90"/>
      <c r="L893" s="93"/>
      <c r="M893" s="12"/>
      <c r="N893" s="91"/>
      <c r="O893" s="93">
        <f>+W581</f>
        <v>6.1</v>
      </c>
      <c r="P893" s="12">
        <v>4</v>
      </c>
      <c r="Q893" s="91">
        <f>+ROUND(O893*P893,2)</f>
        <v>24.4</v>
      </c>
      <c r="R893"/>
      <c r="S893"/>
      <c r="T893"/>
      <c r="U893"/>
      <c r="V893"/>
      <c r="W893"/>
      <c r="X893"/>
      <c r="Y893"/>
      <c r="Z893"/>
    </row>
    <row r="894" spans="1:26" x14ac:dyDescent="0.25">
      <c r="A894" s="94" t="s">
        <v>366</v>
      </c>
      <c r="B894" s="42" t="s">
        <v>157</v>
      </c>
      <c r="C894" s="93">
        <f>F582</f>
        <v>3</v>
      </c>
      <c r="D894" s="12">
        <v>5</v>
      </c>
      <c r="E894" s="91">
        <f>+ROUND(C894*D894,2)</f>
        <v>15</v>
      </c>
      <c r="F894" s="93">
        <f>K582</f>
        <v>2.8</v>
      </c>
      <c r="G894" s="12">
        <f t="shared" si="506"/>
        <v>5</v>
      </c>
      <c r="H894" s="91">
        <f>+ROUND(F894*G894,2)</f>
        <v>14</v>
      </c>
      <c r="I894" s="93">
        <f>O582</f>
        <v>2.8</v>
      </c>
      <c r="J894" s="12">
        <f t="shared" si="507"/>
        <v>5</v>
      </c>
      <c r="K894" s="91">
        <f>+ROUND(I894*J894,2)</f>
        <v>14</v>
      </c>
      <c r="L894" s="93">
        <f>S582</f>
        <v>2.56</v>
      </c>
      <c r="M894" s="12">
        <v>5</v>
      </c>
      <c r="N894" s="91">
        <f>+ROUND(L894*M894,2)</f>
        <v>12.8</v>
      </c>
      <c r="O894" s="93"/>
      <c r="P894" s="12"/>
      <c r="Q894" s="91"/>
      <c r="R894"/>
      <c r="S894"/>
      <c r="T894"/>
      <c r="U894"/>
      <c r="V894"/>
      <c r="W894"/>
      <c r="X894"/>
      <c r="Y894"/>
      <c r="Z894"/>
    </row>
    <row r="895" spans="1:26" x14ac:dyDescent="0.25">
      <c r="A895" s="92"/>
      <c r="B895" s="42" t="s">
        <v>158</v>
      </c>
      <c r="C895" s="93"/>
      <c r="D895" s="12"/>
      <c r="E895" s="91"/>
      <c r="F895" s="88"/>
      <c r="G895" s="89"/>
      <c r="H895" s="90"/>
      <c r="I895" s="88"/>
      <c r="J895" s="89"/>
      <c r="K895" s="90"/>
      <c r="L895" s="93"/>
      <c r="M895" s="12"/>
      <c r="N895" s="91"/>
      <c r="O895" s="93">
        <f>+W583</f>
        <v>6.35</v>
      </c>
      <c r="P895" s="12">
        <v>4</v>
      </c>
      <c r="Q895" s="91">
        <f>+ROUND(O895*P895,2)</f>
        <v>25.4</v>
      </c>
      <c r="R895"/>
      <c r="S895"/>
      <c r="T895"/>
      <c r="U895"/>
      <c r="V895"/>
      <c r="W895"/>
      <c r="X895"/>
      <c r="Y895"/>
      <c r="Z895"/>
    </row>
    <row r="896" spans="1:26" x14ac:dyDescent="0.25">
      <c r="A896" s="94" t="s">
        <v>367</v>
      </c>
      <c r="B896" s="42" t="s">
        <v>159</v>
      </c>
      <c r="C896" s="93">
        <f>F584</f>
        <v>3.4</v>
      </c>
      <c r="D896" s="12">
        <v>5</v>
      </c>
      <c r="E896" s="91">
        <f>+ROUND(C896*D896,2)</f>
        <v>17</v>
      </c>
      <c r="F896" s="93">
        <f>K584</f>
        <v>2.8</v>
      </c>
      <c r="G896" s="12">
        <f t="shared" si="506"/>
        <v>5</v>
      </c>
      <c r="H896" s="91">
        <f>+ROUND(F896*G896,2)</f>
        <v>14</v>
      </c>
      <c r="I896" s="93">
        <f>O584</f>
        <v>2.8</v>
      </c>
      <c r="J896" s="12">
        <f t="shared" si="507"/>
        <v>5</v>
      </c>
      <c r="K896" s="91">
        <f>+ROUND(I896*J896,2)</f>
        <v>14</v>
      </c>
      <c r="L896" s="93">
        <f>S584</f>
        <v>2.1800000000000002</v>
      </c>
      <c r="M896" s="12">
        <v>5</v>
      </c>
      <c r="N896" s="91">
        <f>+ROUND(L896*M896,2)</f>
        <v>10.9</v>
      </c>
      <c r="O896" s="93"/>
      <c r="P896" s="12"/>
      <c r="Q896" s="91"/>
      <c r="R896"/>
      <c r="S896"/>
      <c r="T896"/>
      <c r="U896"/>
      <c r="V896"/>
      <c r="W896"/>
      <c r="X896"/>
      <c r="Y896"/>
      <c r="Z896"/>
    </row>
    <row r="897" spans="1:26" x14ac:dyDescent="0.25">
      <c r="A897" s="92"/>
      <c r="B897" s="42" t="s">
        <v>160</v>
      </c>
      <c r="C897" s="93"/>
      <c r="D897" s="12"/>
      <c r="E897" s="91"/>
      <c r="F897" s="88"/>
      <c r="G897" s="89"/>
      <c r="H897" s="90"/>
      <c r="I897" s="88"/>
      <c r="J897" s="89"/>
      <c r="K897" s="90"/>
      <c r="L897" s="93"/>
      <c r="M897" s="12"/>
      <c r="N897" s="91"/>
      <c r="O897" s="93">
        <f>+W585</f>
        <v>6.35</v>
      </c>
      <c r="P897" s="12">
        <v>4</v>
      </c>
      <c r="Q897" s="91">
        <f>+ROUND(O897*P897,2)</f>
        <v>25.4</v>
      </c>
      <c r="R897"/>
      <c r="S897"/>
      <c r="T897"/>
      <c r="U897"/>
      <c r="V897"/>
      <c r="W897"/>
      <c r="X897"/>
      <c r="Y897"/>
      <c r="Z897"/>
    </row>
    <row r="898" spans="1:26" x14ac:dyDescent="0.25">
      <c r="A898" s="94" t="s">
        <v>368</v>
      </c>
      <c r="B898" s="42" t="s">
        <v>161</v>
      </c>
      <c r="C898" s="93">
        <f>F586</f>
        <v>3.4</v>
      </c>
      <c r="D898" s="12">
        <v>5</v>
      </c>
      <c r="E898" s="91">
        <f>+ROUND(C898*D898,2)</f>
        <v>17</v>
      </c>
      <c r="F898" s="93">
        <f>K586</f>
        <v>2.8</v>
      </c>
      <c r="G898" s="12">
        <f t="shared" si="506"/>
        <v>5</v>
      </c>
      <c r="H898" s="91">
        <f>+ROUND(F898*G898,2)</f>
        <v>14</v>
      </c>
      <c r="I898" s="93">
        <f>O586</f>
        <v>2.8</v>
      </c>
      <c r="J898" s="12">
        <f t="shared" si="507"/>
        <v>5</v>
      </c>
      <c r="K898" s="91">
        <f>+ROUND(I898*J898,2)</f>
        <v>14</v>
      </c>
      <c r="L898" s="93">
        <f>S586</f>
        <v>2.35</v>
      </c>
      <c r="M898" s="12">
        <v>5</v>
      </c>
      <c r="N898" s="91">
        <f>+ROUND(L898*M898,2)</f>
        <v>11.75</v>
      </c>
      <c r="O898" s="93"/>
      <c r="P898" s="12"/>
      <c r="Q898" s="91"/>
      <c r="R898"/>
      <c r="S898"/>
      <c r="T898"/>
      <c r="U898"/>
      <c r="V898"/>
      <c r="W898"/>
      <c r="X898"/>
      <c r="Y898"/>
      <c r="Z898"/>
    </row>
    <row r="899" spans="1:26" x14ac:dyDescent="0.25">
      <c r="A899" s="92"/>
      <c r="B899" s="42" t="s">
        <v>162</v>
      </c>
      <c r="C899" s="93"/>
      <c r="D899" s="12"/>
      <c r="E899" s="91"/>
      <c r="F899" s="88"/>
      <c r="G899" s="89"/>
      <c r="H899" s="90"/>
      <c r="I899" s="88"/>
      <c r="J899" s="89"/>
      <c r="K899" s="90"/>
      <c r="L899" s="93"/>
      <c r="M899" s="12"/>
      <c r="N899" s="91"/>
      <c r="O899" s="93">
        <f>+W587</f>
        <v>6.35</v>
      </c>
      <c r="P899" s="12">
        <v>4</v>
      </c>
      <c r="Q899" s="91">
        <f>+ROUND(O899*P899,2)</f>
        <v>25.4</v>
      </c>
      <c r="R899"/>
      <c r="S899"/>
      <c r="T899"/>
      <c r="U899"/>
      <c r="V899"/>
      <c r="W899"/>
      <c r="X899"/>
      <c r="Y899"/>
      <c r="Z899"/>
    </row>
    <row r="900" spans="1:26" x14ac:dyDescent="0.25">
      <c r="A900" s="94" t="s">
        <v>369</v>
      </c>
      <c r="B900" s="42" t="s">
        <v>163</v>
      </c>
      <c r="C900" s="93">
        <f>F588</f>
        <v>3.4</v>
      </c>
      <c r="D900" s="12">
        <v>5</v>
      </c>
      <c r="E900" s="91">
        <f>+ROUND(C900*D900,2)</f>
        <v>17</v>
      </c>
      <c r="F900" s="93">
        <f>K588</f>
        <v>2.8</v>
      </c>
      <c r="G900" s="12">
        <f t="shared" si="506"/>
        <v>5</v>
      </c>
      <c r="H900" s="91">
        <f>+ROUND(F900*G900,2)</f>
        <v>14</v>
      </c>
      <c r="I900" s="93">
        <f>O588</f>
        <v>2.8</v>
      </c>
      <c r="J900" s="12">
        <f t="shared" si="507"/>
        <v>5</v>
      </c>
      <c r="K900" s="91">
        <f>+ROUND(I900*J900,2)</f>
        <v>14</v>
      </c>
      <c r="L900" s="93">
        <f>S588</f>
        <v>2.4300000000000002</v>
      </c>
      <c r="M900" s="12">
        <v>5</v>
      </c>
      <c r="N900" s="91">
        <f>+ROUND(L900*M900,2)</f>
        <v>12.15</v>
      </c>
      <c r="O900" s="93"/>
      <c r="P900" s="12"/>
      <c r="Q900" s="91"/>
      <c r="R900"/>
      <c r="S900"/>
      <c r="T900"/>
      <c r="U900"/>
      <c r="V900"/>
      <c r="W900"/>
      <c r="X900"/>
      <c r="Y900"/>
      <c r="Z900"/>
    </row>
    <row r="901" spans="1:26" x14ac:dyDescent="0.25">
      <c r="A901" s="92"/>
      <c r="B901" s="42" t="s">
        <v>164</v>
      </c>
      <c r="C901" s="93"/>
      <c r="D901" s="12"/>
      <c r="E901" s="91"/>
      <c r="F901" s="88"/>
      <c r="G901" s="89"/>
      <c r="H901" s="90"/>
      <c r="I901" s="88"/>
      <c r="J901" s="89"/>
      <c r="K901" s="90"/>
      <c r="L901" s="93"/>
      <c r="M901" s="12"/>
      <c r="N901" s="91"/>
      <c r="O901" s="93">
        <f>+W589</f>
        <v>6.35</v>
      </c>
      <c r="P901" s="12">
        <v>4</v>
      </c>
      <c r="Q901" s="91">
        <f>+ROUND(O901*P901,2)</f>
        <v>25.4</v>
      </c>
      <c r="R901"/>
      <c r="S901"/>
      <c r="T901"/>
      <c r="U901"/>
      <c r="V901"/>
      <c r="W901"/>
      <c r="X901"/>
      <c r="Y901"/>
      <c r="Z901"/>
    </row>
    <row r="902" spans="1:26" x14ac:dyDescent="0.25">
      <c r="A902" s="94" t="s">
        <v>370</v>
      </c>
      <c r="B902" s="42" t="s">
        <v>165</v>
      </c>
      <c r="C902" s="93">
        <f>F590</f>
        <v>3.4</v>
      </c>
      <c r="D902" s="12">
        <v>5</v>
      </c>
      <c r="E902" s="91">
        <f>+ROUND(C902*D902,2)</f>
        <v>17</v>
      </c>
      <c r="F902" s="93">
        <f>K590</f>
        <v>2.8</v>
      </c>
      <c r="G902" s="12">
        <f t="shared" si="506"/>
        <v>5</v>
      </c>
      <c r="H902" s="91">
        <f>+ROUND(F902*G902,2)</f>
        <v>14</v>
      </c>
      <c r="I902" s="93">
        <f>O590</f>
        <v>2.8</v>
      </c>
      <c r="J902" s="12">
        <f t="shared" si="507"/>
        <v>5</v>
      </c>
      <c r="K902" s="91">
        <f>+ROUND(I902*J902,2)</f>
        <v>14</v>
      </c>
      <c r="L902" s="93">
        <f>S590</f>
        <v>2.4700000000000002</v>
      </c>
      <c r="M902" s="12">
        <v>5</v>
      </c>
      <c r="N902" s="91">
        <f>+ROUND(L902*M902,2)</f>
        <v>12.35</v>
      </c>
      <c r="O902" s="93"/>
      <c r="P902" s="12"/>
      <c r="Q902" s="91"/>
      <c r="R902"/>
      <c r="S902"/>
      <c r="T902"/>
      <c r="U902"/>
      <c r="V902"/>
      <c r="W902"/>
      <c r="X902"/>
      <c r="Y902"/>
      <c r="Z902"/>
    </row>
    <row r="903" spans="1:26" x14ac:dyDescent="0.25">
      <c r="A903" s="92"/>
      <c r="B903" s="42" t="s">
        <v>166</v>
      </c>
      <c r="C903" s="93"/>
      <c r="D903" s="12"/>
      <c r="E903" s="91"/>
      <c r="F903" s="88"/>
      <c r="G903" s="89"/>
      <c r="H903" s="90"/>
      <c r="I903" s="88"/>
      <c r="J903" s="89"/>
      <c r="K903" s="90"/>
      <c r="L903" s="93"/>
      <c r="M903" s="12"/>
      <c r="N903" s="91"/>
      <c r="O903" s="93">
        <f>+W591</f>
        <v>6.35</v>
      </c>
      <c r="P903" s="12">
        <v>4</v>
      </c>
      <c r="Q903" s="91">
        <f>+ROUND(O903*P903,2)</f>
        <v>25.4</v>
      </c>
      <c r="R903"/>
      <c r="S903"/>
      <c r="T903"/>
      <c r="U903"/>
      <c r="V903"/>
      <c r="W903"/>
      <c r="X903"/>
      <c r="Y903"/>
      <c r="Z903"/>
    </row>
    <row r="904" spans="1:26" x14ac:dyDescent="0.25">
      <c r="A904" s="94" t="s">
        <v>371</v>
      </c>
      <c r="B904" s="42" t="s">
        <v>167</v>
      </c>
      <c r="C904" s="93">
        <f>F592</f>
        <v>3.4</v>
      </c>
      <c r="D904" s="12">
        <v>5</v>
      </c>
      <c r="E904" s="91">
        <f>+ROUND(C904*D904,2)</f>
        <v>17</v>
      </c>
      <c r="F904" s="93">
        <f>K592</f>
        <v>2.8</v>
      </c>
      <c r="G904" s="12">
        <f t="shared" si="506"/>
        <v>5</v>
      </c>
      <c r="H904" s="91">
        <f>+ROUND(F904*G904,2)</f>
        <v>14</v>
      </c>
      <c r="I904" s="93">
        <f>O592</f>
        <v>2.8</v>
      </c>
      <c r="J904" s="12">
        <f t="shared" si="507"/>
        <v>5</v>
      </c>
      <c r="K904" s="91">
        <f>+ROUND(I904*J904,2)</f>
        <v>14</v>
      </c>
      <c r="L904" s="93">
        <f>S592</f>
        <v>2.5</v>
      </c>
      <c r="M904" s="12">
        <v>5</v>
      </c>
      <c r="N904" s="91">
        <f>+ROUND(L904*M904,2)</f>
        <v>12.5</v>
      </c>
      <c r="O904" s="93"/>
      <c r="P904" s="12"/>
      <c r="Q904" s="91"/>
      <c r="R904"/>
      <c r="S904"/>
      <c r="T904"/>
      <c r="U904"/>
      <c r="V904"/>
      <c r="W904"/>
      <c r="X904"/>
      <c r="Y904"/>
      <c r="Z904"/>
    </row>
    <row r="905" spans="1:26" x14ac:dyDescent="0.25">
      <c r="A905" s="92"/>
      <c r="B905" s="42" t="s">
        <v>168</v>
      </c>
      <c r="C905" s="93"/>
      <c r="D905" s="12"/>
      <c r="E905" s="91"/>
      <c r="F905" s="88"/>
      <c r="G905" s="89"/>
      <c r="H905" s="90"/>
      <c r="I905" s="88"/>
      <c r="J905" s="89"/>
      <c r="K905" s="90"/>
      <c r="L905" s="93"/>
      <c r="M905" s="12"/>
      <c r="N905" s="91"/>
      <c r="O905" s="93">
        <f>+W593</f>
        <v>6.35</v>
      </c>
      <c r="P905" s="12">
        <v>4</v>
      </c>
      <c r="Q905" s="91">
        <f>+ROUND(O905*P905,2)</f>
        <v>25.4</v>
      </c>
      <c r="R905"/>
      <c r="S905"/>
      <c r="T905"/>
      <c r="U905"/>
      <c r="V905"/>
      <c r="W905"/>
      <c r="X905"/>
      <c r="Y905"/>
      <c r="Z905"/>
    </row>
    <row r="906" spans="1:26" x14ac:dyDescent="0.25">
      <c r="A906" s="94" t="s">
        <v>372</v>
      </c>
      <c r="B906" s="42" t="s">
        <v>169</v>
      </c>
      <c r="C906" s="93">
        <f>F594</f>
        <v>2.93</v>
      </c>
      <c r="D906" s="12">
        <v>5</v>
      </c>
      <c r="E906" s="91">
        <f>+ROUND(C906*D906,2)</f>
        <v>14.65</v>
      </c>
      <c r="F906" s="93">
        <f>K594</f>
        <v>2.8</v>
      </c>
      <c r="G906" s="12">
        <f t="shared" si="506"/>
        <v>5</v>
      </c>
      <c r="H906" s="91">
        <f>+ROUND(F906*G906,2)</f>
        <v>14</v>
      </c>
      <c r="I906" s="93">
        <f>O594</f>
        <v>2.8</v>
      </c>
      <c r="J906" s="12">
        <f t="shared" si="507"/>
        <v>5</v>
      </c>
      <c r="K906" s="91">
        <f>+ROUND(I906*J906,2)</f>
        <v>14</v>
      </c>
      <c r="L906" s="93">
        <f>S594</f>
        <v>2.75</v>
      </c>
      <c r="M906" s="12">
        <v>5</v>
      </c>
      <c r="N906" s="91">
        <f>+ROUND(L906*M906,2)</f>
        <v>13.75</v>
      </c>
      <c r="O906" s="93"/>
      <c r="P906" s="12"/>
      <c r="Q906" s="91"/>
      <c r="R906"/>
      <c r="S906"/>
      <c r="T906"/>
      <c r="U906"/>
      <c r="V906"/>
      <c r="W906"/>
      <c r="X906"/>
      <c r="Y906"/>
      <c r="Z906"/>
    </row>
    <row r="907" spans="1:26" x14ac:dyDescent="0.25">
      <c r="A907" s="92"/>
      <c r="B907" s="42" t="s">
        <v>170</v>
      </c>
      <c r="C907" s="93"/>
      <c r="D907" s="12"/>
      <c r="E907" s="91"/>
      <c r="F907" s="88"/>
      <c r="G907" s="89"/>
      <c r="H907" s="90"/>
      <c r="I907" s="88"/>
      <c r="J907" s="89"/>
      <c r="K907" s="90"/>
      <c r="L907" s="93"/>
      <c r="M907" s="12"/>
      <c r="N907" s="91"/>
      <c r="O907" s="93">
        <f>+W595</f>
        <v>6.1</v>
      </c>
      <c r="P907" s="12">
        <v>4</v>
      </c>
      <c r="Q907" s="91">
        <f>+ROUND(O907*P907,2)</f>
        <v>24.4</v>
      </c>
      <c r="R907"/>
      <c r="S907"/>
      <c r="T907"/>
      <c r="U907"/>
      <c r="V907"/>
      <c r="W907"/>
      <c r="X907"/>
      <c r="Y907"/>
      <c r="Z907"/>
    </row>
    <row r="908" spans="1:26" x14ac:dyDescent="0.25">
      <c r="A908" s="94" t="s">
        <v>373</v>
      </c>
      <c r="B908" s="42" t="s">
        <v>171</v>
      </c>
      <c r="C908" s="93">
        <f>F596</f>
        <v>2.8</v>
      </c>
      <c r="D908" s="12">
        <v>5</v>
      </c>
      <c r="E908" s="91">
        <f>+ROUND(C908*D908,2)</f>
        <v>14</v>
      </c>
      <c r="F908" s="93">
        <f>K596</f>
        <v>2.8</v>
      </c>
      <c r="G908" s="12">
        <f t="shared" si="506"/>
        <v>5</v>
      </c>
      <c r="H908" s="91">
        <f>+ROUND(F908*G908,2)</f>
        <v>14</v>
      </c>
      <c r="I908" s="93">
        <f>O596</f>
        <v>2.8</v>
      </c>
      <c r="J908" s="12">
        <f t="shared" si="507"/>
        <v>5</v>
      </c>
      <c r="K908" s="91">
        <f>+ROUND(I908*J908,2)</f>
        <v>14</v>
      </c>
      <c r="L908" s="93">
        <f>S596</f>
        <v>2.8</v>
      </c>
      <c r="M908" s="12">
        <v>5</v>
      </c>
      <c r="N908" s="91">
        <f>+ROUND(L908*M908,2)</f>
        <v>14</v>
      </c>
      <c r="O908" s="93"/>
      <c r="P908" s="12"/>
      <c r="Q908" s="91"/>
      <c r="R908"/>
      <c r="S908"/>
      <c r="T908"/>
      <c r="U908"/>
      <c r="V908"/>
      <c r="W908"/>
      <c r="X908"/>
      <c r="Y908"/>
      <c r="Z908"/>
    </row>
    <row r="909" spans="1:26" x14ac:dyDescent="0.25">
      <c r="A909" s="92"/>
      <c r="B909" s="42" t="s">
        <v>172</v>
      </c>
      <c r="C909" s="93"/>
      <c r="D909" s="12"/>
      <c r="E909" s="91"/>
      <c r="F909" s="88"/>
      <c r="G909" s="89"/>
      <c r="H909" s="90"/>
      <c r="I909" s="88"/>
      <c r="J909" s="89"/>
      <c r="K909" s="90"/>
      <c r="L909" s="93"/>
      <c r="M909" s="12"/>
      <c r="N909" s="91"/>
      <c r="O909" s="93">
        <f>+W597</f>
        <v>5.65</v>
      </c>
      <c r="P909" s="12">
        <v>4</v>
      </c>
      <c r="Q909" s="91">
        <f>+ROUND(O909*P909,2)</f>
        <v>22.6</v>
      </c>
      <c r="R909"/>
      <c r="S909"/>
      <c r="T909"/>
      <c r="U909"/>
      <c r="V909"/>
      <c r="W909"/>
      <c r="X909"/>
      <c r="Y909"/>
      <c r="Z909"/>
    </row>
    <row r="910" spans="1:26" x14ac:dyDescent="0.25">
      <c r="A910" s="94" t="s">
        <v>374</v>
      </c>
      <c r="B910" s="42" t="s">
        <v>173</v>
      </c>
      <c r="C910" s="93">
        <f>F598</f>
        <v>2.8</v>
      </c>
      <c r="D910" s="12">
        <v>5</v>
      </c>
      <c r="E910" s="91">
        <f>+ROUND(C910*D910,2)</f>
        <v>14</v>
      </c>
      <c r="F910" s="93">
        <f>K598</f>
        <v>2.8</v>
      </c>
      <c r="G910" s="12">
        <f t="shared" si="506"/>
        <v>5</v>
      </c>
      <c r="H910" s="91">
        <f>+ROUND(F910*G910,2)</f>
        <v>14</v>
      </c>
      <c r="I910" s="93">
        <f>O598</f>
        <v>2.8</v>
      </c>
      <c r="J910" s="12">
        <f t="shared" si="507"/>
        <v>5</v>
      </c>
      <c r="K910" s="91">
        <f>+ROUND(I910*J910,2)</f>
        <v>14</v>
      </c>
      <c r="L910" s="93">
        <f>S598</f>
        <v>2.8</v>
      </c>
      <c r="M910" s="12">
        <v>5</v>
      </c>
      <c r="N910" s="91">
        <f>+ROUND(L910*M910,2)</f>
        <v>14</v>
      </c>
      <c r="O910" s="93"/>
      <c r="P910" s="12"/>
      <c r="Q910" s="91"/>
      <c r="R910"/>
      <c r="S910"/>
      <c r="T910"/>
      <c r="U910"/>
      <c r="V910"/>
      <c r="W910"/>
      <c r="X910"/>
      <c r="Y910"/>
      <c r="Z910"/>
    </row>
    <row r="911" spans="1:26" x14ac:dyDescent="0.25">
      <c r="A911" s="92"/>
      <c r="B911" s="42" t="s">
        <v>174</v>
      </c>
      <c r="C911" s="93"/>
      <c r="D911" s="12"/>
      <c r="E911" s="91"/>
      <c r="F911" s="88"/>
      <c r="G911" s="89"/>
      <c r="H911" s="90"/>
      <c r="I911" s="88"/>
      <c r="J911" s="89"/>
      <c r="K911" s="90"/>
      <c r="L911" s="93"/>
      <c r="M911" s="12"/>
      <c r="N911" s="91"/>
      <c r="O911" s="93">
        <f>+W599</f>
        <v>5</v>
      </c>
      <c r="P911" s="12">
        <v>4</v>
      </c>
      <c r="Q911" s="91">
        <f>+ROUND(O911*P911,2)</f>
        <v>20</v>
      </c>
      <c r="R911"/>
      <c r="S911"/>
      <c r="T911"/>
      <c r="U911"/>
      <c r="V911"/>
      <c r="W911"/>
      <c r="X911"/>
      <c r="Y911"/>
      <c r="Z911"/>
    </row>
    <row r="912" spans="1:26" x14ac:dyDescent="0.25">
      <c r="A912" s="94" t="s">
        <v>375</v>
      </c>
      <c r="B912" s="42" t="s">
        <v>175</v>
      </c>
      <c r="C912" s="93">
        <f>F600</f>
        <v>2.8</v>
      </c>
      <c r="D912" s="12">
        <v>5</v>
      </c>
      <c r="E912" s="91">
        <f>+ROUND(C912*D912,2)</f>
        <v>14</v>
      </c>
      <c r="F912" s="93">
        <f>K600</f>
        <v>2.8</v>
      </c>
      <c r="G912" s="12">
        <f t="shared" si="506"/>
        <v>5</v>
      </c>
      <c r="H912" s="91">
        <f>+ROUND(F912*G912,2)</f>
        <v>14</v>
      </c>
      <c r="I912" s="93">
        <f>O600</f>
        <v>2.8</v>
      </c>
      <c r="J912" s="12">
        <f t="shared" si="507"/>
        <v>5</v>
      </c>
      <c r="K912" s="91">
        <f>+ROUND(I912*J912,2)</f>
        <v>14</v>
      </c>
      <c r="L912" s="93">
        <f>S600</f>
        <v>2.8</v>
      </c>
      <c r="M912" s="12">
        <v>5</v>
      </c>
      <c r="N912" s="91">
        <f>+ROUND(L912*M912,2)</f>
        <v>14</v>
      </c>
      <c r="O912" s="93"/>
      <c r="P912" s="12"/>
      <c r="Q912" s="91"/>
      <c r="R912"/>
      <c r="S912"/>
      <c r="T912"/>
      <c r="U912"/>
      <c r="V912"/>
      <c r="W912"/>
      <c r="X912"/>
      <c r="Y912"/>
      <c r="Z912"/>
    </row>
    <row r="913" spans="1:26" x14ac:dyDescent="0.25">
      <c r="A913" s="92"/>
      <c r="B913" s="42" t="s">
        <v>176</v>
      </c>
      <c r="C913" s="93"/>
      <c r="D913" s="12"/>
      <c r="E913" s="91"/>
      <c r="F913" s="88"/>
      <c r="G913" s="89"/>
      <c r="H913" s="90"/>
      <c r="I913" s="88"/>
      <c r="J913" s="89"/>
      <c r="K913" s="90"/>
      <c r="L913" s="93"/>
      <c r="M913" s="12"/>
      <c r="N913" s="91"/>
      <c r="O913" s="93">
        <f>+W601</f>
        <v>5</v>
      </c>
      <c r="P913" s="12">
        <v>4</v>
      </c>
      <c r="Q913" s="91">
        <f>+ROUND(O913*P913,2)</f>
        <v>20</v>
      </c>
      <c r="R913"/>
      <c r="S913"/>
      <c r="T913"/>
      <c r="U913"/>
      <c r="V913"/>
      <c r="W913"/>
      <c r="X913"/>
      <c r="Y913"/>
      <c r="Z913"/>
    </row>
    <row r="914" spans="1:26" x14ac:dyDescent="0.25">
      <c r="A914" s="94" t="s">
        <v>376</v>
      </c>
      <c r="B914" s="42" t="s">
        <v>177</v>
      </c>
      <c r="C914" s="93">
        <f>F602</f>
        <v>2.8</v>
      </c>
      <c r="D914" s="12">
        <v>5</v>
      </c>
      <c r="E914" s="91">
        <f>+ROUND(C914*D914,2)</f>
        <v>14</v>
      </c>
      <c r="F914" s="93">
        <f>K602</f>
        <v>2.8</v>
      </c>
      <c r="G914" s="12">
        <f t="shared" si="506"/>
        <v>5</v>
      </c>
      <c r="H914" s="91">
        <f>+ROUND(F914*G914,2)</f>
        <v>14</v>
      </c>
      <c r="I914" s="93">
        <f>O602</f>
        <v>2.8</v>
      </c>
      <c r="J914" s="12">
        <f t="shared" si="507"/>
        <v>5</v>
      </c>
      <c r="K914" s="91">
        <f>+ROUND(I914*J914,2)</f>
        <v>14</v>
      </c>
      <c r="L914" s="93">
        <f>S602</f>
        <v>2.8</v>
      </c>
      <c r="M914" s="12">
        <v>5</v>
      </c>
      <c r="N914" s="91">
        <f>+ROUND(L914*M914,2)</f>
        <v>14</v>
      </c>
      <c r="O914" s="93"/>
      <c r="P914" s="12"/>
      <c r="Q914" s="91"/>
      <c r="R914"/>
      <c r="S914"/>
      <c r="T914"/>
      <c r="U914"/>
      <c r="V914"/>
      <c r="W914"/>
      <c r="X914"/>
      <c r="Y914"/>
      <c r="Z914"/>
    </row>
    <row r="915" spans="1:26" x14ac:dyDescent="0.25">
      <c r="A915" s="92"/>
      <c r="B915" s="42" t="s">
        <v>178</v>
      </c>
      <c r="C915" s="93"/>
      <c r="D915" s="12"/>
      <c r="E915" s="91"/>
      <c r="F915" s="88"/>
      <c r="G915" s="89"/>
      <c r="H915" s="90"/>
      <c r="I915" s="88"/>
      <c r="J915" s="89"/>
      <c r="K915" s="90"/>
      <c r="L915" s="93"/>
      <c r="M915" s="12"/>
      <c r="N915" s="91"/>
      <c r="O915" s="93">
        <f>+W603</f>
        <v>5</v>
      </c>
      <c r="P915" s="12">
        <v>4</v>
      </c>
      <c r="Q915" s="91">
        <f>+ROUND(O915*P915,2)</f>
        <v>20</v>
      </c>
      <c r="R915"/>
      <c r="S915"/>
      <c r="T915"/>
      <c r="U915"/>
      <c r="V915"/>
      <c r="W915"/>
      <c r="X915"/>
      <c r="Y915"/>
      <c r="Z915"/>
    </row>
    <row r="916" spans="1:26" x14ac:dyDescent="0.25">
      <c r="A916" s="94" t="s">
        <v>377</v>
      </c>
      <c r="B916" s="42" t="s">
        <v>179</v>
      </c>
      <c r="C916" s="93">
        <f>F604</f>
        <v>2.8</v>
      </c>
      <c r="D916" s="12">
        <v>5</v>
      </c>
      <c r="E916" s="91">
        <f>+ROUND(C916*D916,2)</f>
        <v>14</v>
      </c>
      <c r="F916" s="93">
        <f>K604</f>
        <v>2.8</v>
      </c>
      <c r="G916" s="12">
        <f t="shared" si="506"/>
        <v>5</v>
      </c>
      <c r="H916" s="91">
        <f>+ROUND(F916*G916,2)</f>
        <v>14</v>
      </c>
      <c r="I916" s="93">
        <f>O604</f>
        <v>2.8</v>
      </c>
      <c r="J916" s="12">
        <f t="shared" si="507"/>
        <v>5</v>
      </c>
      <c r="K916" s="91">
        <f>+ROUND(I916*J916,2)</f>
        <v>14</v>
      </c>
      <c r="L916" s="93">
        <f>S604</f>
        <v>2.8</v>
      </c>
      <c r="M916" s="12">
        <v>5</v>
      </c>
      <c r="N916" s="91">
        <f>+ROUND(L916*M916,2)</f>
        <v>14</v>
      </c>
      <c r="O916" s="93"/>
      <c r="P916" s="12"/>
      <c r="Q916" s="91"/>
      <c r="R916"/>
      <c r="S916"/>
      <c r="T916"/>
      <c r="U916"/>
      <c r="V916"/>
      <c r="W916"/>
      <c r="X916"/>
      <c r="Y916"/>
      <c r="Z916"/>
    </row>
    <row r="917" spans="1:26" x14ac:dyDescent="0.25">
      <c r="A917" s="92"/>
      <c r="B917" s="42" t="s">
        <v>180</v>
      </c>
      <c r="C917" s="93"/>
      <c r="D917" s="12"/>
      <c r="E917" s="91"/>
      <c r="F917" s="88"/>
      <c r="G917" s="89"/>
      <c r="H917" s="90"/>
      <c r="I917" s="88"/>
      <c r="J917" s="89"/>
      <c r="K917" s="90"/>
      <c r="L917" s="93"/>
      <c r="M917" s="12"/>
      <c r="N917" s="91"/>
      <c r="O917" s="93">
        <f>+W605</f>
        <v>5</v>
      </c>
      <c r="P917" s="12">
        <v>4</v>
      </c>
      <c r="Q917" s="91">
        <f>+ROUND(O917*P917,2)</f>
        <v>20</v>
      </c>
      <c r="R917"/>
      <c r="S917"/>
      <c r="T917"/>
      <c r="U917"/>
      <c r="V917"/>
      <c r="W917"/>
      <c r="X917"/>
      <c r="Y917"/>
      <c r="Z917"/>
    </row>
    <row r="918" spans="1:26" x14ac:dyDescent="0.25">
      <c r="A918" s="94" t="s">
        <v>378</v>
      </c>
      <c r="B918" s="42" t="s">
        <v>181</v>
      </c>
      <c r="C918" s="93">
        <f>F606</f>
        <v>2.68</v>
      </c>
      <c r="D918" s="12">
        <v>5</v>
      </c>
      <c r="E918" s="91">
        <f>+ROUND(C918*D918,2)</f>
        <v>13.4</v>
      </c>
      <c r="F918" s="93">
        <f>K606</f>
        <v>2.8</v>
      </c>
      <c r="G918" s="12">
        <f t="shared" si="506"/>
        <v>5</v>
      </c>
      <c r="H918" s="91">
        <f>+ROUND(F918*G918,2)</f>
        <v>14</v>
      </c>
      <c r="I918" s="93">
        <f>O606</f>
        <v>2.8</v>
      </c>
      <c r="J918" s="12">
        <f t="shared" si="507"/>
        <v>5</v>
      </c>
      <c r="K918" s="91">
        <f>+ROUND(I918*J918,2)</f>
        <v>14</v>
      </c>
      <c r="L918" s="93">
        <f>S606</f>
        <v>2.9</v>
      </c>
      <c r="M918" s="12">
        <v>5</v>
      </c>
      <c r="N918" s="91">
        <f>+ROUND(L918*M918,2)</f>
        <v>14.5</v>
      </c>
      <c r="O918" s="93"/>
      <c r="P918" s="12"/>
      <c r="Q918" s="91"/>
      <c r="R918"/>
      <c r="S918"/>
      <c r="T918"/>
      <c r="U918"/>
      <c r="V918"/>
      <c r="W918"/>
      <c r="X918"/>
      <c r="Y918"/>
      <c r="Z918"/>
    </row>
    <row r="919" spans="1:26" x14ac:dyDescent="0.25">
      <c r="A919" s="92"/>
      <c r="B919" s="42" t="s">
        <v>182</v>
      </c>
      <c r="C919" s="93"/>
      <c r="D919" s="12"/>
      <c r="E919" s="91"/>
      <c r="F919" s="88"/>
      <c r="G919" s="89"/>
      <c r="H919" s="90"/>
      <c r="I919" s="88"/>
      <c r="J919" s="89"/>
      <c r="K919" s="90"/>
      <c r="L919" s="93"/>
      <c r="M919" s="12"/>
      <c r="N919" s="91"/>
      <c r="O919" s="93">
        <f>+W607</f>
        <v>5</v>
      </c>
      <c r="P919" s="12">
        <v>4</v>
      </c>
      <c r="Q919" s="91">
        <f>+ROUND(O919*P919,2)</f>
        <v>20</v>
      </c>
      <c r="R919"/>
      <c r="S919"/>
      <c r="T919"/>
      <c r="U919"/>
      <c r="V919"/>
      <c r="W919"/>
      <c r="X919"/>
      <c r="Y919"/>
      <c r="Z919"/>
    </row>
    <row r="920" spans="1:26" x14ac:dyDescent="0.25">
      <c r="A920" s="94" t="s">
        <v>379</v>
      </c>
      <c r="B920" s="42" t="s">
        <v>183</v>
      </c>
      <c r="C920" s="93">
        <f>F608</f>
        <v>2.68</v>
      </c>
      <c r="D920" s="12">
        <v>5</v>
      </c>
      <c r="E920" s="91">
        <f>+ROUND(C920*D920,2)</f>
        <v>13.4</v>
      </c>
      <c r="F920" s="93">
        <f>K608</f>
        <v>2.8</v>
      </c>
      <c r="G920" s="12">
        <f t="shared" si="506"/>
        <v>5</v>
      </c>
      <c r="H920" s="91">
        <f>+ROUND(F920*G920,2)</f>
        <v>14</v>
      </c>
      <c r="I920" s="93">
        <f>O608</f>
        <v>2.8</v>
      </c>
      <c r="J920" s="12">
        <f t="shared" si="507"/>
        <v>5</v>
      </c>
      <c r="K920" s="91">
        <f>+ROUND(I920*J920,2)</f>
        <v>14</v>
      </c>
      <c r="L920" s="93">
        <f>S608</f>
        <v>2.9</v>
      </c>
      <c r="M920" s="12">
        <v>5</v>
      </c>
      <c r="N920" s="91">
        <f>+ROUND(L920*M920,2)</f>
        <v>14.5</v>
      </c>
      <c r="O920" s="93"/>
      <c r="P920" s="12"/>
      <c r="Q920" s="91"/>
      <c r="R920"/>
      <c r="S920"/>
      <c r="T920"/>
      <c r="U920"/>
      <c r="V920"/>
      <c r="W920"/>
      <c r="X920"/>
      <c r="Y920"/>
      <c r="Z920"/>
    </row>
    <row r="921" spans="1:26" x14ac:dyDescent="0.25">
      <c r="A921" s="92"/>
      <c r="B921" s="42" t="s">
        <v>184</v>
      </c>
      <c r="C921" s="93"/>
      <c r="D921" s="12"/>
      <c r="E921" s="91"/>
      <c r="F921" s="88"/>
      <c r="G921" s="89"/>
      <c r="H921" s="90"/>
      <c r="I921" s="88"/>
      <c r="J921" s="89"/>
      <c r="K921" s="90"/>
      <c r="L921" s="93"/>
      <c r="M921" s="12"/>
      <c r="N921" s="91"/>
      <c r="O921" s="93">
        <f>+W609</f>
        <v>5</v>
      </c>
      <c r="P921" s="12">
        <v>4</v>
      </c>
      <c r="Q921" s="91">
        <f>+ROUND(O921*P921,2)</f>
        <v>20</v>
      </c>
      <c r="R921"/>
      <c r="S921"/>
      <c r="T921"/>
      <c r="U921"/>
      <c r="V921"/>
      <c r="W921"/>
      <c r="X921"/>
      <c r="Y921"/>
      <c r="Z921"/>
    </row>
    <row r="922" spans="1:26" x14ac:dyDescent="0.25">
      <c r="A922" s="94" t="s">
        <v>380</v>
      </c>
      <c r="B922" s="42" t="s">
        <v>185</v>
      </c>
      <c r="C922" s="93">
        <f>F610</f>
        <v>2.8</v>
      </c>
      <c r="D922" s="12">
        <v>5</v>
      </c>
      <c r="E922" s="91">
        <f>+ROUND(C922*D922,2)</f>
        <v>14</v>
      </c>
      <c r="F922" s="93">
        <f>K610</f>
        <v>2.8</v>
      </c>
      <c r="G922" s="12">
        <f t="shared" si="506"/>
        <v>5</v>
      </c>
      <c r="H922" s="91">
        <f>+ROUND(F922*G922,2)</f>
        <v>14</v>
      </c>
      <c r="I922" s="93">
        <f>O610</f>
        <v>2.8</v>
      </c>
      <c r="J922" s="12">
        <f t="shared" si="507"/>
        <v>5</v>
      </c>
      <c r="K922" s="91">
        <f>+ROUND(I922*J922,2)</f>
        <v>14</v>
      </c>
      <c r="L922" s="93">
        <f>S610</f>
        <v>2.8</v>
      </c>
      <c r="M922" s="12">
        <v>5</v>
      </c>
      <c r="N922" s="91">
        <f>+ROUND(L922*M922,2)</f>
        <v>14</v>
      </c>
      <c r="O922" s="93"/>
      <c r="P922" s="12"/>
      <c r="Q922" s="91"/>
      <c r="R922"/>
      <c r="S922"/>
      <c r="T922"/>
      <c r="U922"/>
      <c r="V922"/>
      <c r="W922"/>
      <c r="X922"/>
      <c r="Y922"/>
      <c r="Z922"/>
    </row>
    <row r="923" spans="1:26" x14ac:dyDescent="0.25">
      <c r="A923" s="92"/>
      <c r="B923" s="42" t="s">
        <v>186</v>
      </c>
      <c r="C923" s="93"/>
      <c r="D923" s="12"/>
      <c r="E923" s="91"/>
      <c r="F923" s="88"/>
      <c r="G923" s="89"/>
      <c r="H923" s="90"/>
      <c r="I923" s="88"/>
      <c r="J923" s="89"/>
      <c r="K923" s="90"/>
      <c r="L923" s="93"/>
      <c r="M923" s="12"/>
      <c r="N923" s="91"/>
      <c r="O923" s="93">
        <f>+W611</f>
        <v>5</v>
      </c>
      <c r="P923" s="12">
        <v>4</v>
      </c>
      <c r="Q923" s="91">
        <f>+ROUND(O923*P923,2)</f>
        <v>20</v>
      </c>
      <c r="R923"/>
      <c r="S923"/>
      <c r="T923"/>
      <c r="U923"/>
      <c r="V923"/>
      <c r="W923"/>
      <c r="X923"/>
      <c r="Y923"/>
      <c r="Z923"/>
    </row>
    <row r="924" spans="1:26" x14ac:dyDescent="0.25">
      <c r="A924" s="94" t="s">
        <v>381</v>
      </c>
      <c r="B924" s="42" t="s">
        <v>187</v>
      </c>
      <c r="C924" s="93">
        <f>F612</f>
        <v>2.8</v>
      </c>
      <c r="D924" s="12">
        <v>5</v>
      </c>
      <c r="E924" s="91">
        <f>+ROUND(C924*D924,2)</f>
        <v>14</v>
      </c>
      <c r="F924" s="93">
        <f>K612</f>
        <v>2.8</v>
      </c>
      <c r="G924" s="12">
        <f t="shared" si="506"/>
        <v>5</v>
      </c>
      <c r="H924" s="91">
        <f>+ROUND(F924*G924,2)</f>
        <v>14</v>
      </c>
      <c r="I924" s="93">
        <f>O612</f>
        <v>2.8</v>
      </c>
      <c r="J924" s="12">
        <f t="shared" si="507"/>
        <v>5</v>
      </c>
      <c r="K924" s="91">
        <f>+ROUND(I924*J924,2)</f>
        <v>14</v>
      </c>
      <c r="L924" s="93">
        <f>S612</f>
        <v>2.8</v>
      </c>
      <c r="M924" s="12">
        <v>5</v>
      </c>
      <c r="N924" s="91">
        <f>+ROUND(L924*M924,2)</f>
        <v>14</v>
      </c>
      <c r="O924" s="93"/>
      <c r="P924" s="12"/>
      <c r="Q924" s="91"/>
      <c r="R924"/>
      <c r="S924"/>
      <c r="T924"/>
      <c r="U924"/>
      <c r="V924"/>
      <c r="W924"/>
      <c r="X924"/>
      <c r="Y924"/>
      <c r="Z924"/>
    </row>
    <row r="925" spans="1:26" x14ac:dyDescent="0.25">
      <c r="A925" s="92"/>
      <c r="B925" s="42" t="s">
        <v>188</v>
      </c>
      <c r="C925" s="93"/>
      <c r="D925" s="12"/>
      <c r="E925" s="91"/>
      <c r="F925" s="88"/>
      <c r="G925" s="89"/>
      <c r="H925" s="90"/>
      <c r="I925" s="88"/>
      <c r="J925" s="89"/>
      <c r="K925" s="90"/>
      <c r="L925" s="93"/>
      <c r="M925" s="12"/>
      <c r="N925" s="91"/>
      <c r="O925" s="93">
        <f>+W613</f>
        <v>5</v>
      </c>
      <c r="P925" s="12">
        <v>4</v>
      </c>
      <c r="Q925" s="91">
        <f>+ROUND(O925*P925,2)</f>
        <v>20</v>
      </c>
      <c r="R925"/>
      <c r="S925"/>
      <c r="T925"/>
      <c r="U925"/>
      <c r="V925"/>
      <c r="W925"/>
      <c r="X925"/>
      <c r="Y925"/>
      <c r="Z925"/>
    </row>
    <row r="926" spans="1:26" x14ac:dyDescent="0.25">
      <c r="A926" s="94" t="s">
        <v>382</v>
      </c>
      <c r="B926" s="42" t="s">
        <v>189</v>
      </c>
      <c r="C926" s="93">
        <f>F614</f>
        <v>2.8</v>
      </c>
      <c r="D926" s="12">
        <v>5</v>
      </c>
      <c r="E926" s="91">
        <f>+ROUND(C926*D926,2)</f>
        <v>14</v>
      </c>
      <c r="F926" s="93">
        <f>K614</f>
        <v>2.8</v>
      </c>
      <c r="G926" s="12">
        <f t="shared" si="506"/>
        <v>5</v>
      </c>
      <c r="H926" s="91">
        <f>+ROUND(F926*G926,2)</f>
        <v>14</v>
      </c>
      <c r="I926" s="93">
        <f>O614</f>
        <v>2.8</v>
      </c>
      <c r="J926" s="12">
        <f t="shared" si="507"/>
        <v>5</v>
      </c>
      <c r="K926" s="91">
        <f>+ROUND(I926*J926,2)</f>
        <v>14</v>
      </c>
      <c r="L926" s="93">
        <f>S614</f>
        <v>2.8</v>
      </c>
      <c r="M926" s="12">
        <v>5</v>
      </c>
      <c r="N926" s="91">
        <f>+ROUND(L926*M926,2)</f>
        <v>14</v>
      </c>
      <c r="O926" s="93"/>
      <c r="P926" s="12"/>
      <c r="Q926" s="91"/>
      <c r="R926"/>
      <c r="S926"/>
      <c r="T926"/>
      <c r="U926"/>
      <c r="V926"/>
      <c r="W926"/>
      <c r="X926"/>
      <c r="Y926"/>
      <c r="Z926"/>
    </row>
    <row r="927" spans="1:26" x14ac:dyDescent="0.25">
      <c r="A927" s="92"/>
      <c r="B927" s="42" t="s">
        <v>190</v>
      </c>
      <c r="C927" s="93"/>
      <c r="D927" s="12"/>
      <c r="E927" s="91"/>
      <c r="F927" s="88"/>
      <c r="G927" s="89"/>
      <c r="H927" s="90"/>
      <c r="I927" s="88"/>
      <c r="J927" s="89"/>
      <c r="K927" s="90"/>
      <c r="L927" s="93"/>
      <c r="M927" s="12"/>
      <c r="N927" s="91"/>
      <c r="O927" s="93">
        <f>+W615</f>
        <v>5</v>
      </c>
      <c r="P927" s="12">
        <v>4</v>
      </c>
      <c r="Q927" s="91">
        <f>+ROUND(O927*P927,2)</f>
        <v>20</v>
      </c>
      <c r="R927"/>
      <c r="S927"/>
      <c r="T927"/>
      <c r="U927"/>
      <c r="V927"/>
      <c r="W927"/>
      <c r="X927"/>
      <c r="Y927"/>
      <c r="Z927"/>
    </row>
    <row r="928" spans="1:26" x14ac:dyDescent="0.25">
      <c r="A928" s="94" t="s">
        <v>383</v>
      </c>
      <c r="B928" s="42" t="s">
        <v>191</v>
      </c>
      <c r="C928" s="93">
        <f>F616</f>
        <v>2.82</v>
      </c>
      <c r="D928" s="12">
        <v>5</v>
      </c>
      <c r="E928" s="91">
        <f>+ROUND(C928*D928,2)</f>
        <v>14.1</v>
      </c>
      <c r="F928" s="93">
        <f>K616</f>
        <v>2.8</v>
      </c>
      <c r="G928" s="12">
        <f t="shared" si="506"/>
        <v>5</v>
      </c>
      <c r="H928" s="91">
        <f>+ROUND(F928*G928,2)</f>
        <v>14</v>
      </c>
      <c r="I928" s="93">
        <f>O616</f>
        <v>2.8</v>
      </c>
      <c r="J928" s="12">
        <f t="shared" si="507"/>
        <v>5</v>
      </c>
      <c r="K928" s="91">
        <f>+ROUND(I928*J928,2)</f>
        <v>14</v>
      </c>
      <c r="L928" s="93">
        <f>S616</f>
        <v>2.8</v>
      </c>
      <c r="M928" s="12">
        <v>5</v>
      </c>
      <c r="N928" s="91">
        <f>+ROUND(L928*M928,2)</f>
        <v>14</v>
      </c>
      <c r="O928" s="93"/>
      <c r="P928" s="12"/>
      <c r="Q928" s="91"/>
      <c r="R928"/>
      <c r="S928"/>
      <c r="T928"/>
      <c r="U928"/>
      <c r="V928"/>
      <c r="W928"/>
      <c r="X928"/>
      <c r="Y928"/>
      <c r="Z928"/>
    </row>
    <row r="929" spans="1:26" x14ac:dyDescent="0.25">
      <c r="A929" s="92"/>
      <c r="B929" s="42" t="s">
        <v>192</v>
      </c>
      <c r="C929" s="93"/>
      <c r="D929" s="12"/>
      <c r="E929" s="91"/>
      <c r="F929" s="88"/>
      <c r="G929" s="89"/>
      <c r="H929" s="90"/>
      <c r="I929" s="88"/>
      <c r="J929" s="89"/>
      <c r="K929" s="90"/>
      <c r="L929" s="93"/>
      <c r="M929" s="12"/>
      <c r="N929" s="91"/>
      <c r="O929" s="93">
        <f>+W617</f>
        <v>5.37</v>
      </c>
      <c r="P929" s="12">
        <v>4</v>
      </c>
      <c r="Q929" s="91">
        <f>+ROUND(O929*P929,2)</f>
        <v>21.48</v>
      </c>
      <c r="R929"/>
      <c r="S929"/>
      <c r="T929"/>
      <c r="U929"/>
      <c r="V929"/>
      <c r="W929"/>
      <c r="X929"/>
      <c r="Y929"/>
      <c r="Z929"/>
    </row>
    <row r="930" spans="1:26" x14ac:dyDescent="0.25">
      <c r="A930" s="94" t="s">
        <v>384</v>
      </c>
      <c r="B930" s="42" t="s">
        <v>193</v>
      </c>
      <c r="C930" s="93">
        <f>F618</f>
        <v>2.82</v>
      </c>
      <c r="D930" s="12">
        <v>5</v>
      </c>
      <c r="E930" s="91">
        <f>+ROUND(C930*D930,2)</f>
        <v>14.1</v>
      </c>
      <c r="F930" s="93">
        <f>K618</f>
        <v>2.8</v>
      </c>
      <c r="G930" s="12">
        <f t="shared" si="506"/>
        <v>5</v>
      </c>
      <c r="H930" s="91">
        <f>+ROUND(F930*G930,2)</f>
        <v>14</v>
      </c>
      <c r="I930" s="93">
        <f>O618</f>
        <v>2.8</v>
      </c>
      <c r="J930" s="12">
        <f t="shared" si="507"/>
        <v>5</v>
      </c>
      <c r="K930" s="91">
        <f>+ROUND(I930*J930,2)</f>
        <v>14</v>
      </c>
      <c r="L930" s="93">
        <f>S618</f>
        <v>2.8</v>
      </c>
      <c r="M930" s="12">
        <v>5</v>
      </c>
      <c r="N930" s="91">
        <f>+ROUND(L930*M930,2)</f>
        <v>14</v>
      </c>
      <c r="O930" s="93"/>
      <c r="P930" s="12"/>
      <c r="Q930" s="91"/>
      <c r="R930"/>
      <c r="S930"/>
      <c r="T930"/>
      <c r="U930"/>
      <c r="V930"/>
      <c r="W930"/>
      <c r="X930"/>
      <c r="Y930"/>
      <c r="Z930"/>
    </row>
    <row r="931" spans="1:26" x14ac:dyDescent="0.25">
      <c r="A931" s="92"/>
      <c r="B931" s="42" t="s">
        <v>194</v>
      </c>
      <c r="C931" s="93"/>
      <c r="D931" s="12"/>
      <c r="E931" s="91"/>
      <c r="F931" s="88"/>
      <c r="G931" s="89"/>
      <c r="H931" s="90"/>
      <c r="I931" s="88"/>
      <c r="J931" s="89"/>
      <c r="K931" s="90"/>
      <c r="L931" s="93"/>
      <c r="M931" s="12"/>
      <c r="N931" s="91"/>
      <c r="O931" s="93">
        <f>+W619</f>
        <v>5.82</v>
      </c>
      <c r="P931" s="12">
        <v>4</v>
      </c>
      <c r="Q931" s="91">
        <f>+ROUND(O931*P931,2)</f>
        <v>23.28</v>
      </c>
      <c r="R931"/>
      <c r="S931"/>
      <c r="T931"/>
      <c r="U931"/>
      <c r="V931"/>
      <c r="W931"/>
      <c r="X931"/>
      <c r="Y931"/>
      <c r="Z931"/>
    </row>
    <row r="932" spans="1:26" x14ac:dyDescent="0.25">
      <c r="A932" s="94" t="s">
        <v>385</v>
      </c>
      <c r="B932" s="42" t="s">
        <v>195</v>
      </c>
      <c r="C932" s="93">
        <f>F620</f>
        <v>2.82</v>
      </c>
      <c r="D932" s="12">
        <v>5</v>
      </c>
      <c r="E932" s="91">
        <f>+ROUND(C932*D932,2)</f>
        <v>14.1</v>
      </c>
      <c r="F932" s="93">
        <f>K620</f>
        <v>2.8</v>
      </c>
      <c r="G932" s="12">
        <f>+G928</f>
        <v>5</v>
      </c>
      <c r="H932" s="91">
        <f>+ROUND(F932*G932,2)</f>
        <v>14</v>
      </c>
      <c r="I932" s="93">
        <f>O620</f>
        <v>2.8</v>
      </c>
      <c r="J932" s="12">
        <f>+J928</f>
        <v>5</v>
      </c>
      <c r="K932" s="91">
        <f>+ROUND(I932*J932,2)</f>
        <v>14</v>
      </c>
      <c r="L932" s="93">
        <f>S620</f>
        <v>2.8</v>
      </c>
      <c r="M932" s="12">
        <v>5</v>
      </c>
      <c r="N932" s="91">
        <f>+ROUND(L932*M932,2)</f>
        <v>14</v>
      </c>
      <c r="O932" s="93"/>
      <c r="P932" s="12"/>
      <c r="Q932" s="91"/>
      <c r="R932"/>
      <c r="S932"/>
      <c r="T932"/>
      <c r="U932"/>
      <c r="V932"/>
      <c r="W932"/>
      <c r="X932"/>
      <c r="Y932"/>
      <c r="Z932"/>
    </row>
    <row r="933" spans="1:26" x14ac:dyDescent="0.25">
      <c r="A933" s="92"/>
      <c r="B933" s="42" t="s">
        <v>196</v>
      </c>
      <c r="C933" s="93"/>
      <c r="D933" s="12"/>
      <c r="E933" s="91"/>
      <c r="F933" s="88"/>
      <c r="G933" s="89"/>
      <c r="H933" s="90"/>
      <c r="I933" s="88"/>
      <c r="J933" s="89"/>
      <c r="K933" s="90"/>
      <c r="L933" s="93"/>
      <c r="M933" s="12"/>
      <c r="N933" s="91"/>
      <c r="O933" s="93">
        <f>+W621</f>
        <v>6.2</v>
      </c>
      <c r="P933" s="12">
        <v>4</v>
      </c>
      <c r="Q933" s="91">
        <f>+ROUND(O933*P933,2)</f>
        <v>24.8</v>
      </c>
      <c r="R933"/>
      <c r="S933"/>
      <c r="T933"/>
      <c r="U933"/>
      <c r="V933"/>
      <c r="W933"/>
      <c r="X933"/>
      <c r="Y933"/>
      <c r="Z933"/>
    </row>
    <row r="934" spans="1:26" x14ac:dyDescent="0.25">
      <c r="A934" s="94" t="s">
        <v>386</v>
      </c>
      <c r="B934" s="42" t="s">
        <v>197</v>
      </c>
      <c r="C934" s="93">
        <f>F622</f>
        <v>2.2999999999999998</v>
      </c>
      <c r="D934" s="12">
        <v>5</v>
      </c>
      <c r="E934" s="91">
        <f>+ROUND(C934*D934,2)</f>
        <v>11.5</v>
      </c>
      <c r="F934" s="93">
        <f>K622</f>
        <v>2.8</v>
      </c>
      <c r="G934" s="12">
        <f t="shared" ref="G934:G940" si="508">+G930</f>
        <v>5</v>
      </c>
      <c r="H934" s="91">
        <f>+ROUND(F934*G934,2)</f>
        <v>14</v>
      </c>
      <c r="I934" s="93">
        <f>O622</f>
        <v>2.8</v>
      </c>
      <c r="J934" s="12">
        <f t="shared" ref="J934:J940" si="509">+J930</f>
        <v>5</v>
      </c>
      <c r="K934" s="91">
        <f>+ROUND(I934*J934,2)</f>
        <v>14</v>
      </c>
      <c r="L934" s="93">
        <f>S622</f>
        <v>3.1</v>
      </c>
      <c r="M934" s="12">
        <v>5</v>
      </c>
      <c r="N934" s="91">
        <f>+ROUND(L934*M934,2)</f>
        <v>15.5</v>
      </c>
      <c r="O934" s="93"/>
      <c r="P934" s="12"/>
      <c r="Q934" s="91"/>
      <c r="R934"/>
      <c r="S934"/>
      <c r="T934"/>
      <c r="U934"/>
      <c r="V934"/>
      <c r="W934"/>
      <c r="X934"/>
      <c r="Y934"/>
      <c r="Z934"/>
    </row>
    <row r="935" spans="1:26" x14ac:dyDescent="0.25">
      <c r="A935" s="92"/>
      <c r="B935" s="42" t="s">
        <v>198</v>
      </c>
      <c r="C935" s="93"/>
      <c r="D935" s="12"/>
      <c r="E935" s="91"/>
      <c r="F935" s="88"/>
      <c r="G935" s="89"/>
      <c r="H935" s="90"/>
      <c r="I935" s="88"/>
      <c r="J935" s="89"/>
      <c r="K935" s="90"/>
      <c r="L935" s="93"/>
      <c r="M935" s="12"/>
      <c r="N935" s="91"/>
      <c r="O935" s="93">
        <f>+W623</f>
        <v>6.35</v>
      </c>
      <c r="P935" s="12">
        <v>4</v>
      </c>
      <c r="Q935" s="91">
        <f>+ROUND(O935*P935,2)</f>
        <v>25.4</v>
      </c>
      <c r="R935"/>
      <c r="S935"/>
      <c r="T935"/>
      <c r="U935"/>
      <c r="V935"/>
      <c r="W935"/>
      <c r="X935"/>
      <c r="Y935"/>
      <c r="Z935"/>
    </row>
    <row r="936" spans="1:26" x14ac:dyDescent="0.25">
      <c r="A936" s="94" t="s">
        <v>387</v>
      </c>
      <c r="B936" s="42" t="s">
        <v>199</v>
      </c>
      <c r="C936" s="93">
        <f>F624</f>
        <v>2.2000000000000002</v>
      </c>
      <c r="D936" s="12">
        <v>5</v>
      </c>
      <c r="E936" s="91">
        <f>+ROUND(C936*D936,2)</f>
        <v>11</v>
      </c>
      <c r="F936" s="93">
        <f>K624</f>
        <v>2.8</v>
      </c>
      <c r="G936" s="12">
        <f t="shared" si="508"/>
        <v>5</v>
      </c>
      <c r="H936" s="91">
        <f>+ROUND(F936*G936,2)</f>
        <v>14</v>
      </c>
      <c r="I936" s="93">
        <f>O624</f>
        <v>2.8</v>
      </c>
      <c r="J936" s="12">
        <f t="shared" si="509"/>
        <v>5</v>
      </c>
      <c r="K936" s="91">
        <f>+ROUND(I936*J936,2)</f>
        <v>14</v>
      </c>
      <c r="L936" s="93">
        <f>S624</f>
        <v>3.17</v>
      </c>
      <c r="M936" s="12">
        <v>5</v>
      </c>
      <c r="N936" s="91">
        <f>+ROUND(L936*M936,2)</f>
        <v>15.85</v>
      </c>
      <c r="O936" s="93"/>
      <c r="P936" s="12"/>
      <c r="Q936" s="91"/>
      <c r="R936"/>
      <c r="S936"/>
      <c r="T936"/>
      <c r="U936"/>
      <c r="V936"/>
      <c r="W936"/>
      <c r="X936"/>
      <c r="Y936"/>
      <c r="Z936"/>
    </row>
    <row r="937" spans="1:26" x14ac:dyDescent="0.25">
      <c r="A937" s="92"/>
      <c r="B937" s="42" t="s">
        <v>200</v>
      </c>
      <c r="C937" s="93"/>
      <c r="D937" s="12"/>
      <c r="E937" s="91"/>
      <c r="F937" s="88"/>
      <c r="G937" s="89"/>
      <c r="H937" s="90"/>
      <c r="I937" s="88"/>
      <c r="J937" s="89"/>
      <c r="K937" s="90"/>
      <c r="L937" s="93"/>
      <c r="M937" s="12"/>
      <c r="N937" s="91"/>
      <c r="O937" s="93">
        <f>+W625</f>
        <v>6.35</v>
      </c>
      <c r="P937" s="12">
        <v>4</v>
      </c>
      <c r="Q937" s="91">
        <f>+ROUND(O937*P937,2)</f>
        <v>25.4</v>
      </c>
      <c r="R937"/>
      <c r="S937"/>
      <c r="T937"/>
      <c r="U937"/>
      <c r="V937"/>
      <c r="W937"/>
      <c r="X937"/>
      <c r="Y937"/>
      <c r="Z937"/>
    </row>
    <row r="938" spans="1:26" x14ac:dyDescent="0.25">
      <c r="A938" s="94" t="s">
        <v>388</v>
      </c>
      <c r="B938" s="42" t="s">
        <v>201</v>
      </c>
      <c r="C938" s="93">
        <f>F626</f>
        <v>2.2000000000000002</v>
      </c>
      <c r="D938" s="12">
        <v>5</v>
      </c>
      <c r="E938" s="91">
        <f>+ROUND(C938*D938,2)</f>
        <v>11</v>
      </c>
      <c r="F938" s="93">
        <f>K626</f>
        <v>2.8</v>
      </c>
      <c r="G938" s="12">
        <f t="shared" si="508"/>
        <v>5</v>
      </c>
      <c r="H938" s="91">
        <f>+ROUND(F938*G938,2)</f>
        <v>14</v>
      </c>
      <c r="I938" s="93">
        <f>O626</f>
        <v>2.8</v>
      </c>
      <c r="J938" s="12">
        <f t="shared" si="509"/>
        <v>5</v>
      </c>
      <c r="K938" s="91">
        <f>+ROUND(I938*J938,2)</f>
        <v>14</v>
      </c>
      <c r="L938" s="93">
        <f>S626</f>
        <v>3.17</v>
      </c>
      <c r="M938" s="12">
        <v>5</v>
      </c>
      <c r="N938" s="91">
        <f>+ROUND(L938*M938,2)</f>
        <v>15.85</v>
      </c>
      <c r="O938" s="93"/>
      <c r="P938" s="12"/>
      <c r="Q938" s="91"/>
      <c r="R938"/>
      <c r="S938"/>
      <c r="T938"/>
      <c r="U938"/>
      <c r="V938"/>
      <c r="W938"/>
      <c r="X938"/>
      <c r="Y938"/>
      <c r="Z938"/>
    </row>
    <row r="939" spans="1:26" x14ac:dyDescent="0.25">
      <c r="A939" s="92"/>
      <c r="B939" s="42" t="s">
        <v>202</v>
      </c>
      <c r="C939" s="93"/>
      <c r="D939" s="12"/>
      <c r="E939" s="91"/>
      <c r="F939" s="88"/>
      <c r="G939" s="89"/>
      <c r="H939" s="90"/>
      <c r="I939" s="88"/>
      <c r="J939" s="89"/>
      <c r="K939" s="90"/>
      <c r="L939" s="93"/>
      <c r="M939" s="12"/>
      <c r="N939" s="91"/>
      <c r="O939" s="93">
        <f>+W627</f>
        <v>6.35</v>
      </c>
      <c r="P939" s="12">
        <v>4</v>
      </c>
      <c r="Q939" s="91">
        <f>+ROUND(O939*P939,2)</f>
        <v>25.4</v>
      </c>
      <c r="R939"/>
      <c r="S939"/>
      <c r="T939"/>
      <c r="U939"/>
      <c r="V939"/>
      <c r="W939"/>
      <c r="X939"/>
      <c r="Y939"/>
      <c r="Z939"/>
    </row>
    <row r="940" spans="1:26" x14ac:dyDescent="0.25">
      <c r="A940" s="94" t="s">
        <v>389</v>
      </c>
      <c r="B940" s="42" t="s">
        <v>203</v>
      </c>
      <c r="C940" s="93">
        <f>F628</f>
        <v>2.2000000000000002</v>
      </c>
      <c r="D940" s="12">
        <v>5</v>
      </c>
      <c r="E940" s="91">
        <f>+ROUND(C940*D940,2)</f>
        <v>11</v>
      </c>
      <c r="F940" s="93">
        <f>K628</f>
        <v>2.8</v>
      </c>
      <c r="G940" s="12">
        <f t="shared" si="508"/>
        <v>5</v>
      </c>
      <c r="H940" s="91">
        <f>+ROUND(F940*G940,2)</f>
        <v>14</v>
      </c>
      <c r="I940" s="93">
        <f>O628</f>
        <v>2.8</v>
      </c>
      <c r="J940" s="12">
        <f t="shared" si="509"/>
        <v>5</v>
      </c>
      <c r="K940" s="91">
        <f>+ROUND(I940*J940,2)</f>
        <v>14</v>
      </c>
      <c r="L940" s="93">
        <f>S628</f>
        <v>3.17</v>
      </c>
      <c r="M940" s="12">
        <v>5</v>
      </c>
      <c r="N940" s="91">
        <f>+ROUND(L940*M940,2)</f>
        <v>15.85</v>
      </c>
      <c r="O940" s="93"/>
      <c r="P940" s="12"/>
      <c r="Q940" s="91"/>
      <c r="R940"/>
      <c r="S940"/>
      <c r="T940"/>
      <c r="U940"/>
      <c r="V940"/>
      <c r="W940"/>
      <c r="X940"/>
      <c r="Y940"/>
      <c r="Z940"/>
    </row>
    <row r="941" spans="1:26" x14ac:dyDescent="0.25">
      <c r="A941" s="92"/>
      <c r="B941" s="42" t="s">
        <v>204</v>
      </c>
      <c r="C941" s="93"/>
      <c r="D941" s="12"/>
      <c r="E941" s="91"/>
      <c r="F941" s="88"/>
      <c r="G941" s="89"/>
      <c r="H941" s="90"/>
      <c r="I941" s="88"/>
      <c r="J941" s="89"/>
      <c r="K941" s="90"/>
      <c r="L941" s="93"/>
      <c r="M941" s="12"/>
      <c r="N941" s="91"/>
      <c r="O941" s="93">
        <f>+W629</f>
        <v>6.35</v>
      </c>
      <c r="P941" s="12">
        <v>4</v>
      </c>
      <c r="Q941" s="91">
        <f>+ROUND(O941*P941,2)</f>
        <v>25.4</v>
      </c>
      <c r="R941"/>
      <c r="S941"/>
      <c r="T941"/>
      <c r="U941"/>
      <c r="V941"/>
      <c r="W941"/>
      <c r="X941"/>
      <c r="Y941"/>
      <c r="Z941"/>
    </row>
    <row r="942" spans="1:26" x14ac:dyDescent="0.25">
      <c r="A942" s="94" t="s">
        <v>390</v>
      </c>
      <c r="B942" s="42" t="s">
        <v>205</v>
      </c>
      <c r="C942" s="93">
        <f>F620</f>
        <v>2.82</v>
      </c>
      <c r="D942" s="12">
        <v>5</v>
      </c>
      <c r="E942" s="91">
        <f>+ROUND(C942*D942,2)</f>
        <v>14.1</v>
      </c>
      <c r="F942" s="93">
        <f>K620</f>
        <v>2.8</v>
      </c>
      <c r="G942" s="12">
        <f>+G926</f>
        <v>5</v>
      </c>
      <c r="H942" s="91">
        <f>+ROUND(F942*G942,2)</f>
        <v>14</v>
      </c>
      <c r="I942" s="93">
        <f>O620</f>
        <v>2.8</v>
      </c>
      <c r="J942" s="12">
        <f>+J926</f>
        <v>5</v>
      </c>
      <c r="K942" s="91">
        <f>+ROUND(I942*J942,2)</f>
        <v>14</v>
      </c>
      <c r="L942" s="93">
        <f>S620</f>
        <v>2.8</v>
      </c>
      <c r="M942" s="12">
        <v>5</v>
      </c>
      <c r="N942" s="91">
        <f>+ROUND(L942*M942,2)</f>
        <v>14</v>
      </c>
      <c r="O942" s="93"/>
      <c r="P942" s="12"/>
      <c r="Q942" s="91"/>
      <c r="R942"/>
      <c r="S942"/>
      <c r="T942"/>
      <c r="U942"/>
      <c r="V942"/>
      <c r="W942"/>
      <c r="X942"/>
      <c r="Y942"/>
      <c r="Z942"/>
    </row>
    <row r="943" spans="1:26" x14ac:dyDescent="0.25">
      <c r="A943" s="92"/>
      <c r="B943" s="42" t="s">
        <v>206</v>
      </c>
      <c r="C943" s="93"/>
      <c r="D943" s="12"/>
      <c r="E943" s="91"/>
      <c r="F943" s="88"/>
      <c r="G943" s="89"/>
      <c r="H943" s="90"/>
      <c r="I943" s="88"/>
      <c r="J943" s="89"/>
      <c r="K943" s="90"/>
      <c r="L943" s="93"/>
      <c r="M943" s="12"/>
      <c r="N943" s="91"/>
      <c r="O943" s="93">
        <f>+W621</f>
        <v>6.2</v>
      </c>
      <c r="P943" s="12">
        <v>4</v>
      </c>
      <c r="Q943" s="91">
        <f>+ROUND(O943*P943,2)</f>
        <v>24.8</v>
      </c>
      <c r="R943"/>
      <c r="S943"/>
      <c r="T943"/>
      <c r="U943"/>
      <c r="V943"/>
      <c r="W943"/>
      <c r="X943"/>
      <c r="Y943"/>
      <c r="Z943"/>
    </row>
    <row r="944" spans="1:26" x14ac:dyDescent="0.25">
      <c r="A944" s="94" t="s">
        <v>391</v>
      </c>
      <c r="B944" s="42" t="s">
        <v>207</v>
      </c>
      <c r="C944" s="93">
        <f>F622</f>
        <v>2.2999999999999998</v>
      </c>
      <c r="D944" s="12">
        <v>5</v>
      </c>
      <c r="E944" s="91">
        <f t="shared" ref="E944" si="510">+ROUND(C944*D944,2)</f>
        <v>11.5</v>
      </c>
      <c r="F944" s="93">
        <f>K622</f>
        <v>2.8</v>
      </c>
      <c r="G944" s="12">
        <f t="shared" ref="G944" si="511">+G928</f>
        <v>5</v>
      </c>
      <c r="H944" s="91">
        <f t="shared" ref="H944" si="512">+ROUND(F944*G944,2)</f>
        <v>14</v>
      </c>
      <c r="I944" s="93">
        <f>O622</f>
        <v>2.8</v>
      </c>
      <c r="J944" s="12">
        <f t="shared" ref="J944" si="513">+J928</f>
        <v>5</v>
      </c>
      <c r="K944" s="91">
        <f t="shared" ref="K944" si="514">+ROUND(I944*J944,2)</f>
        <v>14</v>
      </c>
      <c r="L944" s="93">
        <f>S622</f>
        <v>3.1</v>
      </c>
      <c r="M944" s="12">
        <v>5</v>
      </c>
      <c r="N944" s="91">
        <f t="shared" ref="N944" si="515">+ROUND(L944*M944,2)</f>
        <v>15.5</v>
      </c>
      <c r="O944" s="93"/>
      <c r="P944" s="12"/>
      <c r="Q944" s="91"/>
      <c r="R944"/>
      <c r="S944"/>
      <c r="T944"/>
      <c r="U944"/>
      <c r="V944"/>
      <c r="W944"/>
      <c r="X944"/>
      <c r="Y944"/>
      <c r="Z944"/>
    </row>
    <row r="945" spans="1:26" x14ac:dyDescent="0.25">
      <c r="A945" s="92"/>
      <c r="B945" s="42" t="s">
        <v>208</v>
      </c>
      <c r="C945" s="93"/>
      <c r="D945" s="12"/>
      <c r="E945" s="91"/>
      <c r="F945" s="88"/>
      <c r="G945" s="89"/>
      <c r="H945" s="90"/>
      <c r="I945" s="88"/>
      <c r="J945" s="89"/>
      <c r="K945" s="90"/>
      <c r="L945" s="93"/>
      <c r="M945" s="12"/>
      <c r="N945" s="91"/>
      <c r="O945" s="93">
        <f>+W623</f>
        <v>6.35</v>
      </c>
      <c r="P945" s="12">
        <v>4</v>
      </c>
      <c r="Q945" s="91">
        <f t="shared" ref="Q945" si="516">+ROUND(O945*P945,2)</f>
        <v>25.4</v>
      </c>
      <c r="R945"/>
      <c r="S945"/>
      <c r="T945"/>
      <c r="U945"/>
      <c r="V945"/>
      <c r="W945"/>
      <c r="X945"/>
      <c r="Y945"/>
      <c r="Z945"/>
    </row>
    <row r="946" spans="1:26" x14ac:dyDescent="0.25">
      <c r="A946" s="94" t="s">
        <v>392</v>
      </c>
      <c r="B946" s="42" t="s">
        <v>209</v>
      </c>
      <c r="C946" s="93">
        <f>F624</f>
        <v>2.2000000000000002</v>
      </c>
      <c r="D946" s="12">
        <v>5</v>
      </c>
      <c r="E946" s="91">
        <f t="shared" ref="E946" si="517">+ROUND(C946*D946,2)</f>
        <v>11</v>
      </c>
      <c r="F946" s="93">
        <f>K624</f>
        <v>2.8</v>
      </c>
      <c r="G946" s="12">
        <f t="shared" ref="G946" si="518">+G930</f>
        <v>5</v>
      </c>
      <c r="H946" s="91">
        <f t="shared" ref="H946" si="519">+ROUND(F946*G946,2)</f>
        <v>14</v>
      </c>
      <c r="I946" s="93">
        <f>O624</f>
        <v>2.8</v>
      </c>
      <c r="J946" s="12">
        <f t="shared" ref="J946" si="520">+J930</f>
        <v>5</v>
      </c>
      <c r="K946" s="91">
        <f t="shared" ref="K946" si="521">+ROUND(I946*J946,2)</f>
        <v>14</v>
      </c>
      <c r="L946" s="93">
        <f>S624</f>
        <v>3.17</v>
      </c>
      <c r="M946" s="12">
        <v>5</v>
      </c>
      <c r="N946" s="91">
        <f t="shared" ref="N946" si="522">+ROUND(L946*M946,2)</f>
        <v>15.85</v>
      </c>
      <c r="O946" s="93"/>
      <c r="P946" s="12"/>
      <c r="Q946" s="91"/>
      <c r="R946"/>
      <c r="S946"/>
      <c r="T946"/>
      <c r="U946"/>
      <c r="V946"/>
      <c r="W946"/>
      <c r="X946"/>
      <c r="Y946"/>
      <c r="Z946"/>
    </row>
    <row r="947" spans="1:26" x14ac:dyDescent="0.25">
      <c r="A947" s="92"/>
      <c r="B947" s="42" t="s">
        <v>210</v>
      </c>
      <c r="C947" s="93"/>
      <c r="D947" s="12"/>
      <c r="E947" s="91"/>
      <c r="F947" s="88"/>
      <c r="G947" s="89"/>
      <c r="H947" s="90"/>
      <c r="I947" s="88"/>
      <c r="J947" s="89"/>
      <c r="K947" s="90"/>
      <c r="L947" s="93"/>
      <c r="M947" s="12"/>
      <c r="N947" s="91"/>
      <c r="O947" s="93">
        <f>+W625</f>
        <v>6.35</v>
      </c>
      <c r="P947" s="12">
        <v>4</v>
      </c>
      <c r="Q947" s="91">
        <f t="shared" ref="Q947" si="523">+ROUND(O947*P947,2)</f>
        <v>25.4</v>
      </c>
      <c r="R947"/>
      <c r="S947"/>
      <c r="T947"/>
      <c r="U947"/>
      <c r="V947"/>
      <c r="W947"/>
      <c r="X947"/>
      <c r="Y947"/>
      <c r="Z947"/>
    </row>
    <row r="948" spans="1:26" x14ac:dyDescent="0.25">
      <c r="A948" s="94" t="s">
        <v>393</v>
      </c>
      <c r="B948" s="42" t="s">
        <v>211</v>
      </c>
      <c r="C948" s="93">
        <f>F626</f>
        <v>2.2000000000000002</v>
      </c>
      <c r="D948" s="12">
        <v>5</v>
      </c>
      <c r="E948" s="91">
        <f t="shared" ref="E948" si="524">+ROUND(C948*D948,2)</f>
        <v>11</v>
      </c>
      <c r="F948" s="93">
        <f>K626</f>
        <v>2.8</v>
      </c>
      <c r="G948" s="12">
        <f t="shared" ref="G948" si="525">+G932</f>
        <v>5</v>
      </c>
      <c r="H948" s="91">
        <f t="shared" ref="H948" si="526">+ROUND(F948*G948,2)</f>
        <v>14</v>
      </c>
      <c r="I948" s="93">
        <f>O626</f>
        <v>2.8</v>
      </c>
      <c r="J948" s="12">
        <f t="shared" ref="J948" si="527">+J932</f>
        <v>5</v>
      </c>
      <c r="K948" s="91">
        <f t="shared" ref="K948" si="528">+ROUND(I948*J948,2)</f>
        <v>14</v>
      </c>
      <c r="L948" s="93">
        <f>S626</f>
        <v>3.17</v>
      </c>
      <c r="M948" s="12">
        <v>5</v>
      </c>
      <c r="N948" s="91">
        <f t="shared" ref="N948" si="529">+ROUND(L948*M948,2)</f>
        <v>15.85</v>
      </c>
      <c r="O948" s="93"/>
      <c r="P948" s="12"/>
      <c r="Q948" s="91"/>
      <c r="R948"/>
      <c r="S948"/>
      <c r="T948"/>
      <c r="U948"/>
      <c r="V948"/>
      <c r="W948"/>
      <c r="X948"/>
      <c r="Y948"/>
      <c r="Z948"/>
    </row>
    <row r="949" spans="1:26" x14ac:dyDescent="0.25">
      <c r="A949" s="92"/>
      <c r="B949" s="42" t="s">
        <v>212</v>
      </c>
      <c r="C949" s="93"/>
      <c r="D949" s="12"/>
      <c r="E949" s="91"/>
      <c r="F949" s="88"/>
      <c r="G949" s="89"/>
      <c r="H949" s="90"/>
      <c r="I949" s="88"/>
      <c r="J949" s="89"/>
      <c r="K949" s="90"/>
      <c r="L949" s="93"/>
      <c r="M949" s="12"/>
      <c r="N949" s="91"/>
      <c r="O949" s="93">
        <f>+W627</f>
        <v>6.35</v>
      </c>
      <c r="P949" s="12">
        <v>4</v>
      </c>
      <c r="Q949" s="91">
        <f t="shared" ref="Q949" si="530">+ROUND(O949*P949,2)</f>
        <v>25.4</v>
      </c>
      <c r="R949"/>
      <c r="S949"/>
      <c r="T949"/>
      <c r="U949"/>
      <c r="V949"/>
      <c r="W949"/>
      <c r="X949"/>
      <c r="Y949"/>
      <c r="Z949"/>
    </row>
    <row r="950" spans="1:26" x14ac:dyDescent="0.25">
      <c r="A950" s="94" t="s">
        <v>394</v>
      </c>
      <c r="B950" s="42" t="s">
        <v>213</v>
      </c>
      <c r="C950" s="93">
        <f>F628</f>
        <v>2.2000000000000002</v>
      </c>
      <c r="D950" s="12">
        <v>5</v>
      </c>
      <c r="E950" s="91">
        <f t="shared" ref="E950" si="531">+ROUND(C950*D950,2)</f>
        <v>11</v>
      </c>
      <c r="F950" s="93">
        <f>K628</f>
        <v>2.8</v>
      </c>
      <c r="G950" s="12">
        <f t="shared" ref="G950" si="532">+G934</f>
        <v>5</v>
      </c>
      <c r="H950" s="91">
        <f t="shared" ref="H950" si="533">+ROUND(F950*G950,2)</f>
        <v>14</v>
      </c>
      <c r="I950" s="93">
        <f>O628</f>
        <v>2.8</v>
      </c>
      <c r="J950" s="12">
        <f t="shared" ref="J950" si="534">+J934</f>
        <v>5</v>
      </c>
      <c r="K950" s="91">
        <f t="shared" ref="K950" si="535">+ROUND(I950*J950,2)</f>
        <v>14</v>
      </c>
      <c r="L950" s="93">
        <f>S628</f>
        <v>3.17</v>
      </c>
      <c r="M950" s="12">
        <v>5</v>
      </c>
      <c r="N950" s="91">
        <f t="shared" ref="N950" si="536">+ROUND(L950*M950,2)</f>
        <v>15.85</v>
      </c>
      <c r="O950" s="93"/>
      <c r="P950" s="12"/>
      <c r="Q950" s="91"/>
      <c r="R950"/>
      <c r="S950"/>
      <c r="T950"/>
      <c r="U950"/>
      <c r="V950"/>
      <c r="W950"/>
      <c r="X950"/>
      <c r="Y950"/>
      <c r="Z950"/>
    </row>
    <row r="951" spans="1:26" x14ac:dyDescent="0.25">
      <c r="A951" s="92"/>
      <c r="B951" s="42" t="s">
        <v>214</v>
      </c>
      <c r="C951" s="93"/>
      <c r="D951" s="12"/>
      <c r="E951" s="91"/>
      <c r="F951" s="88"/>
      <c r="G951" s="89"/>
      <c r="H951" s="90"/>
      <c r="I951" s="88"/>
      <c r="J951" s="89"/>
      <c r="K951" s="90"/>
      <c r="L951" s="93"/>
      <c r="M951" s="12"/>
      <c r="N951" s="91"/>
      <c r="O951" s="93">
        <f>+W629</f>
        <v>6.35</v>
      </c>
      <c r="P951" s="12">
        <v>4</v>
      </c>
      <c r="Q951" s="91">
        <f t="shared" ref="Q951" si="537">+ROUND(O951*P951,2)</f>
        <v>25.4</v>
      </c>
      <c r="R951"/>
      <c r="S951"/>
      <c r="T951"/>
      <c r="U951"/>
      <c r="V951"/>
      <c r="W951"/>
      <c r="X951"/>
      <c r="Y951"/>
      <c r="Z951"/>
    </row>
    <row r="952" spans="1:26" x14ac:dyDescent="0.25">
      <c r="A952" s="94" t="s">
        <v>395</v>
      </c>
      <c r="B952" s="42" t="s">
        <v>215</v>
      </c>
      <c r="C952" s="93">
        <f>F630</f>
        <v>2.2000000000000002</v>
      </c>
      <c r="D952" s="12">
        <v>5</v>
      </c>
      <c r="E952" s="91">
        <f t="shared" ref="E952" si="538">+ROUND(C952*D952,2)</f>
        <v>11</v>
      </c>
      <c r="F952" s="93">
        <f>K630</f>
        <v>2.8</v>
      </c>
      <c r="G952" s="12">
        <f t="shared" ref="G952" si="539">+G936</f>
        <v>5</v>
      </c>
      <c r="H952" s="91">
        <f t="shared" ref="H952" si="540">+ROUND(F952*G952,2)</f>
        <v>14</v>
      </c>
      <c r="I952" s="93">
        <f>O630</f>
        <v>2.8</v>
      </c>
      <c r="J952" s="12">
        <f t="shared" ref="J952" si="541">+J936</f>
        <v>5</v>
      </c>
      <c r="K952" s="91">
        <f t="shared" ref="K952" si="542">+ROUND(I952*J952,2)</f>
        <v>14</v>
      </c>
      <c r="L952" s="93">
        <f>S630</f>
        <v>3.17</v>
      </c>
      <c r="M952" s="12">
        <v>5</v>
      </c>
      <c r="N952" s="91">
        <f t="shared" ref="N952" si="543">+ROUND(L952*M952,2)</f>
        <v>15.85</v>
      </c>
      <c r="O952" s="93"/>
      <c r="P952" s="12"/>
      <c r="Q952" s="91"/>
      <c r="R952"/>
      <c r="S952"/>
      <c r="T952"/>
      <c r="U952"/>
      <c r="V952"/>
      <c r="W952"/>
      <c r="X952"/>
      <c r="Y952"/>
      <c r="Z952"/>
    </row>
    <row r="953" spans="1:26" x14ac:dyDescent="0.25">
      <c r="A953" s="92"/>
      <c r="B953" s="42" t="s">
        <v>216</v>
      </c>
      <c r="C953" s="93"/>
      <c r="D953" s="12"/>
      <c r="E953" s="91"/>
      <c r="F953" s="88"/>
      <c r="G953" s="89"/>
      <c r="H953" s="90"/>
      <c r="I953" s="88"/>
      <c r="J953" s="89"/>
      <c r="K953" s="90"/>
      <c r="L953" s="93"/>
      <c r="M953" s="12"/>
      <c r="N953" s="91"/>
      <c r="O953" s="93">
        <f>+W631</f>
        <v>6.35</v>
      </c>
      <c r="P953" s="12">
        <v>4</v>
      </c>
      <c r="Q953" s="91">
        <f t="shared" ref="Q953" si="544">+ROUND(O953*P953,2)</f>
        <v>25.4</v>
      </c>
      <c r="R953"/>
      <c r="S953"/>
      <c r="T953"/>
      <c r="U953"/>
      <c r="V953"/>
      <c r="W953"/>
      <c r="X953"/>
      <c r="Y953"/>
      <c r="Z953"/>
    </row>
    <row r="954" spans="1:26" x14ac:dyDescent="0.25">
      <c r="A954" s="94" t="s">
        <v>396</v>
      </c>
      <c r="B954" s="42" t="s">
        <v>217</v>
      </c>
      <c r="C954" s="93">
        <f>F632</f>
        <v>2.7</v>
      </c>
      <c r="D954" s="12">
        <v>5</v>
      </c>
      <c r="E954" s="91">
        <f t="shared" ref="E954" si="545">+ROUND(C954*D954,2)</f>
        <v>13.5</v>
      </c>
      <c r="F954" s="93">
        <f>K632</f>
        <v>2.8</v>
      </c>
      <c r="G954" s="12">
        <f t="shared" ref="G954" si="546">+G938</f>
        <v>5</v>
      </c>
      <c r="H954" s="91">
        <f t="shared" ref="H954" si="547">+ROUND(F954*G954,2)</f>
        <v>14</v>
      </c>
      <c r="I954" s="93">
        <f>O632</f>
        <v>2.8</v>
      </c>
      <c r="J954" s="12">
        <f t="shared" ref="J954" si="548">+J938</f>
        <v>5</v>
      </c>
      <c r="K954" s="91">
        <f t="shared" ref="K954" si="549">+ROUND(I954*J954,2)</f>
        <v>14</v>
      </c>
      <c r="L954" s="93">
        <f>S632</f>
        <v>2.85</v>
      </c>
      <c r="M954" s="12">
        <v>5</v>
      </c>
      <c r="N954" s="91">
        <f t="shared" ref="N954" si="550">+ROUND(L954*M954,2)</f>
        <v>14.25</v>
      </c>
      <c r="O954" s="93"/>
      <c r="P954" s="12"/>
      <c r="Q954" s="91"/>
      <c r="R954"/>
      <c r="S954"/>
      <c r="T954"/>
      <c r="U954"/>
      <c r="V954"/>
      <c r="W954"/>
      <c r="X954"/>
      <c r="Y954"/>
      <c r="Z954"/>
    </row>
    <row r="955" spans="1:26" x14ac:dyDescent="0.25">
      <c r="A955" s="92"/>
      <c r="B955" s="42" t="s">
        <v>218</v>
      </c>
      <c r="C955" s="93"/>
      <c r="D955" s="12"/>
      <c r="E955" s="91"/>
      <c r="F955" s="88"/>
      <c r="G955" s="89"/>
      <c r="H955" s="90"/>
      <c r="I955" s="88"/>
      <c r="J955" s="89"/>
      <c r="K955" s="90"/>
      <c r="L955" s="93"/>
      <c r="M955" s="12"/>
      <c r="N955" s="91"/>
      <c r="O955" s="93">
        <f>+W633</f>
        <v>5.9</v>
      </c>
      <c r="P955" s="12">
        <v>4</v>
      </c>
      <c r="Q955" s="91">
        <f t="shared" ref="Q955" si="551">+ROUND(O955*P955,2)</f>
        <v>23.6</v>
      </c>
      <c r="R955"/>
      <c r="S955"/>
      <c r="T955"/>
      <c r="U955"/>
      <c r="V955"/>
      <c r="W955"/>
      <c r="X955"/>
      <c r="Y955"/>
      <c r="Z955"/>
    </row>
    <row r="956" spans="1:26" x14ac:dyDescent="0.25">
      <c r="A956" s="94" t="s">
        <v>397</v>
      </c>
      <c r="B956" s="42" t="s">
        <v>219</v>
      </c>
      <c r="C956" s="93">
        <f>F634</f>
        <v>2.82</v>
      </c>
      <c r="D956" s="12">
        <v>5</v>
      </c>
      <c r="E956" s="91">
        <f t="shared" ref="E956" si="552">+ROUND(C956*D956,2)</f>
        <v>14.1</v>
      </c>
      <c r="F956" s="93">
        <f>K634</f>
        <v>2.8</v>
      </c>
      <c r="G956" s="12">
        <f t="shared" ref="G956" si="553">+G940</f>
        <v>5</v>
      </c>
      <c r="H956" s="91">
        <f t="shared" ref="H956" si="554">+ROUND(F956*G956,2)</f>
        <v>14</v>
      </c>
      <c r="I956" s="93">
        <f>O634</f>
        <v>2.8</v>
      </c>
      <c r="J956" s="12">
        <f t="shared" ref="J956" si="555">+J940</f>
        <v>5</v>
      </c>
      <c r="K956" s="91">
        <f t="shared" ref="K956" si="556">+ROUND(I956*J956,2)</f>
        <v>14</v>
      </c>
      <c r="L956" s="93">
        <f>S634</f>
        <v>2.8</v>
      </c>
      <c r="M956" s="12">
        <v>5</v>
      </c>
      <c r="N956" s="91">
        <f t="shared" ref="N956" si="557">+ROUND(L956*M956,2)</f>
        <v>14</v>
      </c>
      <c r="O956" s="93"/>
      <c r="P956" s="12"/>
      <c r="Q956" s="91"/>
      <c r="R956"/>
      <c r="S956"/>
      <c r="T956"/>
      <c r="U956"/>
      <c r="V956"/>
      <c r="W956"/>
      <c r="X956"/>
      <c r="Y956"/>
      <c r="Z956"/>
    </row>
    <row r="957" spans="1:26" x14ac:dyDescent="0.25">
      <c r="A957" s="92"/>
      <c r="B957" s="42" t="s">
        <v>220</v>
      </c>
      <c r="C957" s="93"/>
      <c r="D957" s="12"/>
      <c r="E957" s="91"/>
      <c r="F957" s="88"/>
      <c r="G957" s="89"/>
      <c r="H957" s="90"/>
      <c r="I957" s="88"/>
      <c r="J957" s="89"/>
      <c r="K957" s="90"/>
      <c r="L957" s="93"/>
      <c r="M957" s="12"/>
      <c r="N957" s="91"/>
      <c r="O957" s="93">
        <f>+W635</f>
        <v>5.5</v>
      </c>
      <c r="P957" s="12">
        <v>4</v>
      </c>
      <c r="Q957" s="91">
        <f t="shared" ref="Q957" si="558">+ROUND(O957*P957,2)</f>
        <v>22</v>
      </c>
      <c r="R957"/>
      <c r="S957"/>
      <c r="T957"/>
      <c r="U957"/>
      <c r="V957"/>
      <c r="W957"/>
      <c r="X957"/>
      <c r="Y957"/>
      <c r="Z957"/>
    </row>
    <row r="958" spans="1:26" x14ac:dyDescent="0.25">
      <c r="A958" s="94" t="s">
        <v>398</v>
      </c>
      <c r="B958" s="42" t="s">
        <v>221</v>
      </c>
      <c r="C958" s="93">
        <f>F636</f>
        <v>2.82</v>
      </c>
      <c r="D958" s="12">
        <v>5</v>
      </c>
      <c r="E958" s="91">
        <f t="shared" ref="E958" si="559">+ROUND(C958*D958,2)</f>
        <v>14.1</v>
      </c>
      <c r="F958" s="93">
        <f>K636</f>
        <v>2.8</v>
      </c>
      <c r="G958" s="12">
        <f t="shared" ref="G958" si="560">+G942</f>
        <v>5</v>
      </c>
      <c r="H958" s="91">
        <f t="shared" ref="H958" si="561">+ROUND(F958*G958,2)</f>
        <v>14</v>
      </c>
      <c r="I958" s="93">
        <f>O636</f>
        <v>2.8</v>
      </c>
      <c r="J958" s="12">
        <f t="shared" ref="J958" si="562">+J942</f>
        <v>5</v>
      </c>
      <c r="K958" s="91">
        <f t="shared" ref="K958" si="563">+ROUND(I958*J958,2)</f>
        <v>14</v>
      </c>
      <c r="L958" s="93">
        <f>S636</f>
        <v>2.8</v>
      </c>
      <c r="M958" s="12">
        <v>5</v>
      </c>
      <c r="N958" s="91">
        <f t="shared" ref="N958" si="564">+ROUND(L958*M958,2)</f>
        <v>14</v>
      </c>
      <c r="O958" s="93"/>
      <c r="P958" s="12"/>
      <c r="Q958" s="91"/>
      <c r="R958"/>
      <c r="S958"/>
      <c r="T958"/>
      <c r="U958"/>
      <c r="V958"/>
      <c r="W958"/>
      <c r="X958"/>
      <c r="Y958"/>
      <c r="Z958"/>
    </row>
    <row r="959" spans="1:26" x14ac:dyDescent="0.25">
      <c r="A959" s="92"/>
      <c r="B959" s="42" t="s">
        <v>222</v>
      </c>
      <c r="C959" s="93"/>
      <c r="D959" s="12"/>
      <c r="E959" s="91"/>
      <c r="F959" s="88"/>
      <c r="G959" s="89"/>
      <c r="H959" s="90"/>
      <c r="I959" s="88"/>
      <c r="J959" s="89"/>
      <c r="K959" s="90"/>
      <c r="L959" s="93"/>
      <c r="M959" s="12"/>
      <c r="N959" s="91"/>
      <c r="O959" s="93">
        <f>+W637</f>
        <v>5.0999999999999996</v>
      </c>
      <c r="P959" s="12">
        <v>4</v>
      </c>
      <c r="Q959" s="91">
        <f t="shared" ref="Q959" si="565">+ROUND(O959*P959,2)</f>
        <v>20.399999999999999</v>
      </c>
      <c r="R959"/>
      <c r="S959"/>
      <c r="T959"/>
      <c r="U959"/>
      <c r="V959"/>
      <c r="W959"/>
      <c r="X959"/>
      <c r="Y959"/>
      <c r="Z959"/>
    </row>
    <row r="960" spans="1:26" x14ac:dyDescent="0.25">
      <c r="A960" s="94" t="s">
        <v>399</v>
      </c>
      <c r="B960" s="42" t="s">
        <v>223</v>
      </c>
      <c r="C960" s="93">
        <f>F638</f>
        <v>2.8</v>
      </c>
      <c r="D960" s="12">
        <v>5</v>
      </c>
      <c r="E960" s="91">
        <f t="shared" ref="E960" si="566">+ROUND(C960*D960,2)</f>
        <v>14</v>
      </c>
      <c r="F960" s="93">
        <f>K638</f>
        <v>2.8</v>
      </c>
      <c r="G960" s="12">
        <f t="shared" ref="G960" si="567">+G944</f>
        <v>5</v>
      </c>
      <c r="H960" s="91">
        <f t="shared" ref="H960" si="568">+ROUND(F960*G960,2)</f>
        <v>14</v>
      </c>
      <c r="I960" s="93">
        <f>O638</f>
        <v>2.8</v>
      </c>
      <c r="J960" s="12">
        <f t="shared" ref="J960" si="569">+J944</f>
        <v>5</v>
      </c>
      <c r="K960" s="91">
        <f t="shared" ref="K960" si="570">+ROUND(I960*J960,2)</f>
        <v>14</v>
      </c>
      <c r="L960" s="93">
        <f>S638</f>
        <v>2.8</v>
      </c>
      <c r="M960" s="12">
        <v>5</v>
      </c>
      <c r="N960" s="91">
        <f t="shared" ref="N960" si="571">+ROUND(L960*M960,2)</f>
        <v>14</v>
      </c>
      <c r="O960" s="93"/>
      <c r="P960" s="12"/>
      <c r="Q960" s="91"/>
      <c r="R960"/>
      <c r="S960"/>
      <c r="T960"/>
      <c r="U960"/>
      <c r="V960"/>
      <c r="W960"/>
      <c r="X960"/>
      <c r="Y960"/>
      <c r="Z960"/>
    </row>
    <row r="961" spans="1:26" x14ac:dyDescent="0.25">
      <c r="A961" s="92"/>
      <c r="B961" s="42" t="s">
        <v>224</v>
      </c>
      <c r="C961" s="93"/>
      <c r="D961" s="12"/>
      <c r="E961" s="91"/>
      <c r="F961" s="88"/>
      <c r="G961" s="89"/>
      <c r="H961" s="90"/>
      <c r="I961" s="88"/>
      <c r="J961" s="89"/>
      <c r="K961" s="90"/>
      <c r="L961" s="93"/>
      <c r="M961" s="12"/>
      <c r="N961" s="91"/>
      <c r="O961" s="93">
        <f>+W639</f>
        <v>5</v>
      </c>
      <c r="P961" s="12">
        <v>4</v>
      </c>
      <c r="Q961" s="91">
        <f t="shared" ref="Q961" si="572">+ROUND(O961*P961,2)</f>
        <v>20</v>
      </c>
      <c r="R961"/>
      <c r="S961"/>
      <c r="T961"/>
      <c r="U961"/>
      <c r="V961"/>
      <c r="W961"/>
      <c r="X961"/>
      <c r="Y961"/>
      <c r="Z961"/>
    </row>
    <row r="962" spans="1:26" x14ac:dyDescent="0.25">
      <c r="A962" s="94" t="s">
        <v>400</v>
      </c>
      <c r="B962" s="42" t="s">
        <v>225</v>
      </c>
      <c r="C962" s="93">
        <f>F640</f>
        <v>2.8</v>
      </c>
      <c r="D962" s="12">
        <v>5</v>
      </c>
      <c r="E962" s="91">
        <f t="shared" ref="E962" si="573">+ROUND(C962*D962,2)</f>
        <v>14</v>
      </c>
      <c r="F962" s="93">
        <f>K640</f>
        <v>2.8</v>
      </c>
      <c r="G962" s="12">
        <f t="shared" ref="G962" si="574">+G946</f>
        <v>5</v>
      </c>
      <c r="H962" s="91">
        <f t="shared" ref="H962" si="575">+ROUND(F962*G962,2)</f>
        <v>14</v>
      </c>
      <c r="I962" s="93">
        <f>O640</f>
        <v>2.8</v>
      </c>
      <c r="J962" s="12">
        <f t="shared" ref="J962" si="576">+J946</f>
        <v>5</v>
      </c>
      <c r="K962" s="91">
        <f t="shared" ref="K962" si="577">+ROUND(I962*J962,2)</f>
        <v>14</v>
      </c>
      <c r="L962" s="93">
        <f>S640</f>
        <v>2.8</v>
      </c>
      <c r="M962" s="12">
        <v>5</v>
      </c>
      <c r="N962" s="91">
        <f t="shared" ref="N962" si="578">+ROUND(L962*M962,2)</f>
        <v>14</v>
      </c>
      <c r="O962" s="93"/>
      <c r="P962" s="12"/>
      <c r="Q962" s="91"/>
      <c r="R962"/>
      <c r="S962"/>
      <c r="T962"/>
      <c r="U962"/>
      <c r="V962"/>
      <c r="W962"/>
      <c r="X962"/>
      <c r="Y962"/>
      <c r="Z962"/>
    </row>
    <row r="963" spans="1:26" x14ac:dyDescent="0.25">
      <c r="A963" s="92"/>
      <c r="B963" s="42" t="s">
        <v>226</v>
      </c>
      <c r="C963" s="93"/>
      <c r="D963" s="12"/>
      <c r="E963" s="91"/>
      <c r="F963" s="88"/>
      <c r="G963" s="89"/>
      <c r="H963" s="90"/>
      <c r="I963" s="88"/>
      <c r="J963" s="89"/>
      <c r="K963" s="90"/>
      <c r="L963" s="93"/>
      <c r="M963" s="12"/>
      <c r="N963" s="91"/>
      <c r="O963" s="93">
        <f>+W641</f>
        <v>5</v>
      </c>
      <c r="P963" s="12">
        <v>4</v>
      </c>
      <c r="Q963" s="91">
        <f t="shared" ref="Q963" si="579">+ROUND(O963*P963,2)</f>
        <v>20</v>
      </c>
      <c r="R963"/>
      <c r="S963"/>
      <c r="T963"/>
      <c r="U963"/>
      <c r="V963"/>
      <c r="W963"/>
      <c r="X963"/>
      <c r="Y963"/>
      <c r="Z963"/>
    </row>
    <row r="964" spans="1:26" x14ac:dyDescent="0.25">
      <c r="A964" s="94" t="s">
        <v>401</v>
      </c>
      <c r="B964" s="42" t="s">
        <v>227</v>
      </c>
      <c r="C964" s="93">
        <f>F642</f>
        <v>2.8</v>
      </c>
      <c r="D964" s="12">
        <v>5</v>
      </c>
      <c r="E964" s="91">
        <f t="shared" ref="E964" si="580">+ROUND(C964*D964,2)</f>
        <v>14</v>
      </c>
      <c r="F964" s="93">
        <f>K642</f>
        <v>2.8</v>
      </c>
      <c r="G964" s="12">
        <f t="shared" ref="G964" si="581">+G948</f>
        <v>5</v>
      </c>
      <c r="H964" s="91">
        <f t="shared" ref="H964" si="582">+ROUND(F964*G964,2)</f>
        <v>14</v>
      </c>
      <c r="I964" s="93">
        <f>O642</f>
        <v>2.8</v>
      </c>
      <c r="J964" s="12">
        <f t="shared" ref="J964" si="583">+J948</f>
        <v>5</v>
      </c>
      <c r="K964" s="91">
        <f t="shared" ref="K964" si="584">+ROUND(I964*J964,2)</f>
        <v>14</v>
      </c>
      <c r="L964" s="93">
        <f>S642</f>
        <v>2.8</v>
      </c>
      <c r="M964" s="12">
        <v>5</v>
      </c>
      <c r="N964" s="91">
        <f t="shared" ref="N964" si="585">+ROUND(L964*M964,2)</f>
        <v>14</v>
      </c>
      <c r="O964" s="93"/>
      <c r="P964" s="12"/>
      <c r="Q964" s="91"/>
      <c r="R964"/>
      <c r="S964"/>
      <c r="T964"/>
      <c r="U964"/>
      <c r="V964"/>
      <c r="W964"/>
      <c r="X964"/>
      <c r="Y964"/>
      <c r="Z964"/>
    </row>
    <row r="965" spans="1:26" x14ac:dyDescent="0.25">
      <c r="A965" s="92"/>
      <c r="B965" s="42" t="s">
        <v>228</v>
      </c>
      <c r="C965" s="93"/>
      <c r="D965" s="12"/>
      <c r="E965" s="91"/>
      <c r="F965" s="88"/>
      <c r="G965" s="89"/>
      <c r="H965" s="90"/>
      <c r="I965" s="88"/>
      <c r="J965" s="89"/>
      <c r="K965" s="90"/>
      <c r="L965" s="93"/>
      <c r="M965" s="12"/>
      <c r="N965" s="91"/>
      <c r="O965" s="93">
        <f>+W643</f>
        <v>5</v>
      </c>
      <c r="P965" s="12">
        <v>4</v>
      </c>
      <c r="Q965" s="91">
        <f t="shared" ref="Q965" si="586">+ROUND(O965*P965,2)</f>
        <v>20</v>
      </c>
      <c r="R965"/>
      <c r="S965"/>
      <c r="T965"/>
      <c r="U965"/>
      <c r="V965"/>
      <c r="W965"/>
      <c r="X965"/>
      <c r="Y965"/>
      <c r="Z965"/>
    </row>
    <row r="966" spans="1:26" x14ac:dyDescent="0.25">
      <c r="A966" s="94" t="s">
        <v>402</v>
      </c>
      <c r="B966" s="42" t="s">
        <v>229</v>
      </c>
      <c r="C966" s="93">
        <f>F644</f>
        <v>2.8</v>
      </c>
      <c r="D966" s="12">
        <v>5</v>
      </c>
      <c r="E966" s="91">
        <f t="shared" ref="E966" si="587">+ROUND(C966*D966,2)</f>
        <v>14</v>
      </c>
      <c r="F966" s="93">
        <f>K644</f>
        <v>2.8</v>
      </c>
      <c r="G966" s="12">
        <f t="shared" ref="G966" si="588">+G950</f>
        <v>5</v>
      </c>
      <c r="H966" s="91">
        <f t="shared" ref="H966" si="589">+ROUND(F966*G966,2)</f>
        <v>14</v>
      </c>
      <c r="I966" s="93">
        <f>O644</f>
        <v>2.8</v>
      </c>
      <c r="J966" s="12">
        <f t="shared" ref="J966" si="590">+J950</f>
        <v>5</v>
      </c>
      <c r="K966" s="91">
        <f t="shared" ref="K966" si="591">+ROUND(I966*J966,2)</f>
        <v>14</v>
      </c>
      <c r="L966" s="93">
        <f>S644</f>
        <v>2.8</v>
      </c>
      <c r="M966" s="12">
        <v>5</v>
      </c>
      <c r="N966" s="91">
        <f t="shared" ref="N966" si="592">+ROUND(L966*M966,2)</f>
        <v>14</v>
      </c>
      <c r="O966" s="93"/>
      <c r="P966" s="12"/>
      <c r="Q966" s="91"/>
      <c r="R966"/>
      <c r="S966"/>
      <c r="T966"/>
      <c r="U966"/>
      <c r="V966"/>
      <c r="W966"/>
      <c r="X966"/>
      <c r="Y966"/>
      <c r="Z966"/>
    </row>
    <row r="967" spans="1:26" x14ac:dyDescent="0.25">
      <c r="A967" s="92"/>
      <c r="B967" s="42" t="s">
        <v>230</v>
      </c>
      <c r="C967" s="93"/>
      <c r="D967" s="12"/>
      <c r="E967" s="91"/>
      <c r="F967" s="88"/>
      <c r="G967" s="89"/>
      <c r="H967" s="90"/>
      <c r="I967" s="88"/>
      <c r="J967" s="89"/>
      <c r="K967" s="90"/>
      <c r="L967" s="93"/>
      <c r="M967" s="12"/>
      <c r="N967" s="91"/>
      <c r="O967" s="93">
        <f>+W645</f>
        <v>5</v>
      </c>
      <c r="P967" s="12">
        <v>4</v>
      </c>
      <c r="Q967" s="91">
        <f t="shared" ref="Q967" si="593">+ROUND(O967*P967,2)</f>
        <v>20</v>
      </c>
      <c r="R967"/>
      <c r="S967"/>
      <c r="T967"/>
      <c r="U967"/>
      <c r="V967"/>
      <c r="W967"/>
      <c r="X967"/>
      <c r="Y967"/>
      <c r="Z967"/>
    </row>
    <row r="968" spans="1:26" x14ac:dyDescent="0.25">
      <c r="A968" s="94" t="s">
        <v>403</v>
      </c>
      <c r="B968" s="42" t="s">
        <v>231</v>
      </c>
      <c r="C968" s="93">
        <f>F646</f>
        <v>2.8</v>
      </c>
      <c r="D968" s="12">
        <v>5</v>
      </c>
      <c r="E968" s="91">
        <f t="shared" ref="E968" si="594">+ROUND(C968*D968,2)</f>
        <v>14</v>
      </c>
      <c r="F968" s="93">
        <f>K646</f>
        <v>2.8</v>
      </c>
      <c r="G968" s="12">
        <f t="shared" ref="G968" si="595">+G952</f>
        <v>5</v>
      </c>
      <c r="H968" s="91">
        <f t="shared" ref="H968" si="596">+ROUND(F968*G968,2)</f>
        <v>14</v>
      </c>
      <c r="I968" s="93">
        <f>O646</f>
        <v>2.8</v>
      </c>
      <c r="J968" s="12">
        <f t="shared" ref="J968" si="597">+J952</f>
        <v>5</v>
      </c>
      <c r="K968" s="91">
        <f t="shared" ref="K968" si="598">+ROUND(I968*J968,2)</f>
        <v>14</v>
      </c>
      <c r="L968" s="93">
        <f>S646</f>
        <v>2.8</v>
      </c>
      <c r="M968" s="12">
        <v>5</v>
      </c>
      <c r="N968" s="91">
        <f t="shared" ref="N968" si="599">+ROUND(L968*M968,2)</f>
        <v>14</v>
      </c>
      <c r="O968" s="93"/>
      <c r="P968" s="12"/>
      <c r="Q968" s="91"/>
      <c r="R968"/>
      <c r="S968"/>
      <c r="T968"/>
      <c r="U968"/>
      <c r="V968"/>
      <c r="W968"/>
      <c r="X968"/>
      <c r="Y968"/>
      <c r="Z968"/>
    </row>
    <row r="969" spans="1:26" x14ac:dyDescent="0.25">
      <c r="A969" s="92"/>
      <c r="B969" s="42" t="s">
        <v>232</v>
      </c>
      <c r="C969" s="93"/>
      <c r="D969" s="12"/>
      <c r="E969" s="91"/>
      <c r="F969" s="88"/>
      <c r="G969" s="89"/>
      <c r="H969" s="90"/>
      <c r="I969" s="88"/>
      <c r="J969" s="89"/>
      <c r="K969" s="90"/>
      <c r="L969" s="93"/>
      <c r="M969" s="12"/>
      <c r="N969" s="91"/>
      <c r="O969" s="93">
        <f>+W647</f>
        <v>5</v>
      </c>
      <c r="P969" s="12">
        <v>4</v>
      </c>
      <c r="Q969" s="91">
        <f t="shared" ref="Q969" si="600">+ROUND(O969*P969,2)</f>
        <v>20</v>
      </c>
      <c r="R969"/>
      <c r="S969"/>
      <c r="T969"/>
      <c r="U969"/>
      <c r="V969"/>
      <c r="W969"/>
      <c r="X969"/>
      <c r="Y969"/>
      <c r="Z969"/>
    </row>
    <row r="970" spans="1:26" x14ac:dyDescent="0.25">
      <c r="A970" s="94" t="s">
        <v>404</v>
      </c>
      <c r="B970" s="42" t="s">
        <v>233</v>
      </c>
      <c r="C970" s="93">
        <f>F648</f>
        <v>2.8</v>
      </c>
      <c r="D970" s="12">
        <v>5</v>
      </c>
      <c r="E970" s="91">
        <f t="shared" ref="E970" si="601">+ROUND(C970*D970,2)</f>
        <v>14</v>
      </c>
      <c r="F970" s="93">
        <f>K648</f>
        <v>2.8</v>
      </c>
      <c r="G970" s="12">
        <f t="shared" ref="G970" si="602">+G954</f>
        <v>5</v>
      </c>
      <c r="H970" s="91">
        <f t="shared" ref="H970" si="603">+ROUND(F970*G970,2)</f>
        <v>14</v>
      </c>
      <c r="I970" s="93">
        <f>O648</f>
        <v>2.8</v>
      </c>
      <c r="J970" s="12">
        <f t="shared" ref="J970" si="604">+J954</f>
        <v>5</v>
      </c>
      <c r="K970" s="91">
        <f t="shared" ref="K970" si="605">+ROUND(I970*J970,2)</f>
        <v>14</v>
      </c>
      <c r="L970" s="93">
        <f>S648</f>
        <v>2.8</v>
      </c>
      <c r="M970" s="12">
        <v>5</v>
      </c>
      <c r="N970" s="91">
        <f t="shared" ref="N970" si="606">+ROUND(L970*M970,2)</f>
        <v>14</v>
      </c>
      <c r="O970" s="93"/>
      <c r="P970" s="12"/>
      <c r="Q970" s="91"/>
      <c r="R970"/>
      <c r="S970"/>
      <c r="T970"/>
      <c r="U970"/>
      <c r="V970"/>
      <c r="W970"/>
      <c r="X970"/>
      <c r="Y970"/>
      <c r="Z970"/>
    </row>
    <row r="971" spans="1:26" x14ac:dyDescent="0.25">
      <c r="A971" s="92"/>
      <c r="B971" s="42" t="s">
        <v>234</v>
      </c>
      <c r="C971" s="93"/>
      <c r="D971" s="12"/>
      <c r="E971" s="91"/>
      <c r="F971" s="88"/>
      <c r="G971" s="89"/>
      <c r="H971" s="90"/>
      <c r="I971" s="88"/>
      <c r="J971" s="89"/>
      <c r="K971" s="90"/>
      <c r="L971" s="93"/>
      <c r="M971" s="12"/>
      <c r="N971" s="91"/>
      <c r="O971" s="93">
        <f>+W649</f>
        <v>5</v>
      </c>
      <c r="P971" s="12">
        <v>4</v>
      </c>
      <c r="Q971" s="91">
        <f t="shared" ref="Q971" si="607">+ROUND(O971*P971,2)</f>
        <v>20</v>
      </c>
      <c r="R971"/>
      <c r="S971"/>
      <c r="T971"/>
      <c r="U971"/>
      <c r="V971"/>
      <c r="W971"/>
      <c r="X971"/>
      <c r="Y971"/>
      <c r="Z971"/>
    </row>
    <row r="972" spans="1:26" x14ac:dyDescent="0.25">
      <c r="A972" s="94" t="s">
        <v>405</v>
      </c>
      <c r="B972" s="42" t="s">
        <v>235</v>
      </c>
      <c r="C972" s="93">
        <f>F650</f>
        <v>2.8</v>
      </c>
      <c r="D972" s="12">
        <v>5</v>
      </c>
      <c r="E972" s="91">
        <f t="shared" ref="E972" si="608">+ROUND(C972*D972,2)</f>
        <v>14</v>
      </c>
      <c r="F972" s="93">
        <f>K650</f>
        <v>2.8</v>
      </c>
      <c r="G972" s="12">
        <f t="shared" ref="G972" si="609">+G956</f>
        <v>5</v>
      </c>
      <c r="H972" s="91">
        <f t="shared" ref="H972" si="610">+ROUND(F972*G972,2)</f>
        <v>14</v>
      </c>
      <c r="I972" s="93">
        <f>O650</f>
        <v>2.8</v>
      </c>
      <c r="J972" s="12">
        <f t="shared" ref="J972" si="611">+J956</f>
        <v>5</v>
      </c>
      <c r="K972" s="91">
        <f t="shared" ref="K972" si="612">+ROUND(I972*J972,2)</f>
        <v>14</v>
      </c>
      <c r="L972" s="93">
        <f>S650</f>
        <v>2.8</v>
      </c>
      <c r="M972" s="12">
        <v>5</v>
      </c>
      <c r="N972" s="91">
        <f t="shared" ref="N972" si="613">+ROUND(L972*M972,2)</f>
        <v>14</v>
      </c>
      <c r="O972" s="93"/>
      <c r="P972" s="12"/>
      <c r="Q972" s="91"/>
      <c r="R972"/>
      <c r="S972"/>
      <c r="T972"/>
      <c r="U972"/>
      <c r="V972"/>
      <c r="W972"/>
      <c r="X972"/>
      <c r="Y972"/>
      <c r="Z972"/>
    </row>
    <row r="973" spans="1:26" x14ac:dyDescent="0.25">
      <c r="A973" s="92"/>
      <c r="B973" s="42" t="s">
        <v>236</v>
      </c>
      <c r="C973" s="93"/>
      <c r="D973" s="12"/>
      <c r="E973" s="91"/>
      <c r="F973" s="88"/>
      <c r="G973" s="89"/>
      <c r="H973" s="90"/>
      <c r="I973" s="88"/>
      <c r="J973" s="89"/>
      <c r="K973" s="90"/>
      <c r="L973" s="93"/>
      <c r="M973" s="12"/>
      <c r="N973" s="91"/>
      <c r="O973" s="93">
        <f>+W651</f>
        <v>5</v>
      </c>
      <c r="P973" s="12">
        <v>4</v>
      </c>
      <c r="Q973" s="91">
        <f t="shared" ref="Q973" si="614">+ROUND(O973*P973,2)</f>
        <v>20</v>
      </c>
      <c r="R973"/>
      <c r="S973"/>
      <c r="T973"/>
      <c r="U973"/>
      <c r="V973"/>
      <c r="W973"/>
      <c r="X973"/>
      <c r="Y973"/>
      <c r="Z973"/>
    </row>
    <row r="974" spans="1:26" x14ac:dyDescent="0.25">
      <c r="A974" s="94" t="s">
        <v>406</v>
      </c>
      <c r="B974" s="42" t="s">
        <v>237</v>
      </c>
      <c r="C974" s="93">
        <f>F652</f>
        <v>3.1</v>
      </c>
      <c r="D974" s="12">
        <v>5</v>
      </c>
      <c r="E974" s="91">
        <f t="shared" ref="E974" si="615">+ROUND(C974*D974,2)</f>
        <v>15.5</v>
      </c>
      <c r="F974" s="93">
        <f>K652</f>
        <v>2.8</v>
      </c>
      <c r="G974" s="12">
        <f t="shared" ref="G974" si="616">+G958</f>
        <v>5</v>
      </c>
      <c r="H974" s="91">
        <f t="shared" ref="H974" si="617">+ROUND(F974*G974,2)</f>
        <v>14</v>
      </c>
      <c r="I974" s="93">
        <f>O652</f>
        <v>2.8</v>
      </c>
      <c r="J974" s="12">
        <f t="shared" ref="J974" si="618">+J958</f>
        <v>5</v>
      </c>
      <c r="K974" s="91">
        <f t="shared" ref="K974" si="619">+ROUND(I974*J974,2)</f>
        <v>14</v>
      </c>
      <c r="L974" s="93">
        <f>S652</f>
        <v>2.5</v>
      </c>
      <c r="M974" s="12">
        <v>5</v>
      </c>
      <c r="N974" s="91">
        <f t="shared" ref="N974" si="620">+ROUND(L974*M974,2)</f>
        <v>12.5</v>
      </c>
      <c r="O974" s="93"/>
      <c r="P974" s="12"/>
      <c r="Q974" s="91"/>
      <c r="R974"/>
      <c r="S974"/>
      <c r="T974"/>
      <c r="U974"/>
      <c r="V974"/>
      <c r="W974"/>
      <c r="X974"/>
      <c r="Y974"/>
      <c r="Z974"/>
    </row>
    <row r="975" spans="1:26" x14ac:dyDescent="0.25">
      <c r="A975" s="92"/>
      <c r="B975" s="42" t="s">
        <v>238</v>
      </c>
      <c r="C975" s="93"/>
      <c r="D975" s="12"/>
      <c r="E975" s="91"/>
      <c r="F975" s="88"/>
      <c r="G975" s="89"/>
      <c r="H975" s="90"/>
      <c r="I975" s="88"/>
      <c r="J975" s="89"/>
      <c r="K975" s="90"/>
      <c r="L975" s="93"/>
      <c r="M975" s="12"/>
      <c r="N975" s="91"/>
      <c r="O975" s="93">
        <f>+W653</f>
        <v>5</v>
      </c>
      <c r="P975" s="12">
        <v>4</v>
      </c>
      <c r="Q975" s="91">
        <f t="shared" ref="Q975" si="621">+ROUND(O975*P975,2)</f>
        <v>20</v>
      </c>
      <c r="R975"/>
      <c r="S975"/>
      <c r="T975"/>
      <c r="U975"/>
      <c r="V975"/>
      <c r="W975"/>
      <c r="X975"/>
      <c r="Y975"/>
      <c r="Z975"/>
    </row>
    <row r="976" spans="1:26" x14ac:dyDescent="0.25">
      <c r="A976" s="94" t="s">
        <v>407</v>
      </c>
      <c r="B976" s="42" t="s">
        <v>239</v>
      </c>
      <c r="C976" s="93">
        <f>F654</f>
        <v>3</v>
      </c>
      <c r="D976" s="12">
        <v>5</v>
      </c>
      <c r="E976" s="91">
        <f t="shared" ref="E976" si="622">+ROUND(C976*D976,2)</f>
        <v>15</v>
      </c>
      <c r="F976" s="93">
        <f>K654</f>
        <v>2.8</v>
      </c>
      <c r="G976" s="12">
        <f t="shared" ref="G976" si="623">+G960</f>
        <v>5</v>
      </c>
      <c r="H976" s="91">
        <f t="shared" ref="H976" si="624">+ROUND(F976*G976,2)</f>
        <v>14</v>
      </c>
      <c r="I976" s="93">
        <f>O654</f>
        <v>2.8</v>
      </c>
      <c r="J976" s="12">
        <f t="shared" ref="J976" si="625">+J960</f>
        <v>5</v>
      </c>
      <c r="K976" s="91">
        <f t="shared" ref="K976" si="626">+ROUND(I976*J976,2)</f>
        <v>14</v>
      </c>
      <c r="L976" s="93">
        <f>S654</f>
        <v>2.5</v>
      </c>
      <c r="M976" s="12">
        <v>5</v>
      </c>
      <c r="N976" s="91">
        <f t="shared" ref="N976" si="627">+ROUND(L976*M976,2)</f>
        <v>12.5</v>
      </c>
      <c r="O976" s="93"/>
      <c r="P976" s="12"/>
      <c r="Q976" s="91"/>
      <c r="R976"/>
      <c r="S976"/>
      <c r="T976"/>
      <c r="U976"/>
      <c r="V976"/>
      <c r="W976"/>
      <c r="X976"/>
      <c r="Y976"/>
      <c r="Z976"/>
    </row>
    <row r="977" spans="1:26" x14ac:dyDescent="0.25">
      <c r="A977" s="92"/>
      <c r="B977" s="42" t="s">
        <v>240</v>
      </c>
      <c r="C977" s="93"/>
      <c r="D977" s="12"/>
      <c r="E977" s="91"/>
      <c r="F977" s="88"/>
      <c r="G977" s="89"/>
      <c r="H977" s="90"/>
      <c r="I977" s="88"/>
      <c r="J977" s="89"/>
      <c r="K977" s="90"/>
      <c r="L977" s="93"/>
      <c r="M977" s="12"/>
      <c r="N977" s="91"/>
      <c r="O977" s="93">
        <f>+W655</f>
        <v>5</v>
      </c>
      <c r="P977" s="12">
        <v>4</v>
      </c>
      <c r="Q977" s="91">
        <f t="shared" ref="Q977" si="628">+ROUND(O977*P977,2)</f>
        <v>20</v>
      </c>
      <c r="R977"/>
      <c r="S977"/>
      <c r="T977"/>
      <c r="U977"/>
      <c r="V977"/>
      <c r="W977"/>
      <c r="X977"/>
      <c r="Y977"/>
      <c r="Z977"/>
    </row>
    <row r="978" spans="1:26" x14ac:dyDescent="0.25">
      <c r="A978" s="94" t="s">
        <v>408</v>
      </c>
      <c r="B978" s="42" t="s">
        <v>241</v>
      </c>
      <c r="C978" s="93">
        <f>F656</f>
        <v>2.8</v>
      </c>
      <c r="D978" s="12">
        <v>5</v>
      </c>
      <c r="E978" s="91">
        <f t="shared" ref="E978" si="629">+ROUND(C978*D978,2)</f>
        <v>14</v>
      </c>
      <c r="F978" s="93">
        <f>K656</f>
        <v>2.8</v>
      </c>
      <c r="G978" s="12">
        <f t="shared" ref="G978" si="630">+G962</f>
        <v>5</v>
      </c>
      <c r="H978" s="91">
        <f t="shared" ref="H978" si="631">+ROUND(F978*G978,2)</f>
        <v>14</v>
      </c>
      <c r="I978" s="93">
        <f>O656</f>
        <v>2.8</v>
      </c>
      <c r="J978" s="12">
        <f t="shared" ref="J978" si="632">+J962</f>
        <v>5</v>
      </c>
      <c r="K978" s="91">
        <f t="shared" ref="K978" si="633">+ROUND(I978*J978,2)</f>
        <v>14</v>
      </c>
      <c r="L978" s="93">
        <f>S656</f>
        <v>2.8</v>
      </c>
      <c r="M978" s="12">
        <v>5</v>
      </c>
      <c r="N978" s="91">
        <f t="shared" ref="N978" si="634">+ROUND(L978*M978,2)</f>
        <v>14</v>
      </c>
      <c r="O978" s="93"/>
      <c r="P978" s="12"/>
      <c r="Q978" s="91"/>
      <c r="R978"/>
      <c r="S978"/>
      <c r="T978"/>
      <c r="U978"/>
      <c r="V978"/>
      <c r="W978"/>
      <c r="X978"/>
      <c r="Y978"/>
      <c r="Z978"/>
    </row>
    <row r="979" spans="1:26" x14ac:dyDescent="0.25">
      <c r="A979" s="92"/>
      <c r="B979" s="42" t="s">
        <v>242</v>
      </c>
      <c r="C979" s="93"/>
      <c r="D979" s="12"/>
      <c r="E979" s="91"/>
      <c r="F979" s="88"/>
      <c r="G979" s="89"/>
      <c r="H979" s="90"/>
      <c r="I979" s="88"/>
      <c r="J979" s="89"/>
      <c r="K979" s="90"/>
      <c r="L979" s="93"/>
      <c r="M979" s="12"/>
      <c r="N979" s="91"/>
      <c r="O979" s="93">
        <f>+W657</f>
        <v>5</v>
      </c>
      <c r="P979" s="12">
        <v>4</v>
      </c>
      <c r="Q979" s="91">
        <f t="shared" ref="Q979" si="635">+ROUND(O979*P979,2)</f>
        <v>20</v>
      </c>
      <c r="R979"/>
      <c r="S979"/>
      <c r="T979"/>
      <c r="U979"/>
      <c r="V979"/>
      <c r="W979"/>
      <c r="X979"/>
      <c r="Y979"/>
      <c r="Z979"/>
    </row>
    <row r="980" spans="1:26" x14ac:dyDescent="0.25">
      <c r="A980" s="94" t="s">
        <v>409</v>
      </c>
      <c r="B980" s="42" t="s">
        <v>243</v>
      </c>
      <c r="C980" s="93">
        <f>F658</f>
        <v>3</v>
      </c>
      <c r="D980" s="12">
        <v>5</v>
      </c>
      <c r="E980" s="91">
        <f t="shared" ref="E980" si="636">+ROUND(C980*D980,2)</f>
        <v>15</v>
      </c>
      <c r="F980" s="93">
        <f>K658</f>
        <v>2.8</v>
      </c>
      <c r="G980" s="12">
        <f t="shared" ref="G980" si="637">+G964</f>
        <v>5</v>
      </c>
      <c r="H980" s="91">
        <f t="shared" ref="H980" si="638">+ROUND(F980*G980,2)</f>
        <v>14</v>
      </c>
      <c r="I980" s="93">
        <f>O658</f>
        <v>2.8</v>
      </c>
      <c r="J980" s="12">
        <f t="shared" ref="J980" si="639">+J964</f>
        <v>5</v>
      </c>
      <c r="K980" s="91">
        <f t="shared" ref="K980" si="640">+ROUND(I980*J980,2)</f>
        <v>14</v>
      </c>
      <c r="L980" s="93">
        <f>S658</f>
        <v>2.6</v>
      </c>
      <c r="M980" s="12">
        <v>5</v>
      </c>
      <c r="N980" s="91">
        <f t="shared" ref="N980" si="641">+ROUND(L980*M980,2)</f>
        <v>13</v>
      </c>
      <c r="O980" s="93"/>
      <c r="P980" s="12"/>
      <c r="Q980" s="91"/>
      <c r="R980"/>
      <c r="S980"/>
      <c r="T980"/>
      <c r="U980"/>
      <c r="V980"/>
      <c r="W980"/>
      <c r="X980"/>
      <c r="Y980"/>
      <c r="Z980"/>
    </row>
    <row r="981" spans="1:26" x14ac:dyDescent="0.25">
      <c r="A981" s="92"/>
      <c r="B981" s="42" t="s">
        <v>244</v>
      </c>
      <c r="C981" s="93"/>
      <c r="D981" s="12"/>
      <c r="E981" s="91"/>
      <c r="F981" s="88"/>
      <c r="G981" s="89"/>
      <c r="H981" s="90"/>
      <c r="I981" s="88"/>
      <c r="J981" s="89"/>
      <c r="K981" s="90"/>
      <c r="L981" s="93"/>
      <c r="M981" s="12"/>
      <c r="N981" s="91"/>
      <c r="O981" s="93">
        <f>+W659</f>
        <v>5</v>
      </c>
      <c r="P981" s="12">
        <v>4</v>
      </c>
      <c r="Q981" s="91">
        <f t="shared" ref="Q981" si="642">+ROUND(O981*P981,2)</f>
        <v>20</v>
      </c>
      <c r="R981"/>
      <c r="S981"/>
      <c r="T981"/>
      <c r="U981"/>
      <c r="V981"/>
      <c r="W981"/>
      <c r="X981"/>
      <c r="Y981"/>
      <c r="Z981"/>
    </row>
    <row r="982" spans="1:26" x14ac:dyDescent="0.25">
      <c r="A982" s="94" t="s">
        <v>410</v>
      </c>
      <c r="B982" s="42" t="s">
        <v>245</v>
      </c>
      <c r="C982" s="93">
        <f>F660</f>
        <v>3</v>
      </c>
      <c r="D982" s="12">
        <v>5</v>
      </c>
      <c r="E982" s="91">
        <f t="shared" ref="E982" si="643">+ROUND(C982*D982,2)</f>
        <v>15</v>
      </c>
      <c r="F982" s="93">
        <f>K660</f>
        <v>2.8</v>
      </c>
      <c r="G982" s="12">
        <f t="shared" ref="G982" si="644">+G966</f>
        <v>5</v>
      </c>
      <c r="H982" s="91">
        <f t="shared" ref="H982" si="645">+ROUND(F982*G982,2)</f>
        <v>14</v>
      </c>
      <c r="I982" s="93">
        <f>O660</f>
        <v>2.8</v>
      </c>
      <c r="J982" s="12">
        <f t="shared" ref="J982" si="646">+J966</f>
        <v>5</v>
      </c>
      <c r="K982" s="91">
        <f t="shared" ref="K982" si="647">+ROUND(I982*J982,2)</f>
        <v>14</v>
      </c>
      <c r="L982" s="93">
        <f>S660</f>
        <v>2.6</v>
      </c>
      <c r="M982" s="12">
        <v>5</v>
      </c>
      <c r="N982" s="91">
        <f t="shared" ref="N982" si="648">+ROUND(L982*M982,2)</f>
        <v>13</v>
      </c>
      <c r="O982" s="93"/>
      <c r="P982" s="12"/>
      <c r="Q982" s="91"/>
      <c r="R982"/>
      <c r="S982"/>
      <c r="T982"/>
      <c r="U982"/>
      <c r="V982"/>
      <c r="W982"/>
      <c r="X982"/>
      <c r="Y982"/>
      <c r="Z982"/>
    </row>
    <row r="983" spans="1:26" x14ac:dyDescent="0.25">
      <c r="A983" s="92"/>
      <c r="B983" s="42" t="s">
        <v>246</v>
      </c>
      <c r="C983" s="93"/>
      <c r="D983" s="12"/>
      <c r="E983" s="91"/>
      <c r="F983" s="88"/>
      <c r="G983" s="89"/>
      <c r="H983" s="90"/>
      <c r="I983" s="88"/>
      <c r="J983" s="89"/>
      <c r="K983" s="90"/>
      <c r="L983" s="93"/>
      <c r="M983" s="12"/>
      <c r="N983" s="91"/>
      <c r="O983" s="93">
        <f>+W661</f>
        <v>5</v>
      </c>
      <c r="P983" s="12">
        <v>4</v>
      </c>
      <c r="Q983" s="91">
        <f t="shared" ref="Q983" si="649">+ROUND(O983*P983,2)</f>
        <v>20</v>
      </c>
      <c r="R983"/>
      <c r="S983"/>
      <c r="T983"/>
      <c r="U983"/>
      <c r="V983"/>
      <c r="W983"/>
      <c r="X983"/>
      <c r="Y983"/>
      <c r="Z983"/>
    </row>
    <row r="984" spans="1:26" x14ac:dyDescent="0.25">
      <c r="A984" s="94" t="s">
        <v>411</v>
      </c>
      <c r="B984" s="42" t="s">
        <v>247</v>
      </c>
      <c r="C984" s="93">
        <f>F662</f>
        <v>2.8</v>
      </c>
      <c r="D984" s="12">
        <v>5</v>
      </c>
      <c r="E984" s="91">
        <f t="shared" ref="E984" si="650">+ROUND(C984*D984,2)</f>
        <v>14</v>
      </c>
      <c r="F984" s="93">
        <f>K662</f>
        <v>2.8</v>
      </c>
      <c r="G984" s="12">
        <f t="shared" ref="G984" si="651">+G968</f>
        <v>5</v>
      </c>
      <c r="H984" s="91">
        <f t="shared" ref="H984" si="652">+ROUND(F984*G984,2)</f>
        <v>14</v>
      </c>
      <c r="I984" s="93">
        <f>O662</f>
        <v>2.8</v>
      </c>
      <c r="J984" s="12">
        <f t="shared" ref="J984" si="653">+J968</f>
        <v>5</v>
      </c>
      <c r="K984" s="91">
        <f t="shared" ref="K984" si="654">+ROUND(I984*J984,2)</f>
        <v>14</v>
      </c>
      <c r="L984" s="93">
        <f>S662</f>
        <v>2.8</v>
      </c>
      <c r="M984" s="12">
        <v>5</v>
      </c>
      <c r="N984" s="91">
        <f t="shared" ref="N984" si="655">+ROUND(L984*M984,2)</f>
        <v>14</v>
      </c>
      <c r="O984" s="93"/>
      <c r="P984" s="12"/>
      <c r="Q984" s="91"/>
      <c r="R984"/>
      <c r="S984"/>
      <c r="T984"/>
      <c r="U984"/>
      <c r="V984"/>
      <c r="W984"/>
      <c r="X984"/>
      <c r="Y984"/>
      <c r="Z984"/>
    </row>
    <row r="985" spans="1:26" x14ac:dyDescent="0.25">
      <c r="A985" s="92"/>
      <c r="B985" s="42" t="s">
        <v>248</v>
      </c>
      <c r="C985" s="93"/>
      <c r="D985" s="12"/>
      <c r="E985" s="91"/>
      <c r="F985" s="88"/>
      <c r="G985" s="89"/>
      <c r="H985" s="90"/>
      <c r="I985" s="88"/>
      <c r="J985" s="89"/>
      <c r="K985" s="90"/>
      <c r="L985" s="93"/>
      <c r="M985" s="12"/>
      <c r="N985" s="91"/>
      <c r="O985" s="93">
        <f>+W663</f>
        <v>5</v>
      </c>
      <c r="P985" s="12">
        <v>4</v>
      </c>
      <c r="Q985" s="91">
        <f t="shared" ref="Q985" si="656">+ROUND(O985*P985,2)</f>
        <v>20</v>
      </c>
      <c r="R985"/>
      <c r="S985"/>
      <c r="T985"/>
      <c r="U985"/>
      <c r="V985"/>
      <c r="W985"/>
      <c r="X985"/>
      <c r="Y985"/>
      <c r="Z985"/>
    </row>
    <row r="986" spans="1:26" x14ac:dyDescent="0.25">
      <c r="A986" s="94" t="s">
        <v>412</v>
      </c>
      <c r="B986" s="42" t="s">
        <v>249</v>
      </c>
      <c r="C986" s="93">
        <f>F664</f>
        <v>3</v>
      </c>
      <c r="D986" s="12">
        <v>5</v>
      </c>
      <c r="E986" s="91">
        <f t="shared" ref="E986" si="657">+ROUND(C986*D986,2)</f>
        <v>15</v>
      </c>
      <c r="F986" s="93">
        <f>K664</f>
        <v>2.8</v>
      </c>
      <c r="G986" s="12">
        <f t="shared" ref="G986" si="658">+G970</f>
        <v>5</v>
      </c>
      <c r="H986" s="91">
        <f t="shared" ref="H986" si="659">+ROUND(F986*G986,2)</f>
        <v>14</v>
      </c>
      <c r="I986" s="93">
        <f>O664</f>
        <v>2.8</v>
      </c>
      <c r="J986" s="12">
        <f t="shared" ref="J986" si="660">+J970</f>
        <v>5</v>
      </c>
      <c r="K986" s="91">
        <f t="shared" ref="K986" si="661">+ROUND(I986*J986,2)</f>
        <v>14</v>
      </c>
      <c r="L986" s="93">
        <f>S664</f>
        <v>2.5</v>
      </c>
      <c r="M986" s="12">
        <v>5</v>
      </c>
      <c r="N986" s="91">
        <f t="shared" ref="N986" si="662">+ROUND(L986*M986,2)</f>
        <v>12.5</v>
      </c>
      <c r="O986" s="93"/>
      <c r="P986" s="12"/>
      <c r="Q986" s="91"/>
      <c r="R986"/>
      <c r="S986"/>
      <c r="T986"/>
      <c r="U986"/>
      <c r="V986"/>
      <c r="W986"/>
      <c r="X986"/>
      <c r="Y986"/>
      <c r="Z986"/>
    </row>
    <row r="987" spans="1:26" x14ac:dyDescent="0.25">
      <c r="A987" s="92"/>
      <c r="B987" s="42" t="s">
        <v>250</v>
      </c>
      <c r="C987" s="93"/>
      <c r="D987" s="12"/>
      <c r="E987" s="91"/>
      <c r="F987" s="88"/>
      <c r="G987" s="89"/>
      <c r="H987" s="90"/>
      <c r="I987" s="88"/>
      <c r="J987" s="89"/>
      <c r="K987" s="90"/>
      <c r="L987" s="93"/>
      <c r="M987" s="12"/>
      <c r="N987" s="91"/>
      <c r="O987" s="93">
        <f>+W665</f>
        <v>5</v>
      </c>
      <c r="P987" s="12">
        <v>4</v>
      </c>
      <c r="Q987" s="91">
        <f t="shared" ref="Q987" si="663">+ROUND(O987*P987,2)</f>
        <v>20</v>
      </c>
      <c r="R987"/>
      <c r="S987"/>
      <c r="T987"/>
      <c r="U987"/>
      <c r="V987"/>
      <c r="W987"/>
      <c r="X987"/>
      <c r="Y987"/>
      <c r="Z987"/>
    </row>
    <row r="988" spans="1:26" x14ac:dyDescent="0.25">
      <c r="A988" s="94" t="s">
        <v>413</v>
      </c>
      <c r="B988" s="42" t="s">
        <v>251</v>
      </c>
      <c r="C988" s="93">
        <f>F666</f>
        <v>3.17</v>
      </c>
      <c r="D988" s="12">
        <v>5</v>
      </c>
      <c r="E988" s="91">
        <f t="shared" ref="E988" si="664">+ROUND(C988*D988,2)</f>
        <v>15.85</v>
      </c>
      <c r="F988" s="93">
        <f>K666</f>
        <v>2.8</v>
      </c>
      <c r="G988" s="12">
        <f t="shared" ref="G988" si="665">+G972</f>
        <v>5</v>
      </c>
      <c r="H988" s="91">
        <f t="shared" ref="H988" si="666">+ROUND(F988*G988,2)</f>
        <v>14</v>
      </c>
      <c r="I988" s="93">
        <f>O666</f>
        <v>2.8</v>
      </c>
      <c r="J988" s="12">
        <f t="shared" ref="J988" si="667">+J972</f>
        <v>5</v>
      </c>
      <c r="K988" s="91">
        <f t="shared" ref="K988" si="668">+ROUND(I988*J988,2)</f>
        <v>14</v>
      </c>
      <c r="L988" s="93">
        <f>S666</f>
        <v>2.4</v>
      </c>
      <c r="M988" s="12">
        <v>5</v>
      </c>
      <c r="N988" s="91">
        <f t="shared" ref="N988" si="669">+ROUND(L988*M988,2)</f>
        <v>12</v>
      </c>
      <c r="O988" s="93"/>
      <c r="P988" s="12"/>
      <c r="Q988" s="91"/>
      <c r="R988"/>
      <c r="S988"/>
      <c r="T988"/>
      <c r="U988"/>
      <c r="V988"/>
      <c r="W988"/>
      <c r="X988"/>
      <c r="Y988"/>
      <c r="Z988"/>
    </row>
    <row r="989" spans="1:26" x14ac:dyDescent="0.25">
      <c r="A989" s="92"/>
      <c r="B989" s="42" t="s">
        <v>252</v>
      </c>
      <c r="C989" s="93"/>
      <c r="D989" s="12"/>
      <c r="E989" s="91"/>
      <c r="F989" s="88"/>
      <c r="G989" s="89"/>
      <c r="H989" s="90"/>
      <c r="I989" s="88"/>
      <c r="J989" s="89"/>
      <c r="K989" s="90"/>
      <c r="L989" s="93"/>
      <c r="M989" s="12"/>
      <c r="N989" s="91"/>
      <c r="O989" s="93">
        <f>+W667</f>
        <v>5</v>
      </c>
      <c r="P989" s="12">
        <v>4</v>
      </c>
      <c r="Q989" s="91">
        <f t="shared" ref="Q989" si="670">+ROUND(O989*P989,2)</f>
        <v>20</v>
      </c>
      <c r="R989"/>
      <c r="S989"/>
      <c r="T989"/>
      <c r="U989"/>
      <c r="V989"/>
      <c r="W989"/>
      <c r="X989"/>
      <c r="Y989"/>
      <c r="Z989"/>
    </row>
    <row r="990" spans="1:26" x14ac:dyDescent="0.25">
      <c r="A990" s="94" t="s">
        <v>414</v>
      </c>
      <c r="B990" s="42" t="s">
        <v>253</v>
      </c>
      <c r="C990" s="93">
        <f>F668</f>
        <v>3.17</v>
      </c>
      <c r="D990" s="12">
        <v>5</v>
      </c>
      <c r="E990" s="91">
        <f t="shared" ref="E990" si="671">+ROUND(C990*D990,2)</f>
        <v>15.85</v>
      </c>
      <c r="F990" s="93">
        <f>K668</f>
        <v>2.8</v>
      </c>
      <c r="G990" s="12">
        <f t="shared" ref="G990" si="672">+G974</f>
        <v>5</v>
      </c>
      <c r="H990" s="91">
        <f t="shared" ref="H990" si="673">+ROUND(F990*G990,2)</f>
        <v>14</v>
      </c>
      <c r="I990" s="93">
        <f>O668</f>
        <v>2.8</v>
      </c>
      <c r="J990" s="12">
        <f t="shared" ref="J990" si="674">+J974</f>
        <v>5</v>
      </c>
      <c r="K990" s="91">
        <f t="shared" ref="K990" si="675">+ROUND(I990*J990,2)</f>
        <v>14</v>
      </c>
      <c r="L990" s="93">
        <f>S668</f>
        <v>2.4</v>
      </c>
      <c r="M990" s="12">
        <v>5</v>
      </c>
      <c r="N990" s="91">
        <f t="shared" ref="N990" si="676">+ROUND(L990*M990,2)</f>
        <v>12</v>
      </c>
      <c r="O990" s="93"/>
      <c r="P990" s="12"/>
      <c r="Q990" s="91"/>
      <c r="R990"/>
      <c r="S990"/>
      <c r="T990"/>
      <c r="U990"/>
      <c r="V990"/>
      <c r="W990"/>
      <c r="X990"/>
      <c r="Y990"/>
      <c r="Z990"/>
    </row>
    <row r="991" spans="1:26" x14ac:dyDescent="0.25">
      <c r="A991" s="92"/>
      <c r="B991" s="42" t="s">
        <v>254</v>
      </c>
      <c r="C991" s="93"/>
      <c r="D991" s="12"/>
      <c r="E991" s="91"/>
      <c r="F991" s="88"/>
      <c r="G991" s="89"/>
      <c r="H991" s="90"/>
      <c r="I991" s="88"/>
      <c r="J991" s="89"/>
      <c r="K991" s="90"/>
      <c r="L991" s="93"/>
      <c r="M991" s="12"/>
      <c r="N991" s="91"/>
      <c r="O991" s="93">
        <f>+W669</f>
        <v>5</v>
      </c>
      <c r="P991" s="12">
        <v>4</v>
      </c>
      <c r="Q991" s="91">
        <f t="shared" ref="Q991" si="677">+ROUND(O991*P991,2)</f>
        <v>20</v>
      </c>
      <c r="R991"/>
      <c r="S991"/>
      <c r="T991"/>
      <c r="U991"/>
      <c r="V991"/>
      <c r="W991"/>
      <c r="X991"/>
      <c r="Y991"/>
      <c r="Z991"/>
    </row>
    <row r="992" spans="1:26" x14ac:dyDescent="0.25">
      <c r="A992" s="94" t="s">
        <v>415</v>
      </c>
      <c r="B992" s="42" t="s">
        <v>255</v>
      </c>
      <c r="C992" s="93">
        <f>F670</f>
        <v>3.17</v>
      </c>
      <c r="D992" s="12">
        <v>5</v>
      </c>
      <c r="E992" s="91">
        <f t="shared" ref="E992" si="678">+ROUND(C992*D992,2)</f>
        <v>15.85</v>
      </c>
      <c r="F992" s="93">
        <f>K670</f>
        <v>2.8</v>
      </c>
      <c r="G992" s="12">
        <f t="shared" ref="G992" si="679">+G976</f>
        <v>5</v>
      </c>
      <c r="H992" s="91">
        <f t="shared" ref="H992" si="680">+ROUND(F992*G992,2)</f>
        <v>14</v>
      </c>
      <c r="I992" s="93">
        <f>O670</f>
        <v>2.8</v>
      </c>
      <c r="J992" s="12">
        <f t="shared" ref="J992" si="681">+J976</f>
        <v>5</v>
      </c>
      <c r="K992" s="91">
        <f t="shared" ref="K992" si="682">+ROUND(I992*J992,2)</f>
        <v>14</v>
      </c>
      <c r="L992" s="93">
        <f>S670</f>
        <v>2.4</v>
      </c>
      <c r="M992" s="12">
        <v>5</v>
      </c>
      <c r="N992" s="91">
        <f t="shared" ref="N992" si="683">+ROUND(L992*M992,2)</f>
        <v>12</v>
      </c>
      <c r="O992" s="93"/>
      <c r="P992" s="12"/>
      <c r="Q992" s="91"/>
      <c r="R992"/>
      <c r="S992"/>
      <c r="T992"/>
      <c r="U992"/>
      <c r="V992"/>
      <c r="W992"/>
      <c r="X992"/>
      <c r="Y992"/>
      <c r="Z992"/>
    </row>
    <row r="993" spans="1:26" x14ac:dyDescent="0.25">
      <c r="A993" s="92"/>
      <c r="B993" s="42" t="s">
        <v>256</v>
      </c>
      <c r="C993" s="93"/>
      <c r="D993" s="12"/>
      <c r="E993" s="91"/>
      <c r="F993" s="88"/>
      <c r="G993" s="89"/>
      <c r="H993" s="90"/>
      <c r="I993" s="88"/>
      <c r="J993" s="89"/>
      <c r="K993" s="90"/>
      <c r="L993" s="93"/>
      <c r="M993" s="12"/>
      <c r="N993" s="91"/>
      <c r="O993" s="93">
        <f>+W671</f>
        <v>5</v>
      </c>
      <c r="P993" s="12">
        <v>4</v>
      </c>
      <c r="Q993" s="91">
        <f t="shared" ref="Q993" si="684">+ROUND(O993*P993,2)</f>
        <v>20</v>
      </c>
      <c r="R993"/>
      <c r="S993"/>
      <c r="T993"/>
      <c r="U993"/>
      <c r="V993"/>
      <c r="W993"/>
      <c r="X993"/>
      <c r="Y993"/>
      <c r="Z993"/>
    </row>
    <row r="994" spans="1:26" x14ac:dyDescent="0.25">
      <c r="A994" s="94" t="s">
        <v>416</v>
      </c>
      <c r="B994" s="42" t="s">
        <v>257</v>
      </c>
      <c r="C994" s="93">
        <f>F672</f>
        <v>2.9</v>
      </c>
      <c r="D994" s="12">
        <v>5</v>
      </c>
      <c r="E994" s="91">
        <f t="shared" ref="E994" si="685">+ROUND(C994*D994,2)</f>
        <v>14.5</v>
      </c>
      <c r="F994" s="93">
        <f>K672</f>
        <v>2.8</v>
      </c>
      <c r="G994" s="12">
        <f t="shared" ref="G994" si="686">+G978</f>
        <v>5</v>
      </c>
      <c r="H994" s="91">
        <f t="shared" ref="H994" si="687">+ROUND(F994*G994,2)</f>
        <v>14</v>
      </c>
      <c r="I994" s="93">
        <f>O672</f>
        <v>2.8</v>
      </c>
      <c r="J994" s="12">
        <f t="shared" ref="J994" si="688">+J978</f>
        <v>5</v>
      </c>
      <c r="K994" s="91">
        <f t="shared" ref="K994" si="689">+ROUND(I994*J994,2)</f>
        <v>14</v>
      </c>
      <c r="L994" s="93">
        <f>S672</f>
        <v>2.6</v>
      </c>
      <c r="M994" s="12">
        <v>5</v>
      </c>
      <c r="N994" s="91">
        <f t="shared" ref="N994" si="690">+ROUND(L994*M994,2)</f>
        <v>13</v>
      </c>
      <c r="O994" s="93"/>
      <c r="P994" s="12"/>
      <c r="Q994" s="91"/>
      <c r="R994"/>
      <c r="S994"/>
      <c r="T994"/>
      <c r="U994"/>
      <c r="V994"/>
      <c r="W994"/>
      <c r="X994"/>
      <c r="Y994"/>
      <c r="Z994"/>
    </row>
    <row r="995" spans="1:26" x14ac:dyDescent="0.25">
      <c r="A995" s="92"/>
      <c r="B995" s="42" t="s">
        <v>258</v>
      </c>
      <c r="C995" s="93"/>
      <c r="D995" s="12"/>
      <c r="E995" s="91"/>
      <c r="F995" s="88"/>
      <c r="G995" s="89"/>
      <c r="H995" s="90"/>
      <c r="I995" s="88"/>
      <c r="J995" s="89"/>
      <c r="K995" s="90"/>
      <c r="L995" s="93"/>
      <c r="M995" s="12"/>
      <c r="N995" s="91"/>
      <c r="O995" s="93">
        <f>+W673</f>
        <v>5</v>
      </c>
      <c r="P995" s="12">
        <v>4</v>
      </c>
      <c r="Q995" s="91">
        <f t="shared" ref="Q995" si="691">+ROUND(O995*P995,2)</f>
        <v>20</v>
      </c>
      <c r="R995"/>
      <c r="S995"/>
      <c r="T995"/>
      <c r="U995"/>
      <c r="V995"/>
      <c r="W995"/>
      <c r="X995"/>
      <c r="Y995"/>
      <c r="Z995"/>
    </row>
    <row r="996" spans="1:26" x14ac:dyDescent="0.25">
      <c r="A996" s="94" t="s">
        <v>417</v>
      </c>
      <c r="B996" s="42" t="s">
        <v>259</v>
      </c>
      <c r="C996" s="93">
        <f>F674</f>
        <v>2.84</v>
      </c>
      <c r="D996" s="12">
        <v>5</v>
      </c>
      <c r="E996" s="91">
        <f t="shared" ref="E996" si="692">+ROUND(C996*D996,2)</f>
        <v>14.2</v>
      </c>
      <c r="F996" s="93">
        <f>K674</f>
        <v>2.8</v>
      </c>
      <c r="G996" s="12">
        <f t="shared" ref="G996" si="693">+G980</f>
        <v>5</v>
      </c>
      <c r="H996" s="91">
        <f t="shared" ref="H996" si="694">+ROUND(F996*G996,2)</f>
        <v>14</v>
      </c>
      <c r="I996" s="93">
        <f>O674</f>
        <v>2.8</v>
      </c>
      <c r="J996" s="12">
        <f t="shared" ref="J996" si="695">+J980</f>
        <v>5</v>
      </c>
      <c r="K996" s="91">
        <f t="shared" ref="K996" si="696">+ROUND(I996*J996,2)</f>
        <v>14</v>
      </c>
      <c r="L996" s="93">
        <f>S674</f>
        <v>2.8</v>
      </c>
      <c r="M996" s="12">
        <v>5</v>
      </c>
      <c r="N996" s="91">
        <f t="shared" ref="N996" si="697">+ROUND(L996*M996,2)</f>
        <v>14</v>
      </c>
      <c r="O996" s="93"/>
      <c r="P996" s="12"/>
      <c r="Q996" s="91"/>
      <c r="R996"/>
      <c r="S996"/>
      <c r="T996"/>
      <c r="U996"/>
      <c r="V996"/>
      <c r="W996"/>
      <c r="X996"/>
      <c r="Y996"/>
      <c r="Z996"/>
    </row>
    <row r="997" spans="1:26" x14ac:dyDescent="0.25">
      <c r="A997" s="92"/>
      <c r="B997" s="42" t="s">
        <v>260</v>
      </c>
      <c r="C997" s="93"/>
      <c r="D997" s="12"/>
      <c r="E997" s="91"/>
      <c r="F997" s="88"/>
      <c r="G997" s="89"/>
      <c r="H997" s="90"/>
      <c r="I997" s="88"/>
      <c r="J997" s="89"/>
      <c r="K997" s="90"/>
      <c r="L997" s="93"/>
      <c r="M997" s="12"/>
      <c r="N997" s="91"/>
      <c r="O997" s="93">
        <f>+W675</f>
        <v>5.77</v>
      </c>
      <c r="P997" s="12">
        <v>4</v>
      </c>
      <c r="Q997" s="91">
        <f t="shared" ref="Q997" si="698">+ROUND(O997*P997,2)</f>
        <v>23.08</v>
      </c>
      <c r="R997"/>
      <c r="S997"/>
      <c r="T997"/>
      <c r="U997"/>
      <c r="V997"/>
      <c r="W997"/>
      <c r="X997"/>
      <c r="Y997"/>
      <c r="Z997"/>
    </row>
    <row r="998" spans="1:26" x14ac:dyDescent="0.25">
      <c r="A998" s="94" t="s">
        <v>418</v>
      </c>
      <c r="B998" s="42" t="s">
        <v>261</v>
      </c>
      <c r="C998" s="93">
        <f>F676</f>
        <v>2.84</v>
      </c>
      <c r="D998" s="12">
        <v>5</v>
      </c>
      <c r="E998" s="91">
        <f t="shared" ref="E998" si="699">+ROUND(C998*D998,2)</f>
        <v>14.2</v>
      </c>
      <c r="F998" s="93">
        <f>K676</f>
        <v>2.8</v>
      </c>
      <c r="G998" s="12">
        <f t="shared" ref="G998" si="700">+G982</f>
        <v>5</v>
      </c>
      <c r="H998" s="91">
        <f t="shared" ref="H998" si="701">+ROUND(F998*G998,2)</f>
        <v>14</v>
      </c>
      <c r="I998" s="93">
        <f>O676</f>
        <v>2.8</v>
      </c>
      <c r="J998" s="12">
        <f t="shared" ref="J998" si="702">+J982</f>
        <v>5</v>
      </c>
      <c r="K998" s="91">
        <f t="shared" ref="K998" si="703">+ROUND(I998*J998,2)</f>
        <v>14</v>
      </c>
      <c r="L998" s="93">
        <f>S676</f>
        <v>2.8</v>
      </c>
      <c r="M998" s="12">
        <v>5</v>
      </c>
      <c r="N998" s="91">
        <f t="shared" ref="N998" si="704">+ROUND(L998*M998,2)</f>
        <v>14</v>
      </c>
      <c r="O998" s="93"/>
      <c r="P998" s="12"/>
      <c r="Q998" s="91"/>
      <c r="R998"/>
      <c r="S998"/>
      <c r="T998"/>
      <c r="U998"/>
      <c r="V998"/>
      <c r="W998"/>
      <c r="X998"/>
      <c r="Y998"/>
      <c r="Z998"/>
    </row>
    <row r="999" spans="1:26" x14ac:dyDescent="0.25">
      <c r="A999" s="92"/>
      <c r="B999" s="42" t="s">
        <v>262</v>
      </c>
      <c r="C999" s="93"/>
      <c r="D999" s="12"/>
      <c r="E999" s="91"/>
      <c r="F999" s="88"/>
      <c r="G999" s="89"/>
      <c r="H999" s="90"/>
      <c r="I999" s="88"/>
      <c r="J999" s="89"/>
      <c r="K999" s="90"/>
      <c r="L999" s="93"/>
      <c r="M999" s="12"/>
      <c r="N999" s="91"/>
      <c r="O999" s="93">
        <f>+W677</f>
        <v>6.3</v>
      </c>
      <c r="P999" s="12">
        <v>4</v>
      </c>
      <c r="Q999" s="91">
        <f t="shared" ref="Q999" si="705">+ROUND(O999*P999,2)</f>
        <v>25.2</v>
      </c>
      <c r="R999"/>
      <c r="S999"/>
      <c r="T999"/>
      <c r="U999"/>
      <c r="V999"/>
      <c r="W999"/>
      <c r="X999"/>
      <c r="Y999"/>
      <c r="Z999"/>
    </row>
    <row r="1000" spans="1:26" x14ac:dyDescent="0.25">
      <c r="A1000" s="94" t="s">
        <v>419</v>
      </c>
      <c r="B1000" s="42" t="s">
        <v>263</v>
      </c>
      <c r="C1000" s="93">
        <f>F678</f>
        <v>2.7</v>
      </c>
      <c r="D1000" s="12">
        <v>5</v>
      </c>
      <c r="E1000" s="91">
        <f t="shared" ref="E1000" si="706">+ROUND(C1000*D1000,2)</f>
        <v>13.5</v>
      </c>
      <c r="F1000" s="93">
        <f>K678</f>
        <v>2.8</v>
      </c>
      <c r="G1000" s="12">
        <f t="shared" ref="G1000" si="707">+G984</f>
        <v>5</v>
      </c>
      <c r="H1000" s="91">
        <f t="shared" ref="H1000" si="708">+ROUND(F1000*G1000,2)</f>
        <v>14</v>
      </c>
      <c r="I1000" s="93">
        <f>O678</f>
        <v>2.8</v>
      </c>
      <c r="J1000" s="12">
        <f t="shared" ref="J1000" si="709">+J984</f>
        <v>5</v>
      </c>
      <c r="K1000" s="91">
        <f t="shared" ref="K1000" si="710">+ROUND(I1000*J1000,2)</f>
        <v>14</v>
      </c>
      <c r="L1000" s="93">
        <f>S678</f>
        <v>2.83</v>
      </c>
      <c r="M1000" s="12">
        <v>5</v>
      </c>
      <c r="N1000" s="91">
        <f t="shared" ref="N1000" si="711">+ROUND(L1000*M1000,2)</f>
        <v>14.15</v>
      </c>
      <c r="O1000" s="93"/>
      <c r="P1000" s="12"/>
      <c r="Q1000" s="91"/>
      <c r="R1000"/>
      <c r="S1000"/>
      <c r="T1000"/>
      <c r="U1000"/>
      <c r="V1000"/>
      <c r="W1000"/>
      <c r="X1000"/>
      <c r="Y1000"/>
      <c r="Z1000"/>
    </row>
    <row r="1001" spans="1:26" x14ac:dyDescent="0.25">
      <c r="A1001" s="92"/>
      <c r="B1001" s="42" t="s">
        <v>264</v>
      </c>
      <c r="C1001" s="93"/>
      <c r="D1001" s="12"/>
      <c r="E1001" s="91"/>
      <c r="F1001" s="88"/>
      <c r="G1001" s="89"/>
      <c r="H1001" s="90"/>
      <c r="I1001" s="88"/>
      <c r="J1001" s="89"/>
      <c r="K1001" s="90"/>
      <c r="L1001" s="93"/>
      <c r="M1001" s="12"/>
      <c r="N1001" s="91"/>
      <c r="O1001" s="93">
        <f>+W679</f>
        <v>6.8</v>
      </c>
      <c r="P1001" s="12">
        <v>4</v>
      </c>
      <c r="Q1001" s="91">
        <f t="shared" ref="Q1001" si="712">+ROUND(O1001*P1001,2)</f>
        <v>27.2</v>
      </c>
      <c r="R1001"/>
      <c r="S1001"/>
      <c r="T1001"/>
      <c r="U1001"/>
      <c r="V1001"/>
      <c r="W1001"/>
      <c r="X1001"/>
      <c r="Y1001"/>
      <c r="Z1001"/>
    </row>
    <row r="1002" spans="1:26" x14ac:dyDescent="0.25">
      <c r="A1002" s="94" t="s">
        <v>420</v>
      </c>
      <c r="B1002" s="42" t="s">
        <v>265</v>
      </c>
      <c r="C1002" s="93">
        <f>F680</f>
        <v>1.66</v>
      </c>
      <c r="D1002" s="12">
        <v>5</v>
      </c>
      <c r="E1002" s="91">
        <f t="shared" ref="E1002" si="713">+ROUND(C1002*D1002,2)</f>
        <v>8.3000000000000007</v>
      </c>
      <c r="F1002" s="93">
        <f>K680</f>
        <v>2.8</v>
      </c>
      <c r="G1002" s="12">
        <f t="shared" ref="G1002" si="714">+G986</f>
        <v>5</v>
      </c>
      <c r="H1002" s="91">
        <f t="shared" ref="H1002" si="715">+ROUND(F1002*G1002,2)</f>
        <v>14</v>
      </c>
      <c r="I1002" s="93">
        <f>O680</f>
        <v>2.8</v>
      </c>
      <c r="J1002" s="12">
        <f t="shared" ref="J1002" si="716">+J986</f>
        <v>5</v>
      </c>
      <c r="K1002" s="91">
        <f t="shared" ref="K1002" si="717">+ROUND(I1002*J1002,2)</f>
        <v>14</v>
      </c>
      <c r="L1002" s="93">
        <f>S680</f>
        <v>3.44</v>
      </c>
      <c r="M1002" s="12">
        <v>5</v>
      </c>
      <c r="N1002" s="91">
        <f t="shared" ref="N1002" si="718">+ROUND(L1002*M1002,2)</f>
        <v>17.2</v>
      </c>
      <c r="O1002" s="93"/>
      <c r="P1002" s="12"/>
      <c r="Q1002" s="91"/>
      <c r="R1002"/>
      <c r="S1002"/>
      <c r="T1002"/>
      <c r="U1002"/>
      <c r="V1002"/>
      <c r="W1002"/>
      <c r="X1002"/>
      <c r="Y1002"/>
      <c r="Z1002"/>
    </row>
    <row r="1003" spans="1:26" x14ac:dyDescent="0.25">
      <c r="A1003" s="92"/>
      <c r="B1003" s="42" t="s">
        <v>266</v>
      </c>
      <c r="C1003" s="93"/>
      <c r="D1003" s="12"/>
      <c r="E1003" s="91"/>
      <c r="F1003" s="88"/>
      <c r="G1003" s="89"/>
      <c r="H1003" s="90"/>
      <c r="I1003" s="88"/>
      <c r="J1003" s="89"/>
      <c r="K1003" s="90"/>
      <c r="L1003" s="93"/>
      <c r="M1003" s="12"/>
      <c r="N1003" s="91"/>
      <c r="O1003" s="93">
        <f>+W681</f>
        <v>6.8</v>
      </c>
      <c r="P1003" s="12">
        <v>4</v>
      </c>
      <c r="Q1003" s="91">
        <f t="shared" ref="Q1003" si="719">+ROUND(O1003*P1003,2)</f>
        <v>27.2</v>
      </c>
      <c r="R1003"/>
      <c r="S1003"/>
      <c r="T1003"/>
      <c r="U1003"/>
      <c r="V1003"/>
      <c r="W1003"/>
      <c r="X1003"/>
      <c r="Y1003"/>
      <c r="Z1003"/>
    </row>
    <row r="1004" spans="1:26" x14ac:dyDescent="0.25">
      <c r="A1004" s="94" t="s">
        <v>421</v>
      </c>
      <c r="B1004" s="42" t="s">
        <v>267</v>
      </c>
      <c r="C1004" s="93">
        <f>F682</f>
        <v>1.66</v>
      </c>
      <c r="D1004" s="12">
        <v>5</v>
      </c>
      <c r="E1004" s="91">
        <f t="shared" ref="E1004" si="720">+ROUND(C1004*D1004,2)</f>
        <v>8.3000000000000007</v>
      </c>
      <c r="F1004" s="93">
        <f>K682</f>
        <v>2.8</v>
      </c>
      <c r="G1004" s="12">
        <f t="shared" ref="G1004" si="721">+G988</f>
        <v>5</v>
      </c>
      <c r="H1004" s="91">
        <f t="shared" ref="H1004" si="722">+ROUND(F1004*G1004,2)</f>
        <v>14</v>
      </c>
      <c r="I1004" s="93">
        <f>O682</f>
        <v>2.8</v>
      </c>
      <c r="J1004" s="12">
        <f t="shared" ref="J1004" si="723">+J988</f>
        <v>5</v>
      </c>
      <c r="K1004" s="91">
        <f t="shared" ref="K1004" si="724">+ROUND(I1004*J1004,2)</f>
        <v>14</v>
      </c>
      <c r="L1004" s="93">
        <f>S682</f>
        <v>3.44</v>
      </c>
      <c r="M1004" s="12">
        <v>5</v>
      </c>
      <c r="N1004" s="91">
        <f t="shared" ref="N1004" si="725">+ROUND(L1004*M1004,2)</f>
        <v>17.2</v>
      </c>
      <c r="O1004" s="93"/>
      <c r="P1004" s="12"/>
      <c r="Q1004" s="91"/>
      <c r="R1004"/>
      <c r="S1004"/>
      <c r="T1004"/>
      <c r="U1004"/>
      <c r="V1004"/>
      <c r="W1004"/>
      <c r="X1004"/>
      <c r="Y1004"/>
      <c r="Z1004"/>
    </row>
    <row r="1005" spans="1:26" x14ac:dyDescent="0.25">
      <c r="A1005" s="92"/>
      <c r="B1005" s="42" t="s">
        <v>268</v>
      </c>
      <c r="C1005" s="93"/>
      <c r="D1005" s="12"/>
      <c r="E1005" s="91"/>
      <c r="F1005" s="88"/>
      <c r="G1005" s="89"/>
      <c r="H1005" s="90"/>
      <c r="I1005" s="88"/>
      <c r="J1005" s="89"/>
      <c r="K1005" s="90"/>
      <c r="L1005" s="93"/>
      <c r="M1005" s="12"/>
      <c r="N1005" s="91"/>
      <c r="O1005" s="93">
        <f>+W683</f>
        <v>6.8</v>
      </c>
      <c r="P1005" s="12">
        <v>4</v>
      </c>
      <c r="Q1005" s="91">
        <f t="shared" ref="Q1005" si="726">+ROUND(O1005*P1005,2)</f>
        <v>27.2</v>
      </c>
      <c r="R1005"/>
      <c r="S1005"/>
      <c r="T1005"/>
      <c r="U1005"/>
      <c r="V1005"/>
      <c r="W1005"/>
      <c r="X1005"/>
      <c r="Y1005"/>
      <c r="Z1005"/>
    </row>
    <row r="1006" spans="1:26" x14ac:dyDescent="0.25">
      <c r="A1006" s="94" t="s">
        <v>422</v>
      </c>
      <c r="B1006" s="42" t="s">
        <v>269</v>
      </c>
      <c r="C1006" s="93">
        <f>F684</f>
        <v>1.66</v>
      </c>
      <c r="D1006" s="12">
        <v>5</v>
      </c>
      <c r="E1006" s="91">
        <f t="shared" ref="E1006" si="727">+ROUND(C1006*D1006,2)</f>
        <v>8.3000000000000007</v>
      </c>
      <c r="F1006" s="93">
        <f>K684</f>
        <v>2.8</v>
      </c>
      <c r="G1006" s="12">
        <f t="shared" ref="G1006" si="728">+G990</f>
        <v>5</v>
      </c>
      <c r="H1006" s="91">
        <f t="shared" ref="H1006" si="729">+ROUND(F1006*G1006,2)</f>
        <v>14</v>
      </c>
      <c r="I1006" s="93">
        <f>O684</f>
        <v>2.8</v>
      </c>
      <c r="J1006" s="12">
        <f t="shared" ref="J1006" si="730">+J990</f>
        <v>5</v>
      </c>
      <c r="K1006" s="91">
        <f t="shared" ref="K1006" si="731">+ROUND(I1006*J1006,2)</f>
        <v>14</v>
      </c>
      <c r="L1006" s="93">
        <f>S684</f>
        <v>3.44</v>
      </c>
      <c r="M1006" s="12">
        <v>5</v>
      </c>
      <c r="N1006" s="91">
        <f t="shared" ref="N1006" si="732">+ROUND(L1006*M1006,2)</f>
        <v>17.2</v>
      </c>
      <c r="O1006" s="93"/>
      <c r="P1006" s="12"/>
      <c r="Q1006" s="91"/>
      <c r="R1006"/>
      <c r="S1006"/>
      <c r="T1006"/>
      <c r="U1006"/>
      <c r="V1006"/>
      <c r="W1006"/>
      <c r="X1006"/>
      <c r="Y1006"/>
      <c r="Z1006"/>
    </row>
    <row r="1007" spans="1:26" x14ac:dyDescent="0.25">
      <c r="A1007" s="92"/>
      <c r="B1007" s="42" t="s">
        <v>270</v>
      </c>
      <c r="C1007" s="93"/>
      <c r="D1007" s="12"/>
      <c r="E1007" s="91"/>
      <c r="F1007" s="88"/>
      <c r="G1007" s="89"/>
      <c r="H1007" s="90"/>
      <c r="I1007" s="88"/>
      <c r="J1007" s="89"/>
      <c r="K1007" s="90"/>
      <c r="L1007" s="93"/>
      <c r="M1007" s="12"/>
      <c r="N1007" s="91"/>
      <c r="O1007" s="93">
        <f>+W685</f>
        <v>6.8</v>
      </c>
      <c r="P1007" s="12">
        <v>4</v>
      </c>
      <c r="Q1007" s="91">
        <f t="shared" ref="Q1007" si="733">+ROUND(O1007*P1007,2)</f>
        <v>27.2</v>
      </c>
      <c r="R1007"/>
      <c r="S1007"/>
      <c r="T1007"/>
      <c r="U1007"/>
      <c r="V1007"/>
      <c r="W1007"/>
      <c r="X1007"/>
      <c r="Y1007"/>
      <c r="Z1007"/>
    </row>
    <row r="1008" spans="1:26" x14ac:dyDescent="0.25">
      <c r="A1008" s="94" t="s">
        <v>423</v>
      </c>
      <c r="B1008" s="42" t="s">
        <v>271</v>
      </c>
      <c r="C1008" s="93">
        <f>F686</f>
        <v>1.66</v>
      </c>
      <c r="D1008" s="12">
        <v>5</v>
      </c>
      <c r="E1008" s="91">
        <f t="shared" ref="E1008" si="734">+ROUND(C1008*D1008,2)</f>
        <v>8.3000000000000007</v>
      </c>
      <c r="F1008" s="93">
        <f>K686</f>
        <v>2.8</v>
      </c>
      <c r="G1008" s="12">
        <f t="shared" ref="G1008" si="735">+G992</f>
        <v>5</v>
      </c>
      <c r="H1008" s="91">
        <f t="shared" ref="H1008" si="736">+ROUND(F1008*G1008,2)</f>
        <v>14</v>
      </c>
      <c r="I1008" s="93">
        <f>O686</f>
        <v>2.8</v>
      </c>
      <c r="J1008" s="12">
        <f t="shared" ref="J1008" si="737">+J992</f>
        <v>5</v>
      </c>
      <c r="K1008" s="91">
        <f t="shared" ref="K1008" si="738">+ROUND(I1008*J1008,2)</f>
        <v>14</v>
      </c>
      <c r="L1008" s="93">
        <f>S686</f>
        <v>3.44</v>
      </c>
      <c r="M1008" s="12">
        <v>5</v>
      </c>
      <c r="N1008" s="91">
        <f t="shared" ref="N1008" si="739">+ROUND(L1008*M1008,2)</f>
        <v>17.2</v>
      </c>
      <c r="O1008" s="93"/>
      <c r="P1008" s="12"/>
      <c r="Q1008" s="91"/>
      <c r="R1008"/>
      <c r="S1008"/>
      <c r="T1008"/>
      <c r="U1008"/>
      <c r="V1008"/>
      <c r="W1008"/>
      <c r="X1008"/>
      <c r="Y1008"/>
      <c r="Z1008"/>
    </row>
    <row r="1009" spans="1:26" x14ac:dyDescent="0.25">
      <c r="A1009" s="92"/>
      <c r="B1009" s="42" t="s">
        <v>272</v>
      </c>
      <c r="C1009" s="93"/>
      <c r="D1009" s="12"/>
      <c r="E1009" s="91"/>
      <c r="F1009" s="88"/>
      <c r="G1009" s="89"/>
      <c r="H1009" s="90"/>
      <c r="I1009" s="88"/>
      <c r="J1009" s="89"/>
      <c r="K1009" s="90"/>
      <c r="L1009" s="93"/>
      <c r="M1009" s="12"/>
      <c r="N1009" s="91"/>
      <c r="O1009" s="93">
        <f>+W687</f>
        <v>6.8</v>
      </c>
      <c r="P1009" s="12">
        <v>4</v>
      </c>
      <c r="Q1009" s="91">
        <f t="shared" ref="Q1009" si="740">+ROUND(O1009*P1009,2)</f>
        <v>27.2</v>
      </c>
      <c r="R1009"/>
      <c r="S1009"/>
      <c r="T1009"/>
      <c r="U1009"/>
      <c r="V1009"/>
      <c r="W1009"/>
      <c r="X1009"/>
      <c r="Y1009"/>
      <c r="Z1009"/>
    </row>
    <row r="1010" spans="1:26" x14ac:dyDescent="0.25">
      <c r="A1010" s="94" t="s">
        <v>424</v>
      </c>
      <c r="B1010" s="42" t="s">
        <v>273</v>
      </c>
      <c r="C1010" s="93">
        <f>F688</f>
        <v>1.66</v>
      </c>
      <c r="D1010" s="12">
        <v>5</v>
      </c>
      <c r="E1010" s="91">
        <f t="shared" ref="E1010" si="741">+ROUND(C1010*D1010,2)</f>
        <v>8.3000000000000007</v>
      </c>
      <c r="F1010" s="93">
        <f>K688</f>
        <v>2.8</v>
      </c>
      <c r="G1010" s="12">
        <f t="shared" ref="G1010" si="742">+G994</f>
        <v>5</v>
      </c>
      <c r="H1010" s="91">
        <f t="shared" ref="H1010" si="743">+ROUND(F1010*G1010,2)</f>
        <v>14</v>
      </c>
      <c r="I1010" s="93">
        <f>O688</f>
        <v>2.8</v>
      </c>
      <c r="J1010" s="12">
        <f t="shared" ref="J1010" si="744">+J994</f>
        <v>5</v>
      </c>
      <c r="K1010" s="91">
        <f t="shared" ref="K1010" si="745">+ROUND(I1010*J1010,2)</f>
        <v>14</v>
      </c>
      <c r="L1010" s="93">
        <f>S688</f>
        <v>3.44</v>
      </c>
      <c r="M1010" s="12">
        <v>5</v>
      </c>
      <c r="N1010" s="91">
        <f t="shared" ref="N1010" si="746">+ROUND(L1010*M1010,2)</f>
        <v>17.2</v>
      </c>
      <c r="O1010" s="93"/>
      <c r="P1010" s="12"/>
      <c r="Q1010" s="91"/>
      <c r="R1010"/>
      <c r="S1010"/>
      <c r="T1010"/>
      <c r="U1010"/>
      <c r="V1010"/>
      <c r="W1010"/>
      <c r="X1010"/>
      <c r="Y1010"/>
      <c r="Z1010"/>
    </row>
    <row r="1011" spans="1:26" x14ac:dyDescent="0.25">
      <c r="A1011" s="92"/>
      <c r="B1011" s="42" t="s">
        <v>274</v>
      </c>
      <c r="C1011" s="93"/>
      <c r="D1011" s="12"/>
      <c r="E1011" s="91"/>
      <c r="F1011" s="88"/>
      <c r="G1011" s="89"/>
      <c r="H1011" s="90"/>
      <c r="I1011" s="88"/>
      <c r="J1011" s="89"/>
      <c r="K1011" s="90"/>
      <c r="L1011" s="93"/>
      <c r="M1011" s="12"/>
      <c r="N1011" s="91"/>
      <c r="O1011" s="93">
        <f>+W689</f>
        <v>6.8</v>
      </c>
      <c r="P1011" s="12">
        <v>4</v>
      </c>
      <c r="Q1011" s="91">
        <f t="shared" ref="Q1011" si="747">+ROUND(O1011*P1011,2)</f>
        <v>27.2</v>
      </c>
      <c r="R1011"/>
      <c r="S1011"/>
      <c r="T1011"/>
      <c r="U1011"/>
      <c r="V1011"/>
      <c r="W1011"/>
      <c r="X1011"/>
      <c r="Y1011"/>
      <c r="Z1011"/>
    </row>
    <row r="1012" spans="1:26" x14ac:dyDescent="0.25">
      <c r="A1012" s="94" t="s">
        <v>425</v>
      </c>
      <c r="B1012" s="42" t="s">
        <v>275</v>
      </c>
      <c r="C1012" s="93">
        <f>F690</f>
        <v>1.66</v>
      </c>
      <c r="D1012" s="12">
        <v>5</v>
      </c>
      <c r="E1012" s="91">
        <f t="shared" ref="E1012" si="748">+ROUND(C1012*D1012,2)</f>
        <v>8.3000000000000007</v>
      </c>
      <c r="F1012" s="93">
        <f>K690</f>
        <v>2.8</v>
      </c>
      <c r="G1012" s="12">
        <f t="shared" ref="G1012" si="749">+G996</f>
        <v>5</v>
      </c>
      <c r="H1012" s="91">
        <f t="shared" ref="H1012" si="750">+ROUND(F1012*G1012,2)</f>
        <v>14</v>
      </c>
      <c r="I1012" s="93">
        <f>O690</f>
        <v>2.8</v>
      </c>
      <c r="J1012" s="12">
        <f t="shared" ref="J1012" si="751">+J996</f>
        <v>5</v>
      </c>
      <c r="K1012" s="91">
        <f t="shared" ref="K1012" si="752">+ROUND(I1012*J1012,2)</f>
        <v>14</v>
      </c>
      <c r="L1012" s="93">
        <f>S690</f>
        <v>3.44</v>
      </c>
      <c r="M1012" s="12">
        <v>5</v>
      </c>
      <c r="N1012" s="91">
        <f t="shared" ref="N1012" si="753">+ROUND(L1012*M1012,2)</f>
        <v>17.2</v>
      </c>
      <c r="O1012" s="93"/>
      <c r="P1012" s="12"/>
      <c r="Q1012" s="91"/>
      <c r="R1012"/>
      <c r="S1012"/>
      <c r="T1012"/>
      <c r="U1012"/>
      <c r="V1012"/>
      <c r="W1012"/>
      <c r="X1012"/>
      <c r="Y1012"/>
      <c r="Z1012"/>
    </row>
    <row r="1013" spans="1:26" x14ac:dyDescent="0.25">
      <c r="A1013" s="92"/>
      <c r="B1013" s="42" t="s">
        <v>276</v>
      </c>
      <c r="C1013" s="93"/>
      <c r="D1013" s="12"/>
      <c r="E1013" s="91"/>
      <c r="F1013" s="88"/>
      <c r="G1013" s="89"/>
      <c r="H1013" s="90"/>
      <c r="I1013" s="88"/>
      <c r="J1013" s="89"/>
      <c r="K1013" s="90"/>
      <c r="L1013" s="93"/>
      <c r="M1013" s="12"/>
      <c r="N1013" s="91"/>
      <c r="O1013" s="93">
        <f>+W691</f>
        <v>6.8</v>
      </c>
      <c r="P1013" s="12">
        <v>4</v>
      </c>
      <c r="Q1013" s="91">
        <f t="shared" ref="Q1013" si="754">+ROUND(O1013*P1013,2)</f>
        <v>27.2</v>
      </c>
      <c r="R1013"/>
      <c r="S1013"/>
      <c r="T1013"/>
      <c r="U1013"/>
      <c r="V1013"/>
      <c r="W1013"/>
      <c r="X1013"/>
      <c r="Y1013"/>
      <c r="Z1013"/>
    </row>
    <row r="1014" spans="1:26" x14ac:dyDescent="0.25">
      <c r="A1014" s="94" t="s">
        <v>426</v>
      </c>
      <c r="B1014" s="42" t="s">
        <v>277</v>
      </c>
      <c r="C1014" s="93">
        <f>F692</f>
        <v>1.9</v>
      </c>
      <c r="D1014" s="12">
        <v>5</v>
      </c>
      <c r="E1014" s="91">
        <f t="shared" ref="E1014" si="755">+ROUND(C1014*D1014,2)</f>
        <v>9.5</v>
      </c>
      <c r="F1014" s="93">
        <f>K692</f>
        <v>2.8</v>
      </c>
      <c r="G1014" s="12">
        <f t="shared" ref="G1014" si="756">+G998</f>
        <v>5</v>
      </c>
      <c r="H1014" s="91">
        <f t="shared" ref="H1014" si="757">+ROUND(F1014*G1014,2)</f>
        <v>14</v>
      </c>
      <c r="I1014" s="93">
        <f>O692</f>
        <v>2.8</v>
      </c>
      <c r="J1014" s="12">
        <f t="shared" ref="J1014" si="758">+J998</f>
        <v>5</v>
      </c>
      <c r="K1014" s="91">
        <f t="shared" ref="K1014" si="759">+ROUND(I1014*J1014,2)</f>
        <v>14</v>
      </c>
      <c r="L1014" s="93">
        <f>S692</f>
        <v>3.3</v>
      </c>
      <c r="M1014" s="12">
        <v>5</v>
      </c>
      <c r="N1014" s="91">
        <f t="shared" ref="N1014" si="760">+ROUND(L1014*M1014,2)</f>
        <v>16.5</v>
      </c>
      <c r="O1014" s="93"/>
      <c r="P1014" s="12"/>
      <c r="Q1014" s="91"/>
      <c r="R1014"/>
      <c r="S1014"/>
      <c r="T1014"/>
      <c r="U1014"/>
      <c r="V1014"/>
      <c r="W1014"/>
      <c r="X1014"/>
      <c r="Y1014"/>
      <c r="Z1014"/>
    </row>
    <row r="1015" spans="1:26" x14ac:dyDescent="0.25">
      <c r="A1015" s="92"/>
      <c r="B1015" s="42" t="s">
        <v>278</v>
      </c>
      <c r="C1015" s="93"/>
      <c r="D1015" s="12"/>
      <c r="E1015" s="91"/>
      <c r="F1015" s="88"/>
      <c r="G1015" s="89"/>
      <c r="H1015" s="90"/>
      <c r="I1015" s="88"/>
      <c r="J1015" s="89"/>
      <c r="K1015" s="90"/>
      <c r="L1015" s="93"/>
      <c r="M1015" s="12"/>
      <c r="N1015" s="91"/>
      <c r="O1015" s="93">
        <f>+W693</f>
        <v>6.44</v>
      </c>
      <c r="P1015" s="12">
        <v>4</v>
      </c>
      <c r="Q1015" s="91">
        <f t="shared" ref="Q1015" si="761">+ROUND(O1015*P1015,2)</f>
        <v>25.76</v>
      </c>
      <c r="R1015"/>
      <c r="S1015"/>
      <c r="T1015"/>
      <c r="U1015"/>
      <c r="V1015"/>
      <c r="W1015"/>
      <c r="X1015"/>
      <c r="Y1015"/>
      <c r="Z1015"/>
    </row>
    <row r="1016" spans="1:26" x14ac:dyDescent="0.25">
      <c r="A1016" s="94" t="s">
        <v>427</v>
      </c>
      <c r="B1016" s="42" t="s">
        <v>279</v>
      </c>
      <c r="C1016" s="93">
        <f>F694</f>
        <v>2.2999999999999998</v>
      </c>
      <c r="D1016" s="12">
        <v>5</v>
      </c>
      <c r="E1016" s="91">
        <f t="shared" ref="E1016" si="762">+ROUND(C1016*D1016,2)</f>
        <v>11.5</v>
      </c>
      <c r="F1016" s="93">
        <f>K694</f>
        <v>2.8</v>
      </c>
      <c r="G1016" s="12">
        <f t="shared" ref="G1016" si="763">+G1000</f>
        <v>5</v>
      </c>
      <c r="H1016" s="91">
        <f t="shared" ref="H1016" si="764">+ROUND(F1016*G1016,2)</f>
        <v>14</v>
      </c>
      <c r="I1016" s="93">
        <f>O694</f>
        <v>2.8</v>
      </c>
      <c r="J1016" s="12">
        <f t="shared" ref="J1016" si="765">+J1000</f>
        <v>5</v>
      </c>
      <c r="K1016" s="91">
        <f t="shared" ref="K1016" si="766">+ROUND(I1016*J1016,2)</f>
        <v>14</v>
      </c>
      <c r="L1016" s="93">
        <f>S694</f>
        <v>3.1</v>
      </c>
      <c r="M1016" s="12">
        <v>5</v>
      </c>
      <c r="N1016" s="91">
        <f t="shared" ref="N1016" si="767">+ROUND(L1016*M1016,2)</f>
        <v>15.5</v>
      </c>
      <c r="O1016" s="93"/>
      <c r="P1016" s="12"/>
      <c r="Q1016" s="91"/>
      <c r="R1016"/>
      <c r="S1016"/>
      <c r="T1016"/>
      <c r="U1016"/>
      <c r="V1016"/>
      <c r="W1016"/>
      <c r="X1016"/>
      <c r="Y1016"/>
      <c r="Z1016"/>
    </row>
    <row r="1017" spans="1:26" x14ac:dyDescent="0.25">
      <c r="A1017" s="92"/>
      <c r="B1017" s="42" t="s">
        <v>280</v>
      </c>
      <c r="C1017" s="93"/>
      <c r="D1017" s="12"/>
      <c r="E1017" s="91"/>
      <c r="F1017" s="88"/>
      <c r="G1017" s="89"/>
      <c r="H1017" s="90"/>
      <c r="I1017" s="88"/>
      <c r="J1017" s="89"/>
      <c r="K1017" s="90"/>
      <c r="L1017" s="93"/>
      <c r="M1017" s="12"/>
      <c r="N1017" s="91"/>
      <c r="O1017" s="93">
        <f>+W695</f>
        <v>5.8</v>
      </c>
      <c r="P1017" s="12">
        <v>4</v>
      </c>
      <c r="Q1017" s="91">
        <f t="shared" ref="Q1017" si="768">+ROUND(O1017*P1017,2)</f>
        <v>23.2</v>
      </c>
      <c r="R1017"/>
      <c r="S1017"/>
      <c r="T1017"/>
      <c r="U1017"/>
      <c r="V1017"/>
      <c r="W1017"/>
      <c r="X1017"/>
      <c r="Y1017"/>
      <c r="Z1017"/>
    </row>
    <row r="1018" spans="1:26" x14ac:dyDescent="0.25">
      <c r="A1018" s="94" t="s">
        <v>428</v>
      </c>
      <c r="B1018" s="42" t="s">
        <v>281</v>
      </c>
      <c r="C1018" s="93">
        <f>F696</f>
        <v>2.84</v>
      </c>
      <c r="D1018" s="12">
        <v>5</v>
      </c>
      <c r="E1018" s="91">
        <f t="shared" ref="E1018" si="769">+ROUND(C1018*D1018,2)</f>
        <v>14.2</v>
      </c>
      <c r="F1018" s="93">
        <f>K696</f>
        <v>2.8</v>
      </c>
      <c r="G1018" s="12">
        <f t="shared" ref="G1018" si="770">+G1002</f>
        <v>5</v>
      </c>
      <c r="H1018" s="91">
        <f t="shared" ref="H1018" si="771">+ROUND(F1018*G1018,2)</f>
        <v>14</v>
      </c>
      <c r="I1018" s="93">
        <f>O696</f>
        <v>2.8</v>
      </c>
      <c r="J1018" s="12">
        <f t="shared" ref="J1018" si="772">+J1002</f>
        <v>5</v>
      </c>
      <c r="K1018" s="91">
        <f t="shared" ref="K1018" si="773">+ROUND(I1018*J1018,2)</f>
        <v>14</v>
      </c>
      <c r="L1018" s="93">
        <f>S696</f>
        <v>2.8</v>
      </c>
      <c r="M1018" s="12">
        <v>5</v>
      </c>
      <c r="N1018" s="91">
        <f t="shared" ref="N1018" si="774">+ROUND(L1018*M1018,2)</f>
        <v>14</v>
      </c>
      <c r="O1018" s="93"/>
      <c r="P1018" s="12"/>
      <c r="Q1018" s="91"/>
      <c r="R1018"/>
      <c r="S1018"/>
      <c r="T1018"/>
      <c r="U1018"/>
      <c r="V1018"/>
      <c r="W1018"/>
      <c r="X1018"/>
      <c r="Y1018"/>
      <c r="Z1018"/>
    </row>
    <row r="1019" spans="1:26" x14ac:dyDescent="0.25">
      <c r="A1019" s="92"/>
      <c r="B1019" s="42" t="s">
        <v>282</v>
      </c>
      <c r="C1019" s="93"/>
      <c r="D1019" s="12"/>
      <c r="E1019" s="91"/>
      <c r="F1019" s="88"/>
      <c r="G1019" s="89"/>
      <c r="H1019" s="90"/>
      <c r="I1019" s="88"/>
      <c r="J1019" s="89"/>
      <c r="K1019" s="90"/>
      <c r="L1019" s="93"/>
      <c r="M1019" s="12"/>
      <c r="N1019" s="91"/>
      <c r="O1019" s="93">
        <f>+W697</f>
        <v>5.2</v>
      </c>
      <c r="P1019" s="12">
        <v>4</v>
      </c>
      <c r="Q1019" s="91">
        <f t="shared" ref="Q1019" si="775">+ROUND(O1019*P1019,2)</f>
        <v>20.8</v>
      </c>
      <c r="R1019"/>
      <c r="S1019"/>
      <c r="T1019"/>
      <c r="U1019"/>
      <c r="V1019"/>
      <c r="W1019"/>
      <c r="X1019"/>
      <c r="Y1019"/>
      <c r="Z1019"/>
    </row>
    <row r="1020" spans="1:26" x14ac:dyDescent="0.25">
      <c r="A1020" s="18" t="s">
        <v>294</v>
      </c>
      <c r="B1020" s="95" t="s">
        <v>295</v>
      </c>
      <c r="C1020" s="96"/>
      <c r="D1020" s="97"/>
      <c r="E1020" s="98"/>
      <c r="F1020" s="96">
        <v>1.5</v>
      </c>
      <c r="G1020" s="97">
        <v>13</v>
      </c>
      <c r="H1020" s="99">
        <f>+ROUND(F1020*G1020,2)</f>
        <v>19.5</v>
      </c>
      <c r="I1020" s="96">
        <v>1.5</v>
      </c>
      <c r="J1020" s="97">
        <v>13</v>
      </c>
      <c r="K1020" s="99">
        <f>+ROUND(I1020*J1020,2)</f>
        <v>19.5</v>
      </c>
      <c r="L1020" s="96"/>
      <c r="M1020" s="97"/>
      <c r="N1020" s="98"/>
      <c r="O1020" s="96"/>
      <c r="P1020" s="97"/>
      <c r="Q1020" s="98"/>
      <c r="R1020"/>
      <c r="S1020"/>
      <c r="T1020"/>
      <c r="U1020"/>
      <c r="V1020"/>
      <c r="W1020"/>
      <c r="X1020"/>
      <c r="Y1020"/>
      <c r="Z1020"/>
    </row>
    <row r="1021" spans="1:26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</row>
    <row r="1022" spans="1:26" ht="16.5" thickBot="1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</row>
    <row r="1023" spans="1:26" x14ac:dyDescent="0.25">
      <c r="A1023" s="100" t="s">
        <v>465</v>
      </c>
      <c r="B1023" s="101"/>
      <c r="C1023" s="101"/>
      <c r="D1023" s="101"/>
      <c r="E1023" s="102">
        <f>SUM(E754:E1020)</f>
        <v>1789.6499999999994</v>
      </c>
      <c r="F1023" s="102"/>
      <c r="G1023" s="102"/>
      <c r="H1023" s="102">
        <f>SUM(H754:H1020)</f>
        <v>1893.5</v>
      </c>
      <c r="I1023" s="102"/>
      <c r="J1023" s="102"/>
      <c r="K1023" s="102">
        <f>SUM(K754:K1020)</f>
        <v>1893.5</v>
      </c>
      <c r="L1023" s="102"/>
      <c r="M1023" s="102"/>
      <c r="N1023" s="102">
        <f>SUM(N754:N1020)</f>
        <v>1860.4999999999995</v>
      </c>
      <c r="O1023" s="102"/>
      <c r="P1023" s="102"/>
      <c r="Q1023" s="103">
        <f>SUM(Q754:Q1020)</f>
        <v>2943.6000000000004</v>
      </c>
      <c r="R1023"/>
      <c r="S1023"/>
      <c r="T1023"/>
      <c r="U1023"/>
      <c r="V1023"/>
      <c r="W1023"/>
      <c r="X1023"/>
      <c r="Y1023"/>
      <c r="Z1023"/>
    </row>
    <row r="1024" spans="1:26" x14ac:dyDescent="0.25">
      <c r="A1024" s="104" t="s">
        <v>466</v>
      </c>
      <c r="E1024" s="105">
        <f>+ROUND(E1023/(6-$D$741),0)</f>
        <v>328</v>
      </c>
      <c r="F1024" s="105"/>
      <c r="G1024" s="105"/>
      <c r="H1024" s="105">
        <f>+ROUND(H1023/(6-$D$741),0)</f>
        <v>347</v>
      </c>
      <c r="I1024" s="105"/>
      <c r="J1024" s="105"/>
      <c r="K1024" s="105">
        <f>+ROUND(K1023/(6-$D$741),0)</f>
        <v>347</v>
      </c>
      <c r="L1024" s="105"/>
      <c r="M1024" s="105"/>
      <c r="N1024" s="105">
        <f>+ROUND(N1023/(6-$D$741),0)</f>
        <v>341</v>
      </c>
      <c r="O1024" s="105"/>
      <c r="P1024" s="105"/>
      <c r="Q1024" s="105">
        <f>+ROUND(Q1023/(6-$D$741),0)</f>
        <v>539</v>
      </c>
      <c r="R1024"/>
      <c r="S1024"/>
      <c r="T1024"/>
      <c r="U1024"/>
      <c r="V1024"/>
      <c r="W1024"/>
      <c r="X1024"/>
      <c r="Y1024"/>
      <c r="Z1024"/>
    </row>
    <row r="1025" spans="1:26" x14ac:dyDescent="0.25">
      <c r="A1025" s="104" t="s">
        <v>467</v>
      </c>
      <c r="E1025" s="105">
        <f>+E1024*$D$741</f>
        <v>177.12</v>
      </c>
      <c r="F1025" s="105"/>
      <c r="G1025" s="105"/>
      <c r="H1025" s="105">
        <f>+H1024*$D$741</f>
        <v>187.38000000000002</v>
      </c>
      <c r="I1025" s="105"/>
      <c r="J1025" s="105"/>
      <c r="K1025" s="105">
        <f>+K1024*$D$741</f>
        <v>187.38000000000002</v>
      </c>
      <c r="L1025" s="105"/>
      <c r="M1025" s="105"/>
      <c r="N1025" s="105">
        <f>+N1024*$D$741</f>
        <v>184.14000000000001</v>
      </c>
      <c r="O1025" s="105"/>
      <c r="P1025" s="105"/>
      <c r="Q1025" s="105">
        <f>+Q1024*$D$741</f>
        <v>291.06</v>
      </c>
      <c r="R1025"/>
      <c r="S1025"/>
      <c r="T1025"/>
      <c r="U1025"/>
      <c r="V1025"/>
      <c r="W1025"/>
      <c r="X1025"/>
      <c r="Y1025"/>
      <c r="Z1025"/>
    </row>
    <row r="1026" spans="1:26" x14ac:dyDescent="0.25">
      <c r="A1026" s="104" t="s">
        <v>468</v>
      </c>
      <c r="E1026" s="105">
        <f>+E1023+E1025</f>
        <v>1966.7699999999995</v>
      </c>
      <c r="F1026" s="105"/>
      <c r="G1026" s="105"/>
      <c r="H1026" s="105">
        <f>+H1023+H1025</f>
        <v>2080.88</v>
      </c>
      <c r="I1026" s="105"/>
      <c r="J1026" s="105"/>
      <c r="K1026" s="105">
        <f>+K1023+K1025</f>
        <v>2080.88</v>
      </c>
      <c r="L1026" s="105"/>
      <c r="M1026" s="105"/>
      <c r="N1026" s="105">
        <f>+N1023+N1025</f>
        <v>2044.6399999999996</v>
      </c>
      <c r="O1026" s="105"/>
      <c r="P1026" s="105"/>
      <c r="Q1026" s="105">
        <f>+Q1023+Q1025</f>
        <v>3234.6600000000003</v>
      </c>
      <c r="R1026"/>
      <c r="S1026"/>
      <c r="T1026"/>
      <c r="U1026"/>
      <c r="V1026"/>
      <c r="W1026"/>
      <c r="X1026"/>
      <c r="Y1026"/>
      <c r="Z1026"/>
    </row>
    <row r="1027" spans="1:26" x14ac:dyDescent="0.25">
      <c r="A1027" s="106" t="s">
        <v>469</v>
      </c>
      <c r="E1027" s="105">
        <f>+ROUND(E1026*$D$745,2)</f>
        <v>1093.1199999999999</v>
      </c>
      <c r="F1027" s="105"/>
      <c r="G1027" s="105"/>
      <c r="H1027" s="105">
        <f>+ROUND(H1026*$D$745,2)</f>
        <v>1156.54</v>
      </c>
      <c r="I1027" s="105"/>
      <c r="J1027" s="105"/>
      <c r="K1027" s="105">
        <f>+ROUND(K1026*$D$745,2)</f>
        <v>1156.54</v>
      </c>
      <c r="L1027" s="105"/>
      <c r="M1027" s="105"/>
      <c r="N1027" s="105">
        <f>+ROUND(N1026*$D$745,2)</f>
        <v>1136.4000000000001</v>
      </c>
      <c r="O1027" s="105"/>
      <c r="P1027" s="105"/>
      <c r="Q1027" s="107">
        <f>+ROUND(Q1023*$D$745,2)</f>
        <v>1636.04</v>
      </c>
      <c r="R1027"/>
      <c r="S1027"/>
      <c r="T1027"/>
      <c r="U1027"/>
      <c r="V1027"/>
      <c r="W1027"/>
      <c r="X1027"/>
      <c r="Y1027"/>
      <c r="Z1027"/>
    </row>
    <row r="1028" spans="1:26" x14ac:dyDescent="0.25">
      <c r="A1028" s="104"/>
      <c r="E1028" s="108"/>
      <c r="F1028" s="108"/>
      <c r="G1028" s="108"/>
      <c r="H1028" s="108"/>
      <c r="I1028" s="108"/>
      <c r="J1028" s="108"/>
      <c r="K1028" s="108"/>
      <c r="L1028" s="108"/>
      <c r="M1028" s="108"/>
      <c r="N1028" s="108"/>
      <c r="O1028" s="108"/>
      <c r="P1028" s="108"/>
      <c r="Q1028" s="109"/>
      <c r="R1028"/>
      <c r="S1028"/>
      <c r="T1028"/>
      <c r="U1028"/>
      <c r="V1028"/>
      <c r="W1028"/>
      <c r="X1028"/>
      <c r="Y1028"/>
      <c r="Z1028"/>
    </row>
    <row r="1029" spans="1:26" ht="16.5" thickBot="1" x14ac:dyDescent="0.3">
      <c r="A1029" s="110" t="s">
        <v>470</v>
      </c>
      <c r="B1029" s="111"/>
      <c r="C1029" s="111"/>
      <c r="D1029" s="111"/>
      <c r="E1029" s="112"/>
      <c r="F1029" s="112"/>
      <c r="G1029" s="112"/>
      <c r="H1029" s="112"/>
      <c r="I1029" s="112"/>
      <c r="J1029" s="112"/>
      <c r="K1029" s="112"/>
      <c r="L1029" s="112"/>
      <c r="M1029" s="112"/>
      <c r="N1029" s="112"/>
      <c r="O1029" s="112"/>
      <c r="P1029" s="112"/>
      <c r="Q1029" s="113">
        <f>+ROUND(E1027+H1027+K1027+N1027+Q1027,2)</f>
        <v>6178.64</v>
      </c>
      <c r="R1029"/>
      <c r="S1029"/>
      <c r="T1029"/>
      <c r="U1029"/>
      <c r="V1029"/>
      <c r="W1029"/>
      <c r="X1029"/>
      <c r="Y1029"/>
      <c r="Z1029"/>
    </row>
    <row r="1030" spans="1:26" x14ac:dyDescent="0.25">
      <c r="A1030" s="9"/>
      <c r="R1030"/>
      <c r="S1030"/>
      <c r="T1030"/>
      <c r="U1030"/>
      <c r="V1030"/>
      <c r="W1030"/>
      <c r="X1030"/>
      <c r="Y1030"/>
      <c r="Z1030"/>
    </row>
    <row r="1032" spans="1:26" x14ac:dyDescent="0.25">
      <c r="A1032" s="32"/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X1032" s="32"/>
    </row>
    <row r="1033" spans="1:26" x14ac:dyDescent="0.25">
      <c r="A1033" s="13" t="s">
        <v>471</v>
      </c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5"/>
      <c r="X1033"/>
    </row>
    <row r="1034" spans="1:26" x14ac:dyDescent="0.25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35"/>
      <c r="X1034"/>
    </row>
    <row r="1035" spans="1:26" x14ac:dyDescent="0.25">
      <c r="A1035" s="13" t="s">
        <v>472</v>
      </c>
      <c r="B1035" s="35"/>
      <c r="C1035" s="35"/>
      <c r="F1035" s="35"/>
      <c r="G1035" s="13" t="s">
        <v>446</v>
      </c>
      <c r="H1035" s="35"/>
      <c r="I1035" s="35"/>
      <c r="J1035" s="35"/>
      <c r="K1035" s="35"/>
      <c r="L1035" s="35"/>
      <c r="M1035" s="35"/>
      <c r="N1035" s="35"/>
      <c r="O1035" s="20"/>
    </row>
    <row r="1036" spans="1:26" x14ac:dyDescent="0.25">
      <c r="A1036" s="35" t="s">
        <v>473</v>
      </c>
      <c r="B1036" s="35"/>
      <c r="C1036" s="35"/>
      <c r="D1036" s="114">
        <v>0.375</v>
      </c>
      <c r="E1036" s="35" t="s">
        <v>448</v>
      </c>
      <c r="F1036" s="35"/>
      <c r="G1036" s="35" t="s">
        <v>474</v>
      </c>
      <c r="H1036" s="35"/>
      <c r="I1036" s="35"/>
      <c r="J1036" s="74">
        <v>0.375</v>
      </c>
      <c r="K1036" s="35" t="s">
        <v>448</v>
      </c>
      <c r="L1036" s="35"/>
      <c r="O1036" s="20"/>
    </row>
    <row r="1037" spans="1:26" x14ac:dyDescent="0.25">
      <c r="A1037" s="35" t="s">
        <v>475</v>
      </c>
      <c r="B1037" s="35"/>
      <c r="C1037" s="35"/>
      <c r="D1037" s="115">
        <f>PI()*POWER(D1036*0.0254/2,2)*7800</f>
        <v>0.55579476613506773</v>
      </c>
      <c r="E1037" s="35" t="s">
        <v>451</v>
      </c>
      <c r="F1037" s="35"/>
      <c r="G1037" s="35" t="s">
        <v>476</v>
      </c>
      <c r="H1037" s="35"/>
      <c r="I1037" s="35"/>
      <c r="J1037" s="75">
        <f>PI()*POWER(J1036*0.0254/2,2)*7800</f>
        <v>0.55579476613506773</v>
      </c>
      <c r="K1037" s="35" t="s">
        <v>451</v>
      </c>
      <c r="L1037" s="35"/>
      <c r="O1037" s="20"/>
      <c r="X1037"/>
    </row>
    <row r="1038" spans="1:26" x14ac:dyDescent="0.25">
      <c r="A1038" s="35" t="s">
        <v>477</v>
      </c>
      <c r="B1038" s="35"/>
      <c r="C1038" s="35"/>
      <c r="D1038" s="115">
        <v>0.2</v>
      </c>
      <c r="E1038" s="35" t="s">
        <v>287</v>
      </c>
      <c r="F1038" s="35"/>
      <c r="G1038" s="35" t="s">
        <v>478</v>
      </c>
      <c r="H1038" s="35"/>
      <c r="I1038" s="35"/>
      <c r="J1038" s="75">
        <v>0.7</v>
      </c>
      <c r="K1038" s="35" t="s">
        <v>287</v>
      </c>
      <c r="L1038" s="35"/>
      <c r="O1038" s="20"/>
      <c r="X1038"/>
    </row>
    <row r="1039" spans="1:26" x14ac:dyDescent="0.25">
      <c r="A1039" s="35" t="s">
        <v>479</v>
      </c>
      <c r="B1039" s="35"/>
      <c r="C1039" s="35"/>
      <c r="D1039" s="115">
        <v>0.55000000000000004</v>
      </c>
      <c r="E1039" s="35" t="s">
        <v>287</v>
      </c>
      <c r="F1039" s="35"/>
      <c r="G1039" s="35" t="s">
        <v>480</v>
      </c>
      <c r="H1039" s="35"/>
      <c r="I1039" s="35"/>
      <c r="J1039" s="116">
        <v>0.25</v>
      </c>
      <c r="K1039" s="35" t="s">
        <v>287</v>
      </c>
      <c r="L1039" s="35"/>
      <c r="X1039"/>
    </row>
    <row r="1040" spans="1:26" x14ac:dyDescent="0.25">
      <c r="A1040" s="35"/>
      <c r="B1040" s="35"/>
      <c r="C1040" s="35"/>
      <c r="D1040" s="117"/>
      <c r="E1040" s="35"/>
      <c r="F1040" s="35"/>
      <c r="G1040" s="35"/>
      <c r="H1040" s="35"/>
      <c r="I1040" s="35"/>
      <c r="J1040" s="9"/>
      <c r="K1040" s="35"/>
      <c r="L1040" s="35"/>
      <c r="X1040"/>
    </row>
    <row r="1041" spans="1:24" x14ac:dyDescent="0.25">
      <c r="A1041" s="35" t="s">
        <v>481</v>
      </c>
      <c r="B1041" s="35"/>
      <c r="C1041" s="35"/>
      <c r="D1041" s="114">
        <v>0.375</v>
      </c>
      <c r="E1041" s="35" t="s">
        <v>448</v>
      </c>
      <c r="F1041" s="35"/>
      <c r="G1041" s="35"/>
      <c r="H1041" s="35"/>
      <c r="I1041" s="35"/>
      <c r="J1041" s="9"/>
      <c r="K1041" s="35"/>
      <c r="L1041" s="35"/>
      <c r="X1041"/>
    </row>
    <row r="1042" spans="1:24" x14ac:dyDescent="0.25">
      <c r="A1042" s="35" t="s">
        <v>482</v>
      </c>
      <c r="B1042" s="35"/>
      <c r="C1042" s="35"/>
      <c r="D1042" s="115">
        <f>PI()*POWER(D1041*0.0254/2,2)*7800</f>
        <v>0.55579476613506773</v>
      </c>
      <c r="E1042" s="35" t="s">
        <v>451</v>
      </c>
      <c r="F1042" s="35"/>
      <c r="G1042" s="35"/>
      <c r="H1042" s="35"/>
      <c r="I1042" s="35"/>
      <c r="J1042" s="9"/>
      <c r="K1042" s="35"/>
      <c r="L1042" s="35"/>
      <c r="Q1042" s="10" t="s">
        <v>322</v>
      </c>
      <c r="X1042"/>
    </row>
    <row r="1043" spans="1:24" x14ac:dyDescent="0.25">
      <c r="A1043" s="35" t="s">
        <v>483</v>
      </c>
      <c r="B1043" s="35"/>
      <c r="C1043" s="35"/>
      <c r="D1043" s="115">
        <v>0.25</v>
      </c>
      <c r="E1043" s="35" t="s">
        <v>287</v>
      </c>
      <c r="F1043" s="35"/>
      <c r="G1043" s="35"/>
      <c r="H1043" s="35"/>
      <c r="I1043" s="35"/>
      <c r="J1043" s="9"/>
      <c r="K1043" s="35"/>
      <c r="L1043" s="35"/>
      <c r="X1043"/>
    </row>
    <row r="1044" spans="1:24" x14ac:dyDescent="0.25">
      <c r="A1044" s="35" t="s">
        <v>484</v>
      </c>
      <c r="B1044" s="35"/>
      <c r="C1044" s="35"/>
      <c r="D1044" s="115">
        <v>0.6</v>
      </c>
      <c r="E1044" s="35" t="s">
        <v>287</v>
      </c>
      <c r="F1044" s="35"/>
      <c r="G1044" s="35"/>
      <c r="H1044" s="35"/>
      <c r="I1044" s="35"/>
      <c r="J1044" s="9"/>
      <c r="K1044" s="35"/>
      <c r="L1044" s="35"/>
      <c r="X1044"/>
    </row>
    <row r="1045" spans="1:24" x14ac:dyDescent="0.25">
      <c r="A1045" s="35"/>
      <c r="B1045" s="35"/>
      <c r="C1045" s="35"/>
      <c r="D1045" s="118"/>
      <c r="E1045" s="35"/>
      <c r="F1045" s="35"/>
      <c r="I1045" s="35"/>
      <c r="J1045" s="9"/>
      <c r="K1045" s="35"/>
      <c r="L1045" s="35"/>
      <c r="M1045" s="35"/>
      <c r="N1045" s="35"/>
      <c r="O1045" s="35"/>
      <c r="P1045" s="35"/>
      <c r="Q1045" s="35"/>
      <c r="X1045"/>
    </row>
    <row r="1046" spans="1:24" x14ac:dyDescent="0.25">
      <c r="A1046" s="13" t="s">
        <v>485</v>
      </c>
      <c r="B1046" s="35"/>
      <c r="C1046" s="35"/>
      <c r="D1046" s="119"/>
      <c r="F1046" s="35"/>
      <c r="G1046" s="13" t="s">
        <v>486</v>
      </c>
      <c r="H1046" s="35"/>
      <c r="I1046" s="35"/>
      <c r="J1046" s="108"/>
      <c r="L1046" s="35"/>
      <c r="M1046" s="35"/>
      <c r="N1046" s="35"/>
      <c r="O1046" s="35"/>
      <c r="P1046" s="35"/>
      <c r="Q1046" s="35"/>
      <c r="X1046"/>
    </row>
    <row r="1047" spans="1:24" x14ac:dyDescent="0.25">
      <c r="A1047" s="35" t="s">
        <v>487</v>
      </c>
      <c r="B1047" s="35"/>
      <c r="C1047" s="35"/>
      <c r="D1047" s="114">
        <v>0.375</v>
      </c>
      <c r="E1047" s="35" t="s">
        <v>448</v>
      </c>
      <c r="F1047" s="35"/>
      <c r="G1047" s="35" t="s">
        <v>488</v>
      </c>
      <c r="H1047" s="35"/>
      <c r="I1047" s="35"/>
      <c r="J1047" s="74">
        <v>0.375</v>
      </c>
      <c r="K1047" s="35" t="s">
        <v>448</v>
      </c>
      <c r="L1047" s="35"/>
      <c r="M1047" s="35"/>
      <c r="N1047" s="35"/>
      <c r="O1047" s="35"/>
      <c r="P1047" s="35"/>
      <c r="Q1047" s="35"/>
      <c r="X1047"/>
    </row>
    <row r="1048" spans="1:24" x14ac:dyDescent="0.25">
      <c r="A1048" s="35" t="s">
        <v>489</v>
      </c>
      <c r="B1048" s="35"/>
      <c r="C1048" s="35"/>
      <c r="D1048" s="115">
        <f>PI()*POWER(D1047*0.0254/2,2)*7800</f>
        <v>0.55579476613506773</v>
      </c>
      <c r="E1048" s="35" t="s">
        <v>451</v>
      </c>
      <c r="F1048" s="35"/>
      <c r="G1048" s="35" t="s">
        <v>490</v>
      </c>
      <c r="H1048" s="35"/>
      <c r="I1048" s="35"/>
      <c r="J1048" s="75">
        <f>PI()*POWER(J1047*0.0254/2,2)*7800</f>
        <v>0.55579476613506773</v>
      </c>
      <c r="K1048" s="35" t="s">
        <v>451</v>
      </c>
      <c r="L1048" s="35"/>
      <c r="M1048" s="35"/>
      <c r="N1048" s="35"/>
      <c r="O1048" s="35"/>
      <c r="P1048" s="35"/>
      <c r="Q1048" s="35"/>
      <c r="X1048"/>
    </row>
    <row r="1049" spans="1:24" x14ac:dyDescent="0.25">
      <c r="A1049" s="35" t="s">
        <v>491</v>
      </c>
      <c r="B1049" s="35"/>
      <c r="C1049" s="35"/>
      <c r="D1049" s="115">
        <v>0.2</v>
      </c>
      <c r="E1049" s="35" t="s">
        <v>287</v>
      </c>
      <c r="F1049" s="35"/>
      <c r="G1049" s="35" t="s">
        <v>492</v>
      </c>
      <c r="H1049" s="35"/>
      <c r="I1049" s="35"/>
      <c r="J1049" s="75">
        <v>0.2</v>
      </c>
      <c r="K1049" s="35" t="s">
        <v>287</v>
      </c>
      <c r="L1049" s="35"/>
      <c r="M1049" s="35"/>
      <c r="N1049" s="35"/>
      <c r="O1049" s="35"/>
      <c r="P1049" s="35"/>
      <c r="Q1049" s="35"/>
      <c r="X1049"/>
    </row>
    <row r="1050" spans="1:24" x14ac:dyDescent="0.25">
      <c r="A1050" s="35" t="s">
        <v>493</v>
      </c>
      <c r="B1050" s="35"/>
      <c r="C1050" s="35"/>
      <c r="D1050" s="115">
        <v>0.9</v>
      </c>
      <c r="E1050" s="35" t="s">
        <v>287</v>
      </c>
      <c r="F1050" s="35"/>
      <c r="G1050" s="35" t="s">
        <v>494</v>
      </c>
      <c r="H1050" s="35"/>
      <c r="I1050" s="35"/>
      <c r="J1050" s="75">
        <v>5</v>
      </c>
      <c r="K1050" s="35" t="s">
        <v>287</v>
      </c>
      <c r="L1050" s="35"/>
      <c r="M1050" s="35"/>
      <c r="N1050" s="35"/>
      <c r="O1050" s="35"/>
      <c r="P1050" s="35"/>
      <c r="Q1050" s="35"/>
      <c r="X1050"/>
    </row>
    <row r="1051" spans="1:24" x14ac:dyDescent="0.25">
      <c r="A1051" s="9"/>
      <c r="X1051"/>
    </row>
    <row r="1052" spans="1:24" x14ac:dyDescent="0.25">
      <c r="A1052" s="9"/>
      <c r="X1052"/>
    </row>
    <row r="1053" spans="1:24" x14ac:dyDescent="0.25">
      <c r="A1053" s="9"/>
      <c r="X1053"/>
    </row>
    <row r="1054" spans="1:24" ht="16.5" thickBot="1" x14ac:dyDescent="0.3">
      <c r="A1054" s="9"/>
      <c r="X1054"/>
    </row>
    <row r="1055" spans="1:24" x14ac:dyDescent="0.25">
      <c r="A1055" s="120" t="s">
        <v>10</v>
      </c>
      <c r="B1055" s="121"/>
      <c r="C1055" s="76" t="s">
        <v>495</v>
      </c>
      <c r="D1055" s="77"/>
      <c r="E1055" s="81"/>
      <c r="F1055" s="79" t="s">
        <v>496</v>
      </c>
      <c r="G1055" s="79"/>
      <c r="H1055" s="123"/>
      <c r="I1055" s="122" t="s">
        <v>497</v>
      </c>
      <c r="J1055" s="79"/>
      <c r="K1055" s="123"/>
      <c r="L1055" s="122" t="s">
        <v>497</v>
      </c>
      <c r="M1055" s="79"/>
      <c r="N1055" s="123"/>
      <c r="O1055" s="122" t="s">
        <v>498</v>
      </c>
      <c r="P1055" s="79"/>
      <c r="Q1055" s="123"/>
      <c r="R1055" s="77" t="s">
        <v>495</v>
      </c>
      <c r="S1055" s="77"/>
      <c r="T1055" s="77"/>
      <c r="U1055" s="122" t="s">
        <v>499</v>
      </c>
      <c r="V1055" s="79"/>
      <c r="W1055" s="123"/>
      <c r="X1055"/>
    </row>
    <row r="1056" spans="1:24" ht="45.75" thickBot="1" x14ac:dyDescent="0.3">
      <c r="A1056" s="124"/>
      <c r="B1056" s="125"/>
      <c r="C1056" s="126" t="s">
        <v>500</v>
      </c>
      <c r="D1056" s="84" t="s">
        <v>501</v>
      </c>
      <c r="E1056" s="85" t="s">
        <v>502</v>
      </c>
      <c r="F1056" s="127" t="s">
        <v>462</v>
      </c>
      <c r="G1056" s="84" t="s">
        <v>463</v>
      </c>
      <c r="H1056" s="85" t="s">
        <v>464</v>
      </c>
      <c r="I1056" s="126" t="s">
        <v>462</v>
      </c>
      <c r="J1056" s="84" t="s">
        <v>463</v>
      </c>
      <c r="K1056" s="85" t="s">
        <v>464</v>
      </c>
      <c r="L1056" s="126" t="s">
        <v>462</v>
      </c>
      <c r="M1056" s="84" t="s">
        <v>463</v>
      </c>
      <c r="N1056" s="85" t="s">
        <v>464</v>
      </c>
      <c r="O1056" s="126" t="s">
        <v>462</v>
      </c>
      <c r="P1056" s="84" t="s">
        <v>463</v>
      </c>
      <c r="Q1056" s="85" t="s">
        <v>464</v>
      </c>
      <c r="R1056" s="84" t="s">
        <v>500</v>
      </c>
      <c r="S1056" s="84" t="s">
        <v>501</v>
      </c>
      <c r="T1056" s="84" t="s">
        <v>502</v>
      </c>
      <c r="U1056" s="126" t="s">
        <v>462</v>
      </c>
      <c r="V1056" s="84" t="s">
        <v>463</v>
      </c>
      <c r="W1056" s="85" t="s">
        <v>464</v>
      </c>
      <c r="X1056"/>
    </row>
    <row r="1057" spans="1:24" x14ac:dyDescent="0.25">
      <c r="A1057" s="128" t="s">
        <v>294</v>
      </c>
      <c r="B1057" s="87" t="s">
        <v>295</v>
      </c>
      <c r="C1057" s="129"/>
      <c r="D1057" s="130"/>
      <c r="E1057" s="131"/>
      <c r="F1057" s="132"/>
      <c r="G1057" s="89"/>
      <c r="H1057" s="90"/>
      <c r="I1057" s="88">
        <v>2.5</v>
      </c>
      <c r="J1057" s="89">
        <v>8</v>
      </c>
      <c r="K1057" s="90">
        <f>+I1057*J1057</f>
        <v>20</v>
      </c>
      <c r="L1057" s="88">
        <f>+I1057</f>
        <v>2.5</v>
      </c>
      <c r="M1057" s="89">
        <v>8</v>
      </c>
      <c r="N1057" s="90">
        <f>+L1057*M1057</f>
        <v>20</v>
      </c>
      <c r="O1057" s="88"/>
      <c r="P1057" s="89"/>
      <c r="Q1057" s="90"/>
      <c r="R1057" s="88"/>
      <c r="S1057" s="89"/>
      <c r="T1057" s="90"/>
      <c r="U1057" s="88"/>
      <c r="V1057" s="89"/>
      <c r="W1057" s="90"/>
      <c r="X1057"/>
    </row>
    <row r="1058" spans="1:24" x14ac:dyDescent="0.25">
      <c r="A1058" s="133"/>
      <c r="B1058" s="42" t="s">
        <v>18</v>
      </c>
      <c r="C1058" s="134"/>
      <c r="D1058" s="25"/>
      <c r="E1058" s="135"/>
      <c r="F1058" s="136"/>
      <c r="G1058" s="12"/>
      <c r="H1058" s="91"/>
      <c r="I1058" s="93"/>
      <c r="J1058" s="12"/>
      <c r="K1058" s="91"/>
      <c r="L1058" s="93"/>
      <c r="M1058" s="12"/>
      <c r="N1058" s="91"/>
      <c r="O1058" s="93"/>
      <c r="P1058" s="12"/>
      <c r="Q1058" s="91"/>
      <c r="R1058" s="93"/>
      <c r="S1058" s="12"/>
      <c r="T1058" s="91"/>
      <c r="U1058" s="93">
        <f>+J1038</f>
        <v>0.7</v>
      </c>
      <c r="V1058" s="12">
        <v>20</v>
      </c>
      <c r="W1058" s="91">
        <f>+U1058*V1058</f>
        <v>14</v>
      </c>
      <c r="X1058"/>
    </row>
    <row r="1059" spans="1:24" x14ac:dyDescent="0.25">
      <c r="A1059" s="45" t="s">
        <v>296</v>
      </c>
      <c r="B1059" s="42" t="s">
        <v>19</v>
      </c>
      <c r="C1059" s="93">
        <f>+$D$1044</f>
        <v>0.6</v>
      </c>
      <c r="D1059" s="25">
        <v>13</v>
      </c>
      <c r="E1059" s="135">
        <f>+C1059*D1059</f>
        <v>7.8</v>
      </c>
      <c r="F1059" s="136">
        <f>+$D$1039</f>
        <v>0.55000000000000004</v>
      </c>
      <c r="G1059" s="12">
        <v>16</v>
      </c>
      <c r="H1059" s="91">
        <f>+F1059*G1059</f>
        <v>8.8000000000000007</v>
      </c>
      <c r="I1059" s="93">
        <f>+$D$1050</f>
        <v>0.9</v>
      </c>
      <c r="J1059" s="12">
        <v>15</v>
      </c>
      <c r="K1059" s="91">
        <f>+I1059*J1059</f>
        <v>13.5</v>
      </c>
      <c r="L1059" s="93">
        <f>D1050</f>
        <v>0.9</v>
      </c>
      <c r="M1059" s="12">
        <v>15</v>
      </c>
      <c r="N1059" s="91">
        <f>+L1059*M1059</f>
        <v>13.5</v>
      </c>
      <c r="O1059" s="93">
        <f>D1039</f>
        <v>0.55000000000000004</v>
      </c>
      <c r="P1059" s="12">
        <v>16</v>
      </c>
      <c r="Q1059" s="91">
        <f>+O1059*P1059</f>
        <v>8.8000000000000007</v>
      </c>
      <c r="R1059" s="93">
        <f>D1044</f>
        <v>0.6</v>
      </c>
      <c r="S1059" s="12">
        <v>13</v>
      </c>
      <c r="T1059" s="91">
        <f>+R1059*S1059</f>
        <v>7.8</v>
      </c>
      <c r="U1059" s="93"/>
      <c r="V1059" s="12"/>
      <c r="W1059" s="91"/>
      <c r="X1059"/>
    </row>
    <row r="1060" spans="1:24" x14ac:dyDescent="0.25">
      <c r="A1060" s="44"/>
      <c r="B1060" s="42" t="s">
        <v>20</v>
      </c>
      <c r="C1060" s="134"/>
      <c r="D1060" s="25"/>
      <c r="E1060" s="135"/>
      <c r="F1060" s="136"/>
      <c r="G1060" s="12"/>
      <c r="H1060" s="91"/>
      <c r="I1060" s="93"/>
      <c r="J1060" s="12"/>
      <c r="K1060" s="91"/>
      <c r="L1060" s="93"/>
      <c r="M1060" s="12"/>
      <c r="N1060" s="91"/>
      <c r="O1060" s="93"/>
      <c r="P1060" s="12"/>
      <c r="Q1060" s="91"/>
      <c r="R1060" s="93"/>
      <c r="S1060" s="12"/>
      <c r="T1060" s="91"/>
      <c r="U1060" s="93">
        <f>+U1058</f>
        <v>0.7</v>
      </c>
      <c r="V1060" s="12">
        <f>V1058</f>
        <v>20</v>
      </c>
      <c r="W1060" s="91">
        <f>+U1060*V1060</f>
        <v>14</v>
      </c>
      <c r="X1060"/>
    </row>
    <row r="1061" spans="1:24" x14ac:dyDescent="0.25">
      <c r="A1061" s="45" t="s">
        <v>297</v>
      </c>
      <c r="B1061" s="42" t="s">
        <v>21</v>
      </c>
      <c r="C1061" s="93">
        <f>+$D$1044</f>
        <v>0.6</v>
      </c>
      <c r="D1061" s="25">
        <f>D1059</f>
        <v>13</v>
      </c>
      <c r="E1061" s="135">
        <f>+C1061*D1061</f>
        <v>7.8</v>
      </c>
      <c r="F1061" s="136">
        <f>+$D$1039</f>
        <v>0.55000000000000004</v>
      </c>
      <c r="G1061" s="12">
        <f>G1059</f>
        <v>16</v>
      </c>
      <c r="H1061" s="91">
        <f>+F1061*G1061</f>
        <v>8.8000000000000007</v>
      </c>
      <c r="I1061" s="93">
        <f>+$D$1050</f>
        <v>0.9</v>
      </c>
      <c r="J1061" s="12">
        <f>J1059</f>
        <v>15</v>
      </c>
      <c r="K1061" s="91">
        <f>+I1061*J1061</f>
        <v>13.5</v>
      </c>
      <c r="L1061" s="93">
        <f>L1059</f>
        <v>0.9</v>
      </c>
      <c r="M1061" s="12">
        <f>M1059</f>
        <v>15</v>
      </c>
      <c r="N1061" s="91">
        <f>+L1061*M1061</f>
        <v>13.5</v>
      </c>
      <c r="O1061" s="93">
        <f>O1059</f>
        <v>0.55000000000000004</v>
      </c>
      <c r="P1061" s="12">
        <f>P1059</f>
        <v>16</v>
      </c>
      <c r="Q1061" s="91">
        <f>+O1061*P1061</f>
        <v>8.8000000000000007</v>
      </c>
      <c r="R1061" s="93">
        <f>R1059</f>
        <v>0.6</v>
      </c>
      <c r="S1061" s="12">
        <f>S1059</f>
        <v>13</v>
      </c>
      <c r="T1061" s="91">
        <f>+R1061*S1061</f>
        <v>7.8</v>
      </c>
      <c r="U1061" s="93"/>
      <c r="V1061" s="12"/>
      <c r="W1061" s="91"/>
      <c r="X1061"/>
    </row>
    <row r="1062" spans="1:24" x14ac:dyDescent="0.25">
      <c r="A1062" s="44"/>
      <c r="B1062" s="42" t="s">
        <v>22</v>
      </c>
      <c r="C1062" s="134"/>
      <c r="D1062" s="25"/>
      <c r="E1062" s="135"/>
      <c r="F1062" s="136"/>
      <c r="G1062" s="12"/>
      <c r="H1062" s="91"/>
      <c r="I1062" s="93"/>
      <c r="J1062" s="12"/>
      <c r="K1062" s="91"/>
      <c r="L1062" s="93"/>
      <c r="M1062" s="12"/>
      <c r="N1062" s="91"/>
      <c r="O1062" s="93"/>
      <c r="P1062" s="12"/>
      <c r="Q1062" s="91"/>
      <c r="R1062" s="93"/>
      <c r="S1062" s="12"/>
      <c r="T1062" s="91"/>
      <c r="U1062" s="93">
        <f>+U1060</f>
        <v>0.7</v>
      </c>
      <c r="V1062" s="12">
        <f>V1060</f>
        <v>20</v>
      </c>
      <c r="W1062" s="91">
        <f>+U1062*V1062</f>
        <v>14</v>
      </c>
      <c r="X1062"/>
    </row>
    <row r="1063" spans="1:24" x14ac:dyDescent="0.25">
      <c r="A1063" s="45" t="s">
        <v>298</v>
      </c>
      <c r="B1063" s="42" t="s">
        <v>23</v>
      </c>
      <c r="C1063" s="93">
        <f>+$D$1044</f>
        <v>0.6</v>
      </c>
      <c r="D1063" s="25">
        <f>D1061</f>
        <v>13</v>
      </c>
      <c r="E1063" s="135">
        <f>+C1063*D1063</f>
        <v>7.8</v>
      </c>
      <c r="F1063" s="136">
        <f>+$D$1039</f>
        <v>0.55000000000000004</v>
      </c>
      <c r="G1063" s="12">
        <f>G1061</f>
        <v>16</v>
      </c>
      <c r="H1063" s="91">
        <f>+F1063*G1063</f>
        <v>8.8000000000000007</v>
      </c>
      <c r="I1063" s="93">
        <f>+$D$1050</f>
        <v>0.9</v>
      </c>
      <c r="J1063" s="12">
        <f>J1061</f>
        <v>15</v>
      </c>
      <c r="K1063" s="91">
        <f>+I1063*J1063</f>
        <v>13.5</v>
      </c>
      <c r="L1063" s="93">
        <f>L1061</f>
        <v>0.9</v>
      </c>
      <c r="M1063" s="12">
        <f>M1061</f>
        <v>15</v>
      </c>
      <c r="N1063" s="91">
        <f>+L1063*M1063</f>
        <v>13.5</v>
      </c>
      <c r="O1063" s="93">
        <f>O1061</f>
        <v>0.55000000000000004</v>
      </c>
      <c r="P1063" s="12">
        <f>P1061</f>
        <v>16</v>
      </c>
      <c r="Q1063" s="91">
        <f>+O1063*P1063</f>
        <v>8.8000000000000007</v>
      </c>
      <c r="R1063" s="93">
        <f>R1061</f>
        <v>0.6</v>
      </c>
      <c r="S1063" s="12">
        <f>S1061</f>
        <v>13</v>
      </c>
      <c r="T1063" s="91">
        <f>+R1063*S1063</f>
        <v>7.8</v>
      </c>
      <c r="U1063" s="93"/>
      <c r="V1063" s="12"/>
      <c r="W1063" s="91"/>
      <c r="X1063"/>
    </row>
    <row r="1064" spans="1:24" x14ac:dyDescent="0.25">
      <c r="A1064" s="44"/>
      <c r="B1064" s="42" t="s">
        <v>24</v>
      </c>
      <c r="C1064" s="134"/>
      <c r="D1064" s="25"/>
      <c r="E1064" s="135"/>
      <c r="F1064" s="136"/>
      <c r="G1064" s="12"/>
      <c r="H1064" s="91"/>
      <c r="I1064" s="93"/>
      <c r="J1064" s="12"/>
      <c r="K1064" s="91"/>
      <c r="L1064" s="93"/>
      <c r="M1064" s="12"/>
      <c r="N1064" s="91"/>
      <c r="O1064" s="93"/>
      <c r="P1064" s="12"/>
      <c r="Q1064" s="91"/>
      <c r="R1064" s="93"/>
      <c r="S1064" s="12"/>
      <c r="T1064" s="91"/>
      <c r="U1064" s="93">
        <f>+U1062</f>
        <v>0.7</v>
      </c>
      <c r="V1064" s="12">
        <f>V1062</f>
        <v>20</v>
      </c>
      <c r="W1064" s="91">
        <f>+U1064*V1064</f>
        <v>14</v>
      </c>
      <c r="X1064"/>
    </row>
    <row r="1065" spans="1:24" x14ac:dyDescent="0.25">
      <c r="A1065" s="45" t="s">
        <v>299</v>
      </c>
      <c r="B1065" s="42" t="s">
        <v>25</v>
      </c>
      <c r="C1065" s="93">
        <f>+$D$1044</f>
        <v>0.6</v>
      </c>
      <c r="D1065" s="25">
        <f>D1063</f>
        <v>13</v>
      </c>
      <c r="E1065" s="135">
        <f>+C1065*D1065</f>
        <v>7.8</v>
      </c>
      <c r="F1065" s="136">
        <f>+$D$1039</f>
        <v>0.55000000000000004</v>
      </c>
      <c r="G1065" s="12">
        <f>G1063</f>
        <v>16</v>
      </c>
      <c r="H1065" s="91">
        <f>+F1065*G1065</f>
        <v>8.8000000000000007</v>
      </c>
      <c r="I1065" s="93">
        <f>+$D$1050</f>
        <v>0.9</v>
      </c>
      <c r="J1065" s="12">
        <f>J1063</f>
        <v>15</v>
      </c>
      <c r="K1065" s="91">
        <f>+I1065*J1065</f>
        <v>13.5</v>
      </c>
      <c r="L1065" s="93">
        <f>L1063</f>
        <v>0.9</v>
      </c>
      <c r="M1065" s="12">
        <f>M1063</f>
        <v>15</v>
      </c>
      <c r="N1065" s="91">
        <f>+L1065*M1065</f>
        <v>13.5</v>
      </c>
      <c r="O1065" s="93">
        <f>O1063</f>
        <v>0.55000000000000004</v>
      </c>
      <c r="P1065" s="12">
        <f>P1063</f>
        <v>16</v>
      </c>
      <c r="Q1065" s="91">
        <f>+O1065*P1065</f>
        <v>8.8000000000000007</v>
      </c>
      <c r="R1065" s="93">
        <f>R1063</f>
        <v>0.6</v>
      </c>
      <c r="S1065" s="12">
        <f>S1063</f>
        <v>13</v>
      </c>
      <c r="T1065" s="91">
        <f>+R1065*S1065</f>
        <v>7.8</v>
      </c>
      <c r="U1065" s="93"/>
      <c r="V1065" s="12"/>
      <c r="W1065" s="91"/>
      <c r="X1065"/>
    </row>
    <row r="1066" spans="1:24" x14ac:dyDescent="0.25">
      <c r="A1066" s="44"/>
      <c r="B1066" s="42" t="s">
        <v>26</v>
      </c>
      <c r="C1066" s="134"/>
      <c r="D1066" s="25"/>
      <c r="E1066" s="135"/>
      <c r="F1066" s="136"/>
      <c r="G1066" s="12"/>
      <c r="H1066" s="91"/>
      <c r="I1066" s="93"/>
      <c r="J1066" s="12"/>
      <c r="K1066" s="91"/>
      <c r="L1066" s="93"/>
      <c r="M1066" s="12"/>
      <c r="N1066" s="91"/>
      <c r="O1066" s="93"/>
      <c r="P1066" s="12"/>
      <c r="Q1066" s="91"/>
      <c r="R1066" s="93"/>
      <c r="S1066" s="12"/>
      <c r="T1066" s="91"/>
      <c r="U1066" s="93">
        <f>+U1064</f>
        <v>0.7</v>
      </c>
      <c r="V1066" s="12">
        <f>V1064</f>
        <v>20</v>
      </c>
      <c r="W1066" s="91">
        <f>+U1066*V1066</f>
        <v>14</v>
      </c>
      <c r="X1066"/>
    </row>
    <row r="1067" spans="1:24" x14ac:dyDescent="0.25">
      <c r="A1067" s="45" t="s">
        <v>300</v>
      </c>
      <c r="B1067" s="42" t="s">
        <v>27</v>
      </c>
      <c r="C1067" s="93">
        <f>+$D$1044</f>
        <v>0.6</v>
      </c>
      <c r="D1067" s="25">
        <f>D1065</f>
        <v>13</v>
      </c>
      <c r="E1067" s="135">
        <f>+C1067*D1067</f>
        <v>7.8</v>
      </c>
      <c r="F1067" s="136">
        <f>+$D$1039</f>
        <v>0.55000000000000004</v>
      </c>
      <c r="G1067" s="12">
        <f>G1065</f>
        <v>16</v>
      </c>
      <c r="H1067" s="91">
        <f>+F1067*G1067</f>
        <v>8.8000000000000007</v>
      </c>
      <c r="I1067" s="93">
        <f>+$D$1050</f>
        <v>0.9</v>
      </c>
      <c r="J1067" s="12">
        <f>J1065</f>
        <v>15</v>
      </c>
      <c r="K1067" s="91">
        <f>+I1067*J1067</f>
        <v>13.5</v>
      </c>
      <c r="L1067" s="93">
        <f>L1065</f>
        <v>0.9</v>
      </c>
      <c r="M1067" s="12">
        <f>M1065</f>
        <v>15</v>
      </c>
      <c r="N1067" s="91">
        <f>+L1067*M1067</f>
        <v>13.5</v>
      </c>
      <c r="O1067" s="93">
        <f>O1065</f>
        <v>0.55000000000000004</v>
      </c>
      <c r="P1067" s="12">
        <f>P1065</f>
        <v>16</v>
      </c>
      <c r="Q1067" s="91">
        <f>+O1067*P1067</f>
        <v>8.8000000000000007</v>
      </c>
      <c r="R1067" s="93">
        <f>R1065</f>
        <v>0.6</v>
      </c>
      <c r="S1067" s="12">
        <f>S1065</f>
        <v>13</v>
      </c>
      <c r="T1067" s="91">
        <f>+R1067*S1067</f>
        <v>7.8</v>
      </c>
      <c r="U1067" s="93"/>
      <c r="V1067" s="12"/>
      <c r="W1067" s="91"/>
      <c r="X1067"/>
    </row>
    <row r="1068" spans="1:24" x14ac:dyDescent="0.25">
      <c r="A1068" s="44"/>
      <c r="B1068" s="42" t="s">
        <v>28</v>
      </c>
      <c r="C1068" s="134"/>
      <c r="D1068" s="25"/>
      <c r="E1068" s="135"/>
      <c r="F1068" s="136"/>
      <c r="G1068" s="12"/>
      <c r="H1068" s="91"/>
      <c r="I1068" s="93"/>
      <c r="J1068" s="12"/>
      <c r="K1068" s="91"/>
      <c r="L1068" s="93"/>
      <c r="M1068" s="12"/>
      <c r="N1068" s="91"/>
      <c r="O1068" s="93"/>
      <c r="P1068" s="12"/>
      <c r="Q1068" s="91"/>
      <c r="R1068" s="93"/>
      <c r="S1068" s="12"/>
      <c r="T1068" s="91"/>
      <c r="U1068" s="93">
        <f>+U1066</f>
        <v>0.7</v>
      </c>
      <c r="V1068" s="12">
        <f>V1066</f>
        <v>20</v>
      </c>
      <c r="W1068" s="91">
        <f>+U1068*V1068</f>
        <v>14</v>
      </c>
      <c r="X1068"/>
    </row>
    <row r="1069" spans="1:24" x14ac:dyDescent="0.25">
      <c r="A1069" s="45" t="s">
        <v>301</v>
      </c>
      <c r="B1069" s="42" t="s">
        <v>29</v>
      </c>
      <c r="C1069" s="93">
        <f>+$D$1044</f>
        <v>0.6</v>
      </c>
      <c r="D1069" s="25">
        <f>D1067</f>
        <v>13</v>
      </c>
      <c r="E1069" s="135">
        <f>+C1069*D1069</f>
        <v>7.8</v>
      </c>
      <c r="F1069" s="136">
        <f>+$D$1039</f>
        <v>0.55000000000000004</v>
      </c>
      <c r="G1069" s="12">
        <f>G1067</f>
        <v>16</v>
      </c>
      <c r="H1069" s="91">
        <f>+F1069*G1069</f>
        <v>8.8000000000000007</v>
      </c>
      <c r="I1069" s="93">
        <f>+$D$1050</f>
        <v>0.9</v>
      </c>
      <c r="J1069" s="12">
        <f>J1067</f>
        <v>15</v>
      </c>
      <c r="K1069" s="91">
        <f>+I1069*J1069</f>
        <v>13.5</v>
      </c>
      <c r="L1069" s="93">
        <f>L1067</f>
        <v>0.9</v>
      </c>
      <c r="M1069" s="12">
        <f>M1067</f>
        <v>15</v>
      </c>
      <c r="N1069" s="91">
        <f>+L1069*M1069</f>
        <v>13.5</v>
      </c>
      <c r="O1069" s="93">
        <f>O1067</f>
        <v>0.55000000000000004</v>
      </c>
      <c r="P1069" s="12">
        <f>P1067</f>
        <v>16</v>
      </c>
      <c r="Q1069" s="91">
        <f>+O1069*P1069</f>
        <v>8.8000000000000007</v>
      </c>
      <c r="R1069" s="93">
        <f>R1067</f>
        <v>0.6</v>
      </c>
      <c r="S1069" s="12">
        <f>S1067</f>
        <v>13</v>
      </c>
      <c r="T1069" s="91">
        <f>+R1069*S1069</f>
        <v>7.8</v>
      </c>
      <c r="U1069" s="93"/>
      <c r="V1069" s="12"/>
      <c r="W1069" s="91"/>
      <c r="X1069"/>
    </row>
    <row r="1070" spans="1:24" x14ac:dyDescent="0.25">
      <c r="A1070" s="44"/>
      <c r="B1070" s="42" t="s">
        <v>30</v>
      </c>
      <c r="C1070" s="134"/>
      <c r="D1070" s="25"/>
      <c r="E1070" s="135"/>
      <c r="F1070" s="136"/>
      <c r="G1070" s="12"/>
      <c r="H1070" s="91"/>
      <c r="I1070" s="93"/>
      <c r="J1070" s="12"/>
      <c r="K1070" s="91"/>
      <c r="L1070" s="93"/>
      <c r="M1070" s="12"/>
      <c r="N1070" s="91"/>
      <c r="O1070" s="93"/>
      <c r="P1070" s="12"/>
      <c r="Q1070" s="91"/>
      <c r="R1070" s="93"/>
      <c r="S1070" s="12"/>
      <c r="T1070" s="91"/>
      <c r="U1070" s="93">
        <f>+U1068</f>
        <v>0.7</v>
      </c>
      <c r="V1070" s="12">
        <f>V1068</f>
        <v>20</v>
      </c>
      <c r="W1070" s="91">
        <f>+U1070*V1070</f>
        <v>14</v>
      </c>
      <c r="X1070"/>
    </row>
    <row r="1071" spans="1:24" x14ac:dyDescent="0.25">
      <c r="A1071" s="45" t="s">
        <v>302</v>
      </c>
      <c r="B1071" s="42" t="s">
        <v>31</v>
      </c>
      <c r="C1071" s="93">
        <f>+$D$1044</f>
        <v>0.6</v>
      </c>
      <c r="D1071" s="25">
        <f>D1069</f>
        <v>13</v>
      </c>
      <c r="E1071" s="135">
        <f>+C1071*D1071</f>
        <v>7.8</v>
      </c>
      <c r="F1071" s="136">
        <f>+$D$1039</f>
        <v>0.55000000000000004</v>
      </c>
      <c r="G1071" s="12">
        <f>G1069</f>
        <v>16</v>
      </c>
      <c r="H1071" s="91">
        <f>+F1071*G1071</f>
        <v>8.8000000000000007</v>
      </c>
      <c r="I1071" s="93">
        <f>+$D$1050</f>
        <v>0.9</v>
      </c>
      <c r="J1071" s="12">
        <f>J1069</f>
        <v>15</v>
      </c>
      <c r="K1071" s="91">
        <f>+I1071*J1071</f>
        <v>13.5</v>
      </c>
      <c r="L1071" s="93">
        <f>L1069</f>
        <v>0.9</v>
      </c>
      <c r="M1071" s="12">
        <f>M1069</f>
        <v>15</v>
      </c>
      <c r="N1071" s="91">
        <f>+L1071*M1071</f>
        <v>13.5</v>
      </c>
      <c r="O1071" s="93">
        <f>O1069</f>
        <v>0.55000000000000004</v>
      </c>
      <c r="P1071" s="12">
        <f>P1069</f>
        <v>16</v>
      </c>
      <c r="Q1071" s="91">
        <f>+O1071*P1071</f>
        <v>8.8000000000000007</v>
      </c>
      <c r="R1071" s="93">
        <f>R1069</f>
        <v>0.6</v>
      </c>
      <c r="S1071" s="12">
        <f>S1069</f>
        <v>13</v>
      </c>
      <c r="T1071" s="91">
        <f>+R1071*S1071</f>
        <v>7.8</v>
      </c>
      <c r="U1071" s="93"/>
      <c r="V1071" s="12"/>
      <c r="W1071" s="91"/>
      <c r="X1071"/>
    </row>
    <row r="1072" spans="1:24" x14ac:dyDescent="0.25">
      <c r="A1072" s="44"/>
      <c r="B1072" s="42" t="s">
        <v>32</v>
      </c>
      <c r="C1072" s="134"/>
      <c r="D1072" s="25"/>
      <c r="E1072" s="135"/>
      <c r="F1072" s="136"/>
      <c r="G1072" s="12"/>
      <c r="H1072" s="91"/>
      <c r="I1072" s="93"/>
      <c r="J1072" s="12"/>
      <c r="K1072" s="91"/>
      <c r="L1072" s="93"/>
      <c r="M1072" s="12"/>
      <c r="N1072" s="91"/>
      <c r="O1072" s="93"/>
      <c r="P1072" s="12"/>
      <c r="Q1072" s="91"/>
      <c r="R1072" s="93"/>
      <c r="S1072" s="12"/>
      <c r="T1072" s="91"/>
      <c r="U1072" s="93">
        <f>+U1070</f>
        <v>0.7</v>
      </c>
      <c r="V1072" s="12">
        <f>V1070</f>
        <v>20</v>
      </c>
      <c r="W1072" s="91">
        <f>+U1072*V1072</f>
        <v>14</v>
      </c>
      <c r="X1072"/>
    </row>
    <row r="1073" spans="1:24" x14ac:dyDescent="0.25">
      <c r="A1073" s="45" t="s">
        <v>303</v>
      </c>
      <c r="B1073" s="42" t="s">
        <v>33</v>
      </c>
      <c r="C1073" s="93">
        <f>+$D$1044</f>
        <v>0.6</v>
      </c>
      <c r="D1073" s="25">
        <f>D1071</f>
        <v>13</v>
      </c>
      <c r="E1073" s="135">
        <f>+C1073*D1073</f>
        <v>7.8</v>
      </c>
      <c r="F1073" s="136">
        <f>+$D$1039</f>
        <v>0.55000000000000004</v>
      </c>
      <c r="G1073" s="12">
        <f>G1071</f>
        <v>16</v>
      </c>
      <c r="H1073" s="91">
        <f>+F1073*G1073</f>
        <v>8.8000000000000007</v>
      </c>
      <c r="I1073" s="93">
        <f>+$D$1050</f>
        <v>0.9</v>
      </c>
      <c r="J1073" s="12">
        <f>J1071</f>
        <v>15</v>
      </c>
      <c r="K1073" s="91">
        <f>+I1073*J1073</f>
        <v>13.5</v>
      </c>
      <c r="L1073" s="93">
        <f>L1071</f>
        <v>0.9</v>
      </c>
      <c r="M1073" s="12">
        <f>M1071</f>
        <v>15</v>
      </c>
      <c r="N1073" s="91">
        <f>+L1073*M1073</f>
        <v>13.5</v>
      </c>
      <c r="O1073" s="93">
        <f>O1071</f>
        <v>0.55000000000000004</v>
      </c>
      <c r="P1073" s="12">
        <f>P1071</f>
        <v>16</v>
      </c>
      <c r="Q1073" s="91">
        <f>+O1073*P1073</f>
        <v>8.8000000000000007</v>
      </c>
      <c r="R1073" s="93">
        <f>R1071</f>
        <v>0.6</v>
      </c>
      <c r="S1073" s="12">
        <f>S1071</f>
        <v>13</v>
      </c>
      <c r="T1073" s="91">
        <f>+R1073*S1073</f>
        <v>7.8</v>
      </c>
      <c r="U1073" s="93"/>
      <c r="V1073" s="12"/>
      <c r="W1073" s="91"/>
      <c r="X1073"/>
    </row>
    <row r="1074" spans="1:24" x14ac:dyDescent="0.25">
      <c r="A1074" s="44"/>
      <c r="B1074" s="42" t="s">
        <v>34</v>
      </c>
      <c r="C1074" s="134"/>
      <c r="D1074" s="25"/>
      <c r="E1074" s="135"/>
      <c r="F1074" s="136"/>
      <c r="G1074" s="12"/>
      <c r="H1074" s="91"/>
      <c r="I1074" s="93"/>
      <c r="J1074" s="12"/>
      <c r="K1074" s="91"/>
      <c r="L1074" s="93"/>
      <c r="M1074" s="12"/>
      <c r="N1074" s="91"/>
      <c r="O1074" s="93"/>
      <c r="P1074" s="12"/>
      <c r="Q1074" s="91"/>
      <c r="R1074" s="93"/>
      <c r="S1074" s="12"/>
      <c r="T1074" s="91"/>
      <c r="U1074" s="93">
        <f>+U1072</f>
        <v>0.7</v>
      </c>
      <c r="V1074" s="12">
        <f>V1072</f>
        <v>20</v>
      </c>
      <c r="W1074" s="91">
        <f>+U1074*V1074</f>
        <v>14</v>
      </c>
      <c r="X1074"/>
    </row>
    <row r="1075" spans="1:24" x14ac:dyDescent="0.25">
      <c r="A1075" s="45" t="s">
        <v>304</v>
      </c>
      <c r="B1075" s="42" t="s">
        <v>35</v>
      </c>
      <c r="C1075" s="93">
        <f>+$D$1044</f>
        <v>0.6</v>
      </c>
      <c r="D1075" s="25">
        <f>D1073</f>
        <v>13</v>
      </c>
      <c r="E1075" s="135">
        <f>+C1075*D1075</f>
        <v>7.8</v>
      </c>
      <c r="F1075" s="136">
        <f>+$D$1039</f>
        <v>0.55000000000000004</v>
      </c>
      <c r="G1075" s="12">
        <f>G1073</f>
        <v>16</v>
      </c>
      <c r="H1075" s="91">
        <f>+F1075*G1075</f>
        <v>8.8000000000000007</v>
      </c>
      <c r="I1075" s="93">
        <f>+$D$1050</f>
        <v>0.9</v>
      </c>
      <c r="J1075" s="12">
        <f>J1073</f>
        <v>15</v>
      </c>
      <c r="K1075" s="91">
        <f>+I1075*J1075</f>
        <v>13.5</v>
      </c>
      <c r="L1075" s="93">
        <f>L1073</f>
        <v>0.9</v>
      </c>
      <c r="M1075" s="12">
        <f>M1073</f>
        <v>15</v>
      </c>
      <c r="N1075" s="91">
        <f>+L1075*M1075</f>
        <v>13.5</v>
      </c>
      <c r="O1075" s="93">
        <f>O1073</f>
        <v>0.55000000000000004</v>
      </c>
      <c r="P1075" s="12">
        <f>P1073</f>
        <v>16</v>
      </c>
      <c r="Q1075" s="91">
        <f>+O1075*P1075</f>
        <v>8.8000000000000007</v>
      </c>
      <c r="R1075" s="93">
        <f>R1073</f>
        <v>0.6</v>
      </c>
      <c r="S1075" s="12">
        <f>S1073</f>
        <v>13</v>
      </c>
      <c r="T1075" s="91">
        <f>+R1075*S1075</f>
        <v>7.8</v>
      </c>
      <c r="U1075" s="93"/>
      <c r="V1075" s="12"/>
      <c r="W1075" s="91"/>
      <c r="X1075"/>
    </row>
    <row r="1076" spans="1:24" x14ac:dyDescent="0.25">
      <c r="A1076" s="44"/>
      <c r="B1076" s="42" t="s">
        <v>36</v>
      </c>
      <c r="C1076" s="134"/>
      <c r="D1076" s="25"/>
      <c r="E1076" s="135"/>
      <c r="F1076" s="136"/>
      <c r="G1076" s="12"/>
      <c r="H1076" s="91"/>
      <c r="I1076" s="93"/>
      <c r="J1076" s="12"/>
      <c r="K1076" s="91"/>
      <c r="L1076" s="93"/>
      <c r="M1076" s="12"/>
      <c r="N1076" s="91"/>
      <c r="O1076" s="93"/>
      <c r="P1076" s="12"/>
      <c r="Q1076" s="91"/>
      <c r="R1076" s="93"/>
      <c r="S1076" s="12"/>
      <c r="T1076" s="91"/>
      <c r="U1076" s="93">
        <f>+U1074</f>
        <v>0.7</v>
      </c>
      <c r="V1076" s="12">
        <f>V1074</f>
        <v>20</v>
      </c>
      <c r="W1076" s="91">
        <f>+U1076*V1076</f>
        <v>14</v>
      </c>
      <c r="X1076"/>
    </row>
    <row r="1077" spans="1:24" x14ac:dyDescent="0.25">
      <c r="A1077" s="45" t="s">
        <v>305</v>
      </c>
      <c r="B1077" s="42" t="s">
        <v>37</v>
      </c>
      <c r="C1077" s="93">
        <f>+$D$1044</f>
        <v>0.6</v>
      </c>
      <c r="D1077" s="25">
        <f>D1075</f>
        <v>13</v>
      </c>
      <c r="E1077" s="135">
        <f>+C1077*D1077</f>
        <v>7.8</v>
      </c>
      <c r="F1077" s="136">
        <f>+$D$1039</f>
        <v>0.55000000000000004</v>
      </c>
      <c r="G1077" s="12">
        <f>G1075</f>
        <v>16</v>
      </c>
      <c r="H1077" s="91">
        <f>+F1077*G1077</f>
        <v>8.8000000000000007</v>
      </c>
      <c r="I1077" s="93">
        <f>+$D$1050</f>
        <v>0.9</v>
      </c>
      <c r="J1077" s="12">
        <f>J1075</f>
        <v>15</v>
      </c>
      <c r="K1077" s="91">
        <f>+I1077*J1077</f>
        <v>13.5</v>
      </c>
      <c r="L1077" s="93">
        <f>L1075</f>
        <v>0.9</v>
      </c>
      <c r="M1077" s="12">
        <f>M1075</f>
        <v>15</v>
      </c>
      <c r="N1077" s="91">
        <f>+L1077*M1077</f>
        <v>13.5</v>
      </c>
      <c r="O1077" s="93">
        <f>O1075</f>
        <v>0.55000000000000004</v>
      </c>
      <c r="P1077" s="12">
        <f>P1075</f>
        <v>16</v>
      </c>
      <c r="Q1077" s="91">
        <f>+O1077*P1077</f>
        <v>8.8000000000000007</v>
      </c>
      <c r="R1077" s="93">
        <f>R1075</f>
        <v>0.6</v>
      </c>
      <c r="S1077" s="12">
        <f>S1075</f>
        <v>13</v>
      </c>
      <c r="T1077" s="91">
        <f>+R1077*S1077</f>
        <v>7.8</v>
      </c>
      <c r="U1077" s="93"/>
      <c r="V1077" s="12"/>
      <c r="W1077" s="91"/>
      <c r="X1077"/>
    </row>
    <row r="1078" spans="1:24" x14ac:dyDescent="0.25">
      <c r="A1078" s="44"/>
      <c r="B1078" s="42" t="s">
        <v>38</v>
      </c>
      <c r="C1078" s="134"/>
      <c r="D1078" s="25"/>
      <c r="E1078" s="135"/>
      <c r="F1078" s="136"/>
      <c r="G1078" s="12"/>
      <c r="H1078" s="91"/>
      <c r="I1078" s="93"/>
      <c r="J1078" s="12"/>
      <c r="K1078" s="91"/>
      <c r="L1078" s="93"/>
      <c r="M1078" s="12"/>
      <c r="N1078" s="91"/>
      <c r="O1078" s="93"/>
      <c r="P1078" s="12"/>
      <c r="Q1078" s="91"/>
      <c r="R1078" s="93"/>
      <c r="S1078" s="12"/>
      <c r="T1078" s="91"/>
      <c r="U1078" s="93">
        <f>+U1076</f>
        <v>0.7</v>
      </c>
      <c r="V1078" s="12">
        <f>V1076</f>
        <v>20</v>
      </c>
      <c r="W1078" s="91">
        <f>+U1078*V1078</f>
        <v>14</v>
      </c>
      <c r="X1078"/>
    </row>
    <row r="1079" spans="1:24" x14ac:dyDescent="0.25">
      <c r="A1079" s="45" t="s">
        <v>306</v>
      </c>
      <c r="B1079" s="42" t="s">
        <v>39</v>
      </c>
      <c r="C1079" s="93">
        <f>+$D$1044</f>
        <v>0.6</v>
      </c>
      <c r="D1079" s="25">
        <f>D1077</f>
        <v>13</v>
      </c>
      <c r="E1079" s="135">
        <f>+C1079*D1079</f>
        <v>7.8</v>
      </c>
      <c r="F1079" s="136">
        <f>+$D$1039</f>
        <v>0.55000000000000004</v>
      </c>
      <c r="G1079" s="12">
        <f>G1077</f>
        <v>16</v>
      </c>
      <c r="H1079" s="91">
        <f>+F1079*G1079</f>
        <v>8.8000000000000007</v>
      </c>
      <c r="I1079" s="93">
        <f>+$D$1050</f>
        <v>0.9</v>
      </c>
      <c r="J1079" s="12">
        <f>J1077</f>
        <v>15</v>
      </c>
      <c r="K1079" s="91">
        <f>+I1079*J1079</f>
        <v>13.5</v>
      </c>
      <c r="L1079" s="93">
        <f>L1077</f>
        <v>0.9</v>
      </c>
      <c r="M1079" s="12">
        <f>M1077</f>
        <v>15</v>
      </c>
      <c r="N1079" s="91">
        <f>+L1079*M1079</f>
        <v>13.5</v>
      </c>
      <c r="O1079" s="93">
        <f>O1077</f>
        <v>0.55000000000000004</v>
      </c>
      <c r="P1079" s="12">
        <f>P1077</f>
        <v>16</v>
      </c>
      <c r="Q1079" s="91">
        <f>+O1079*P1079</f>
        <v>8.8000000000000007</v>
      </c>
      <c r="R1079" s="93">
        <f>R1077</f>
        <v>0.6</v>
      </c>
      <c r="S1079" s="12">
        <f>S1077</f>
        <v>13</v>
      </c>
      <c r="T1079" s="91">
        <f>+R1079*S1079</f>
        <v>7.8</v>
      </c>
      <c r="U1079" s="93"/>
      <c r="V1079" s="12"/>
      <c r="W1079" s="91"/>
      <c r="X1079"/>
    </row>
    <row r="1080" spans="1:24" x14ac:dyDescent="0.25">
      <c r="A1080" s="44"/>
      <c r="B1080" s="42" t="s">
        <v>40</v>
      </c>
      <c r="C1080" s="134"/>
      <c r="D1080" s="25"/>
      <c r="E1080" s="135"/>
      <c r="F1080" s="136"/>
      <c r="G1080" s="12"/>
      <c r="H1080" s="91"/>
      <c r="I1080" s="93"/>
      <c r="J1080" s="12"/>
      <c r="K1080" s="91"/>
      <c r="L1080" s="93"/>
      <c r="M1080" s="12"/>
      <c r="N1080" s="91"/>
      <c r="O1080" s="93"/>
      <c r="P1080" s="12"/>
      <c r="Q1080" s="91"/>
      <c r="R1080" s="93"/>
      <c r="S1080" s="12"/>
      <c r="T1080" s="91"/>
      <c r="U1080" s="93">
        <f>+U1078</f>
        <v>0.7</v>
      </c>
      <c r="V1080" s="12">
        <f>V1078</f>
        <v>20</v>
      </c>
      <c r="W1080" s="91">
        <f>+U1080*V1080</f>
        <v>14</v>
      </c>
      <c r="X1080"/>
    </row>
    <row r="1081" spans="1:24" x14ac:dyDescent="0.25">
      <c r="A1081" s="45" t="s">
        <v>307</v>
      </c>
      <c r="B1081" s="42" t="s">
        <v>41</v>
      </c>
      <c r="C1081" s="93">
        <f>+$D$1044</f>
        <v>0.6</v>
      </c>
      <c r="D1081" s="25">
        <f>D1079</f>
        <v>13</v>
      </c>
      <c r="E1081" s="135">
        <f>+C1081*D1081</f>
        <v>7.8</v>
      </c>
      <c r="F1081" s="136">
        <f>+$D$1039</f>
        <v>0.55000000000000004</v>
      </c>
      <c r="G1081" s="12">
        <f>G1079</f>
        <v>16</v>
      </c>
      <c r="H1081" s="91">
        <f>+F1081*G1081</f>
        <v>8.8000000000000007</v>
      </c>
      <c r="I1081" s="93">
        <f>+$D$1050</f>
        <v>0.9</v>
      </c>
      <c r="J1081" s="12">
        <f>J1079</f>
        <v>15</v>
      </c>
      <c r="K1081" s="91">
        <f>+I1081*J1081</f>
        <v>13.5</v>
      </c>
      <c r="L1081" s="93">
        <f>L1079</f>
        <v>0.9</v>
      </c>
      <c r="M1081" s="12">
        <f>M1079</f>
        <v>15</v>
      </c>
      <c r="N1081" s="91">
        <f>+L1081*M1081</f>
        <v>13.5</v>
      </c>
      <c r="O1081" s="93">
        <f>O1079</f>
        <v>0.55000000000000004</v>
      </c>
      <c r="P1081" s="12">
        <f>P1079</f>
        <v>16</v>
      </c>
      <c r="Q1081" s="91">
        <f>+O1081*P1081</f>
        <v>8.8000000000000007</v>
      </c>
      <c r="R1081" s="93">
        <f>R1079</f>
        <v>0.6</v>
      </c>
      <c r="S1081" s="12">
        <f>S1079</f>
        <v>13</v>
      </c>
      <c r="T1081" s="91">
        <f>+R1081*S1081</f>
        <v>7.8</v>
      </c>
      <c r="U1081" s="93"/>
      <c r="V1081" s="12"/>
      <c r="W1081" s="91"/>
      <c r="X1081"/>
    </row>
    <row r="1082" spans="1:24" x14ac:dyDescent="0.25">
      <c r="A1082" s="44"/>
      <c r="B1082" s="42" t="s">
        <v>42</v>
      </c>
      <c r="C1082" s="134"/>
      <c r="D1082" s="25"/>
      <c r="E1082" s="135"/>
      <c r="F1082" s="136"/>
      <c r="G1082" s="12"/>
      <c r="H1082" s="91"/>
      <c r="I1082" s="93"/>
      <c r="J1082" s="12"/>
      <c r="K1082" s="91"/>
      <c r="L1082" s="93"/>
      <c r="M1082" s="12"/>
      <c r="N1082" s="91"/>
      <c r="O1082" s="93"/>
      <c r="P1082" s="12"/>
      <c r="Q1082" s="91"/>
      <c r="R1082" s="93"/>
      <c r="S1082" s="12"/>
      <c r="T1082" s="91"/>
      <c r="U1082" s="93">
        <f>+U1080</f>
        <v>0.7</v>
      </c>
      <c r="V1082" s="12">
        <f>V1080</f>
        <v>20</v>
      </c>
      <c r="W1082" s="91">
        <f>+U1082*V1082</f>
        <v>14</v>
      </c>
      <c r="X1082"/>
    </row>
    <row r="1083" spans="1:24" x14ac:dyDescent="0.25">
      <c r="A1083" s="45" t="s">
        <v>308</v>
      </c>
      <c r="B1083" s="42" t="s">
        <v>43</v>
      </c>
      <c r="C1083" s="93">
        <f>+$D$1044</f>
        <v>0.6</v>
      </c>
      <c r="D1083" s="25">
        <f>D1081</f>
        <v>13</v>
      </c>
      <c r="E1083" s="135">
        <f>+C1083*D1083</f>
        <v>7.8</v>
      </c>
      <c r="F1083" s="136">
        <f>+$D$1039</f>
        <v>0.55000000000000004</v>
      </c>
      <c r="G1083" s="12">
        <f>G1081</f>
        <v>16</v>
      </c>
      <c r="H1083" s="91">
        <f>+F1083*G1083</f>
        <v>8.8000000000000007</v>
      </c>
      <c r="I1083" s="93">
        <f>+$D$1050</f>
        <v>0.9</v>
      </c>
      <c r="J1083" s="12">
        <f>J1081</f>
        <v>15</v>
      </c>
      <c r="K1083" s="91">
        <f>+I1083*J1083</f>
        <v>13.5</v>
      </c>
      <c r="L1083" s="93">
        <f>L1081</f>
        <v>0.9</v>
      </c>
      <c r="M1083" s="12">
        <f>M1081</f>
        <v>15</v>
      </c>
      <c r="N1083" s="91">
        <f>+L1083*M1083</f>
        <v>13.5</v>
      </c>
      <c r="O1083" s="93">
        <f>O1081</f>
        <v>0.55000000000000004</v>
      </c>
      <c r="P1083" s="12">
        <f>P1081</f>
        <v>16</v>
      </c>
      <c r="Q1083" s="91">
        <f>+O1083*P1083</f>
        <v>8.8000000000000007</v>
      </c>
      <c r="R1083" s="93">
        <f>R1081</f>
        <v>0.6</v>
      </c>
      <c r="S1083" s="12">
        <f>S1081</f>
        <v>13</v>
      </c>
      <c r="T1083" s="91">
        <f>+R1083*S1083</f>
        <v>7.8</v>
      </c>
      <c r="U1083" s="93"/>
      <c r="V1083" s="12"/>
      <c r="W1083" s="91"/>
      <c r="X1083"/>
    </row>
    <row r="1084" spans="1:24" x14ac:dyDescent="0.25">
      <c r="A1084" s="44"/>
      <c r="B1084" s="42" t="s">
        <v>44</v>
      </c>
      <c r="C1084" s="134"/>
      <c r="D1084" s="25"/>
      <c r="E1084" s="135"/>
      <c r="F1084" s="136"/>
      <c r="G1084" s="12"/>
      <c r="H1084" s="91"/>
      <c r="I1084" s="93"/>
      <c r="J1084" s="12"/>
      <c r="K1084" s="91"/>
      <c r="L1084" s="93"/>
      <c r="M1084" s="12"/>
      <c r="N1084" s="91"/>
      <c r="O1084" s="93"/>
      <c r="P1084" s="12"/>
      <c r="Q1084" s="91"/>
      <c r="R1084" s="93"/>
      <c r="S1084" s="12"/>
      <c r="T1084" s="91"/>
      <c r="U1084" s="93">
        <f>+U1082</f>
        <v>0.7</v>
      </c>
      <c r="V1084" s="12">
        <f>V1082</f>
        <v>20</v>
      </c>
      <c r="W1084" s="91">
        <f>+U1084*V1084</f>
        <v>14</v>
      </c>
      <c r="X1084"/>
    </row>
    <row r="1085" spans="1:24" x14ac:dyDescent="0.25">
      <c r="A1085" s="45" t="s">
        <v>309</v>
      </c>
      <c r="B1085" s="42" t="s">
        <v>45</v>
      </c>
      <c r="C1085" s="93">
        <f>+$D$1044</f>
        <v>0.6</v>
      </c>
      <c r="D1085" s="25">
        <f>D1083</f>
        <v>13</v>
      </c>
      <c r="E1085" s="135">
        <f>+C1085*D1085</f>
        <v>7.8</v>
      </c>
      <c r="F1085" s="136">
        <f>+$D$1039</f>
        <v>0.55000000000000004</v>
      </c>
      <c r="G1085" s="12">
        <f>G1083</f>
        <v>16</v>
      </c>
      <c r="H1085" s="91">
        <f>+F1085*G1085</f>
        <v>8.8000000000000007</v>
      </c>
      <c r="I1085" s="93">
        <f>+$D$1050</f>
        <v>0.9</v>
      </c>
      <c r="J1085" s="12">
        <f>J1083</f>
        <v>15</v>
      </c>
      <c r="K1085" s="91">
        <f>+I1085*J1085</f>
        <v>13.5</v>
      </c>
      <c r="L1085" s="93">
        <f>L1083</f>
        <v>0.9</v>
      </c>
      <c r="M1085" s="12">
        <f>M1083</f>
        <v>15</v>
      </c>
      <c r="N1085" s="91">
        <f>+L1085*M1085</f>
        <v>13.5</v>
      </c>
      <c r="O1085" s="93">
        <f>O1083</f>
        <v>0.55000000000000004</v>
      </c>
      <c r="P1085" s="12">
        <f>P1083</f>
        <v>16</v>
      </c>
      <c r="Q1085" s="91">
        <f>+O1085*P1085</f>
        <v>8.8000000000000007</v>
      </c>
      <c r="R1085" s="93">
        <f>R1083</f>
        <v>0.6</v>
      </c>
      <c r="S1085" s="12">
        <f>S1083</f>
        <v>13</v>
      </c>
      <c r="T1085" s="91">
        <f>+R1085*S1085</f>
        <v>7.8</v>
      </c>
      <c r="U1085" s="93"/>
      <c r="V1085" s="12"/>
      <c r="W1085" s="91"/>
      <c r="X1085"/>
    </row>
    <row r="1086" spans="1:24" x14ac:dyDescent="0.25">
      <c r="A1086" s="44"/>
      <c r="B1086" s="42" t="s">
        <v>46</v>
      </c>
      <c r="C1086" s="134"/>
      <c r="D1086" s="25"/>
      <c r="E1086" s="135"/>
      <c r="F1086" s="136"/>
      <c r="G1086" s="12"/>
      <c r="H1086" s="91"/>
      <c r="I1086" s="93"/>
      <c r="J1086" s="12"/>
      <c r="K1086" s="91"/>
      <c r="L1086" s="93"/>
      <c r="M1086" s="12"/>
      <c r="N1086" s="91"/>
      <c r="O1086" s="93"/>
      <c r="P1086" s="12"/>
      <c r="Q1086" s="91"/>
      <c r="R1086" s="93"/>
      <c r="S1086" s="12"/>
      <c r="T1086" s="91"/>
      <c r="U1086" s="93">
        <f>+U1084</f>
        <v>0.7</v>
      </c>
      <c r="V1086" s="12">
        <f>V1084</f>
        <v>20</v>
      </c>
      <c r="W1086" s="91">
        <f>+U1086*V1086</f>
        <v>14</v>
      </c>
      <c r="X1086"/>
    </row>
    <row r="1087" spans="1:24" x14ac:dyDescent="0.25">
      <c r="A1087" s="45" t="s">
        <v>310</v>
      </c>
      <c r="B1087" s="42" t="s">
        <v>47</v>
      </c>
      <c r="C1087" s="93">
        <f>+$D$1044</f>
        <v>0.6</v>
      </c>
      <c r="D1087" s="25">
        <f>D1085</f>
        <v>13</v>
      </c>
      <c r="E1087" s="135">
        <f>+C1087*D1087</f>
        <v>7.8</v>
      </c>
      <c r="F1087" s="136">
        <f>+$D$1039</f>
        <v>0.55000000000000004</v>
      </c>
      <c r="G1087" s="12">
        <f>G1085</f>
        <v>16</v>
      </c>
      <c r="H1087" s="91">
        <f>+F1087*G1087</f>
        <v>8.8000000000000007</v>
      </c>
      <c r="I1087" s="93">
        <f>+$D$1050</f>
        <v>0.9</v>
      </c>
      <c r="J1087" s="12">
        <f>J1085</f>
        <v>15</v>
      </c>
      <c r="K1087" s="91">
        <f>+I1087*J1087</f>
        <v>13.5</v>
      </c>
      <c r="L1087" s="93">
        <f>L1085</f>
        <v>0.9</v>
      </c>
      <c r="M1087" s="12">
        <f>M1085</f>
        <v>15</v>
      </c>
      <c r="N1087" s="91">
        <f>+L1087*M1087</f>
        <v>13.5</v>
      </c>
      <c r="O1087" s="93">
        <f>O1085</f>
        <v>0.55000000000000004</v>
      </c>
      <c r="P1087" s="12">
        <f>P1085</f>
        <v>16</v>
      </c>
      <c r="Q1087" s="91">
        <f>+O1087*P1087</f>
        <v>8.8000000000000007</v>
      </c>
      <c r="R1087" s="93">
        <f>R1085</f>
        <v>0.6</v>
      </c>
      <c r="S1087" s="12">
        <f>S1085</f>
        <v>13</v>
      </c>
      <c r="T1087" s="91">
        <f>+R1087*S1087</f>
        <v>7.8</v>
      </c>
      <c r="U1087" s="93"/>
      <c r="V1087" s="12"/>
      <c r="W1087" s="91"/>
      <c r="X1087"/>
    </row>
    <row r="1088" spans="1:24" x14ac:dyDescent="0.25">
      <c r="A1088" s="44"/>
      <c r="B1088" s="42" t="s">
        <v>48</v>
      </c>
      <c r="C1088" s="134"/>
      <c r="D1088" s="25"/>
      <c r="E1088" s="135"/>
      <c r="F1088" s="136"/>
      <c r="G1088" s="12"/>
      <c r="H1088" s="91"/>
      <c r="I1088" s="93"/>
      <c r="J1088" s="12"/>
      <c r="K1088" s="91"/>
      <c r="L1088" s="93"/>
      <c r="M1088" s="12"/>
      <c r="N1088" s="91"/>
      <c r="O1088" s="93"/>
      <c r="P1088" s="12"/>
      <c r="Q1088" s="91"/>
      <c r="R1088" s="93"/>
      <c r="S1088" s="12"/>
      <c r="T1088" s="91"/>
      <c r="U1088" s="93">
        <f>+U1086</f>
        <v>0.7</v>
      </c>
      <c r="V1088" s="12">
        <f>V1086</f>
        <v>20</v>
      </c>
      <c r="W1088" s="91">
        <f>+U1088*V1088</f>
        <v>14</v>
      </c>
      <c r="X1088"/>
    </row>
    <row r="1089" spans="1:24" x14ac:dyDescent="0.25">
      <c r="A1089" s="45" t="s">
        <v>311</v>
      </c>
      <c r="B1089" s="42" t="s">
        <v>49</v>
      </c>
      <c r="C1089" s="93">
        <f>+$D$1044</f>
        <v>0.6</v>
      </c>
      <c r="D1089" s="25">
        <f>D1087</f>
        <v>13</v>
      </c>
      <c r="E1089" s="135">
        <f>+C1089*D1089</f>
        <v>7.8</v>
      </c>
      <c r="F1089" s="136">
        <f>+$D$1039</f>
        <v>0.55000000000000004</v>
      </c>
      <c r="G1089" s="12">
        <f>G1087</f>
        <v>16</v>
      </c>
      <c r="H1089" s="91">
        <f>+F1089*G1089</f>
        <v>8.8000000000000007</v>
      </c>
      <c r="I1089" s="93">
        <f>+$D$1050</f>
        <v>0.9</v>
      </c>
      <c r="J1089" s="12">
        <f>J1087</f>
        <v>15</v>
      </c>
      <c r="K1089" s="91">
        <f>+I1089*J1089</f>
        <v>13.5</v>
      </c>
      <c r="L1089" s="93">
        <f>L1087</f>
        <v>0.9</v>
      </c>
      <c r="M1089" s="12">
        <f>M1087</f>
        <v>15</v>
      </c>
      <c r="N1089" s="91">
        <f>+L1089*M1089</f>
        <v>13.5</v>
      </c>
      <c r="O1089" s="93">
        <f>O1087</f>
        <v>0.55000000000000004</v>
      </c>
      <c r="P1089" s="12">
        <f>P1087</f>
        <v>16</v>
      </c>
      <c r="Q1089" s="91">
        <f>+O1089*P1089</f>
        <v>8.8000000000000007</v>
      </c>
      <c r="R1089" s="93">
        <f>R1087</f>
        <v>0.6</v>
      </c>
      <c r="S1089" s="12">
        <f>S1087</f>
        <v>13</v>
      </c>
      <c r="T1089" s="91">
        <f>+R1089*S1089</f>
        <v>7.8</v>
      </c>
      <c r="U1089" s="93"/>
      <c r="V1089" s="12"/>
      <c r="W1089" s="91"/>
      <c r="X1089"/>
    </row>
    <row r="1090" spans="1:24" x14ac:dyDescent="0.25">
      <c r="A1090" s="44"/>
      <c r="B1090" s="42" t="s">
        <v>50</v>
      </c>
      <c r="C1090" s="134"/>
      <c r="D1090" s="25"/>
      <c r="E1090" s="135"/>
      <c r="F1090" s="136"/>
      <c r="G1090" s="12"/>
      <c r="H1090" s="91"/>
      <c r="I1090" s="93"/>
      <c r="J1090" s="12"/>
      <c r="K1090" s="91"/>
      <c r="L1090" s="93"/>
      <c r="M1090" s="12"/>
      <c r="N1090" s="91"/>
      <c r="O1090" s="93"/>
      <c r="P1090" s="12"/>
      <c r="Q1090" s="91"/>
      <c r="R1090" s="93"/>
      <c r="S1090" s="12"/>
      <c r="T1090" s="91"/>
      <c r="U1090" s="93">
        <f>+U1088</f>
        <v>0.7</v>
      </c>
      <c r="V1090" s="12">
        <f>V1088</f>
        <v>20</v>
      </c>
      <c r="W1090" s="91">
        <f>+U1090*V1090</f>
        <v>14</v>
      </c>
      <c r="X1090"/>
    </row>
    <row r="1091" spans="1:24" x14ac:dyDescent="0.25">
      <c r="A1091" s="45" t="s">
        <v>312</v>
      </c>
      <c r="B1091" s="42" t="s">
        <v>51</v>
      </c>
      <c r="C1091" s="93">
        <f>+$D$1044</f>
        <v>0.6</v>
      </c>
      <c r="D1091" s="25">
        <f>D1089</f>
        <v>13</v>
      </c>
      <c r="E1091" s="135">
        <f>+C1091*D1091</f>
        <v>7.8</v>
      </c>
      <c r="F1091" s="136">
        <f>+$D$1039</f>
        <v>0.55000000000000004</v>
      </c>
      <c r="G1091" s="12">
        <f>G1089</f>
        <v>16</v>
      </c>
      <c r="H1091" s="91">
        <f>+F1091*G1091</f>
        <v>8.8000000000000007</v>
      </c>
      <c r="I1091" s="93">
        <f>+$D$1050</f>
        <v>0.9</v>
      </c>
      <c r="J1091" s="12">
        <f>J1089</f>
        <v>15</v>
      </c>
      <c r="K1091" s="91">
        <f>+I1091*J1091</f>
        <v>13.5</v>
      </c>
      <c r="L1091" s="93">
        <f>L1089</f>
        <v>0.9</v>
      </c>
      <c r="M1091" s="12">
        <f>M1089</f>
        <v>15</v>
      </c>
      <c r="N1091" s="91">
        <f>+L1091*M1091</f>
        <v>13.5</v>
      </c>
      <c r="O1091" s="93">
        <f>O1089</f>
        <v>0.55000000000000004</v>
      </c>
      <c r="P1091" s="12">
        <f>P1089</f>
        <v>16</v>
      </c>
      <c r="Q1091" s="91">
        <f>+O1091*P1091</f>
        <v>8.8000000000000007</v>
      </c>
      <c r="R1091" s="93">
        <f>R1089</f>
        <v>0.6</v>
      </c>
      <c r="S1091" s="12">
        <f>S1089</f>
        <v>13</v>
      </c>
      <c r="T1091" s="91">
        <f>+R1091*S1091</f>
        <v>7.8</v>
      </c>
      <c r="U1091" s="93"/>
      <c r="V1091" s="12"/>
      <c r="W1091" s="91"/>
      <c r="X1091"/>
    </row>
    <row r="1092" spans="1:24" x14ac:dyDescent="0.25">
      <c r="A1092" s="44"/>
      <c r="B1092" s="42" t="s">
        <v>52</v>
      </c>
      <c r="C1092" s="134"/>
      <c r="D1092" s="25"/>
      <c r="E1092" s="135"/>
      <c r="F1092" s="136"/>
      <c r="G1092" s="12"/>
      <c r="H1092" s="91"/>
      <c r="I1092" s="93"/>
      <c r="J1092" s="12"/>
      <c r="K1092" s="91"/>
      <c r="L1092" s="93"/>
      <c r="M1092" s="12"/>
      <c r="N1092" s="91"/>
      <c r="O1092" s="93"/>
      <c r="P1092" s="12"/>
      <c r="Q1092" s="91"/>
      <c r="R1092" s="93"/>
      <c r="S1092" s="12"/>
      <c r="T1092" s="91"/>
      <c r="U1092" s="93">
        <f>+U1090</f>
        <v>0.7</v>
      </c>
      <c r="V1092" s="12">
        <f>V1090</f>
        <v>20</v>
      </c>
      <c r="W1092" s="91">
        <f>+U1092*V1092</f>
        <v>14</v>
      </c>
      <c r="X1092"/>
    </row>
    <row r="1093" spans="1:24" x14ac:dyDescent="0.25">
      <c r="A1093" s="45" t="s">
        <v>313</v>
      </c>
      <c r="B1093" s="42" t="s">
        <v>53</v>
      </c>
      <c r="C1093" s="93">
        <f>+$D$1044</f>
        <v>0.6</v>
      </c>
      <c r="D1093" s="25">
        <f>D1091</f>
        <v>13</v>
      </c>
      <c r="E1093" s="135">
        <f>+C1093*D1093</f>
        <v>7.8</v>
      </c>
      <c r="F1093" s="136">
        <f>+$D$1039</f>
        <v>0.55000000000000004</v>
      </c>
      <c r="G1093" s="12">
        <f>G1091</f>
        <v>16</v>
      </c>
      <c r="H1093" s="91">
        <f>+F1093*G1093</f>
        <v>8.8000000000000007</v>
      </c>
      <c r="I1093" s="93">
        <f>+$D$1050</f>
        <v>0.9</v>
      </c>
      <c r="J1093" s="12">
        <f>J1091</f>
        <v>15</v>
      </c>
      <c r="K1093" s="91">
        <f>+I1093*J1093</f>
        <v>13.5</v>
      </c>
      <c r="L1093" s="93">
        <f>L1091</f>
        <v>0.9</v>
      </c>
      <c r="M1093" s="12">
        <f>M1091</f>
        <v>15</v>
      </c>
      <c r="N1093" s="91">
        <f>+L1093*M1093</f>
        <v>13.5</v>
      </c>
      <c r="O1093" s="93">
        <f>O1091</f>
        <v>0.55000000000000004</v>
      </c>
      <c r="P1093" s="12">
        <f>P1091</f>
        <v>16</v>
      </c>
      <c r="Q1093" s="91">
        <f>+O1093*P1093</f>
        <v>8.8000000000000007</v>
      </c>
      <c r="R1093" s="93">
        <f>R1091</f>
        <v>0.6</v>
      </c>
      <c r="S1093" s="12">
        <f>S1091</f>
        <v>13</v>
      </c>
      <c r="T1093" s="91">
        <f>+R1093*S1093</f>
        <v>7.8</v>
      </c>
      <c r="U1093" s="93"/>
      <c r="V1093" s="12"/>
      <c r="W1093" s="91"/>
      <c r="X1093"/>
    </row>
    <row r="1094" spans="1:24" x14ac:dyDescent="0.25">
      <c r="A1094" s="44"/>
      <c r="B1094" s="42" t="s">
        <v>54</v>
      </c>
      <c r="C1094" s="134"/>
      <c r="D1094" s="25"/>
      <c r="E1094" s="135"/>
      <c r="F1094" s="136"/>
      <c r="G1094" s="12"/>
      <c r="H1094" s="91"/>
      <c r="I1094" s="93"/>
      <c r="J1094" s="12"/>
      <c r="K1094" s="91"/>
      <c r="L1094" s="93"/>
      <c r="M1094" s="12"/>
      <c r="N1094" s="91"/>
      <c r="O1094" s="93"/>
      <c r="P1094" s="12"/>
      <c r="Q1094" s="91"/>
      <c r="R1094" s="93"/>
      <c r="S1094" s="12"/>
      <c r="T1094" s="91"/>
      <c r="U1094" s="93">
        <f>+U1092</f>
        <v>0.7</v>
      </c>
      <c r="V1094" s="12">
        <f>V1092</f>
        <v>20</v>
      </c>
      <c r="W1094" s="91">
        <f>+U1094*V1094</f>
        <v>14</v>
      </c>
      <c r="X1094"/>
    </row>
    <row r="1095" spans="1:24" x14ac:dyDescent="0.25">
      <c r="A1095" s="45" t="s">
        <v>314</v>
      </c>
      <c r="B1095" s="42" t="s">
        <v>55</v>
      </c>
      <c r="C1095" s="93">
        <f>+$D$1044</f>
        <v>0.6</v>
      </c>
      <c r="D1095" s="25">
        <f>D1093</f>
        <v>13</v>
      </c>
      <c r="E1095" s="135">
        <f>+C1095*D1095</f>
        <v>7.8</v>
      </c>
      <c r="F1095" s="136">
        <f>+$D$1039</f>
        <v>0.55000000000000004</v>
      </c>
      <c r="G1095" s="12">
        <f>G1093</f>
        <v>16</v>
      </c>
      <c r="H1095" s="91">
        <f>+F1095*G1095</f>
        <v>8.8000000000000007</v>
      </c>
      <c r="I1095" s="93">
        <f>+$D$1050</f>
        <v>0.9</v>
      </c>
      <c r="J1095" s="12">
        <f>J1093</f>
        <v>15</v>
      </c>
      <c r="K1095" s="91">
        <f>+I1095*J1095</f>
        <v>13.5</v>
      </c>
      <c r="L1095" s="93">
        <f>L1093</f>
        <v>0.9</v>
      </c>
      <c r="M1095" s="12">
        <f>M1093</f>
        <v>15</v>
      </c>
      <c r="N1095" s="91">
        <f>+L1095*M1095</f>
        <v>13.5</v>
      </c>
      <c r="O1095" s="93">
        <f>O1093</f>
        <v>0.55000000000000004</v>
      </c>
      <c r="P1095" s="12">
        <f>P1093</f>
        <v>16</v>
      </c>
      <c r="Q1095" s="91">
        <f>+O1095*P1095</f>
        <v>8.8000000000000007</v>
      </c>
      <c r="R1095" s="93">
        <f>R1093</f>
        <v>0.6</v>
      </c>
      <c r="S1095" s="12">
        <f>S1093</f>
        <v>13</v>
      </c>
      <c r="T1095" s="91">
        <f>+R1095*S1095</f>
        <v>7.8</v>
      </c>
      <c r="U1095" s="93"/>
      <c r="V1095" s="12"/>
      <c r="W1095" s="91"/>
      <c r="X1095"/>
    </row>
    <row r="1096" spans="1:24" x14ac:dyDescent="0.25">
      <c r="A1096" s="44"/>
      <c r="B1096" s="42" t="s">
        <v>56</v>
      </c>
      <c r="C1096" s="134"/>
      <c r="D1096" s="25"/>
      <c r="E1096" s="135"/>
      <c r="F1096" s="136"/>
      <c r="G1096" s="12"/>
      <c r="H1096" s="91"/>
      <c r="I1096" s="93"/>
      <c r="J1096" s="12"/>
      <c r="K1096" s="91"/>
      <c r="L1096" s="93"/>
      <c r="M1096" s="12"/>
      <c r="N1096" s="91"/>
      <c r="O1096" s="93"/>
      <c r="P1096" s="12"/>
      <c r="Q1096" s="91"/>
      <c r="R1096" s="93"/>
      <c r="S1096" s="12"/>
      <c r="T1096" s="91"/>
      <c r="U1096" s="93">
        <f>+U1094</f>
        <v>0.7</v>
      </c>
      <c r="V1096" s="12">
        <f>V1094</f>
        <v>20</v>
      </c>
      <c r="W1096" s="91">
        <f>+U1096*V1096</f>
        <v>14</v>
      </c>
      <c r="X1096"/>
    </row>
    <row r="1097" spans="1:24" x14ac:dyDescent="0.25">
      <c r="A1097" s="45" t="s">
        <v>315</v>
      </c>
      <c r="B1097" s="42" t="s">
        <v>57</v>
      </c>
      <c r="C1097" s="93">
        <f>+$D$1044</f>
        <v>0.6</v>
      </c>
      <c r="D1097" s="25">
        <f>D1095</f>
        <v>13</v>
      </c>
      <c r="E1097" s="135">
        <f>+C1097*D1097</f>
        <v>7.8</v>
      </c>
      <c r="F1097" s="136">
        <f>+$D$1039</f>
        <v>0.55000000000000004</v>
      </c>
      <c r="G1097" s="12">
        <f>G1095</f>
        <v>16</v>
      </c>
      <c r="H1097" s="91">
        <f>+F1097*G1097</f>
        <v>8.8000000000000007</v>
      </c>
      <c r="I1097" s="93">
        <f>+$D$1050</f>
        <v>0.9</v>
      </c>
      <c r="J1097" s="12">
        <f>J1095</f>
        <v>15</v>
      </c>
      <c r="K1097" s="91">
        <f>+I1097*J1097</f>
        <v>13.5</v>
      </c>
      <c r="L1097" s="93">
        <f>L1095</f>
        <v>0.9</v>
      </c>
      <c r="M1097" s="12">
        <f>M1095</f>
        <v>15</v>
      </c>
      <c r="N1097" s="91">
        <f>+L1097*M1097</f>
        <v>13.5</v>
      </c>
      <c r="O1097" s="93">
        <f>O1095</f>
        <v>0.55000000000000004</v>
      </c>
      <c r="P1097" s="12">
        <f>P1095</f>
        <v>16</v>
      </c>
      <c r="Q1097" s="91">
        <f>+O1097*P1097</f>
        <v>8.8000000000000007</v>
      </c>
      <c r="R1097" s="93">
        <f>R1095</f>
        <v>0.6</v>
      </c>
      <c r="S1097" s="12">
        <f>S1095</f>
        <v>13</v>
      </c>
      <c r="T1097" s="91">
        <f>+R1097*S1097</f>
        <v>7.8</v>
      </c>
      <c r="U1097" s="93"/>
      <c r="V1097" s="12"/>
      <c r="W1097" s="91"/>
      <c r="X1097"/>
    </row>
    <row r="1098" spans="1:24" x14ac:dyDescent="0.25">
      <c r="A1098" s="44"/>
      <c r="B1098" s="42" t="s">
        <v>58</v>
      </c>
      <c r="C1098" s="134"/>
      <c r="D1098" s="25"/>
      <c r="E1098" s="135"/>
      <c r="F1098" s="136"/>
      <c r="G1098" s="12"/>
      <c r="H1098" s="91"/>
      <c r="I1098" s="93"/>
      <c r="J1098" s="12"/>
      <c r="K1098" s="91"/>
      <c r="L1098" s="93"/>
      <c r="M1098" s="12"/>
      <c r="N1098" s="91"/>
      <c r="O1098" s="93"/>
      <c r="P1098" s="12"/>
      <c r="Q1098" s="91"/>
      <c r="R1098" s="93"/>
      <c r="S1098" s="12"/>
      <c r="T1098" s="91"/>
      <c r="U1098" s="93">
        <f>+U1096</f>
        <v>0.7</v>
      </c>
      <c r="V1098" s="12">
        <f>V1096</f>
        <v>20</v>
      </c>
      <c r="W1098" s="91">
        <f>+U1098*V1098</f>
        <v>14</v>
      </c>
      <c r="X1098"/>
    </row>
    <row r="1099" spans="1:24" x14ac:dyDescent="0.25">
      <c r="A1099" s="45" t="s">
        <v>316</v>
      </c>
      <c r="B1099" s="42" t="s">
        <v>59</v>
      </c>
      <c r="C1099" s="93">
        <f>+$D$1044</f>
        <v>0.6</v>
      </c>
      <c r="D1099" s="25">
        <f>D1097</f>
        <v>13</v>
      </c>
      <c r="E1099" s="135">
        <f>+C1099*D1099</f>
        <v>7.8</v>
      </c>
      <c r="F1099" s="136">
        <f>+$D$1039</f>
        <v>0.55000000000000004</v>
      </c>
      <c r="G1099" s="12">
        <f>G1097</f>
        <v>16</v>
      </c>
      <c r="H1099" s="91">
        <f>+F1099*G1099</f>
        <v>8.8000000000000007</v>
      </c>
      <c r="I1099" s="93">
        <f>+$D$1050</f>
        <v>0.9</v>
      </c>
      <c r="J1099" s="12">
        <f>J1097</f>
        <v>15</v>
      </c>
      <c r="K1099" s="91">
        <f>+I1099*J1099</f>
        <v>13.5</v>
      </c>
      <c r="L1099" s="93">
        <f>L1097</f>
        <v>0.9</v>
      </c>
      <c r="M1099" s="12">
        <f>M1097</f>
        <v>15</v>
      </c>
      <c r="N1099" s="91">
        <f>+L1099*M1099</f>
        <v>13.5</v>
      </c>
      <c r="O1099" s="93">
        <f>O1097</f>
        <v>0.55000000000000004</v>
      </c>
      <c r="P1099" s="12">
        <f>P1097</f>
        <v>16</v>
      </c>
      <c r="Q1099" s="91">
        <f>+O1099*P1099</f>
        <v>8.8000000000000007</v>
      </c>
      <c r="R1099" s="93">
        <f>R1097</f>
        <v>0.6</v>
      </c>
      <c r="S1099" s="12">
        <f>S1097</f>
        <v>13</v>
      </c>
      <c r="T1099" s="91">
        <f>+R1099*S1099</f>
        <v>7.8</v>
      </c>
      <c r="U1099" s="93"/>
      <c r="V1099" s="12"/>
      <c r="W1099" s="91"/>
      <c r="X1099"/>
    </row>
    <row r="1100" spans="1:24" x14ac:dyDescent="0.25">
      <c r="A1100" s="44"/>
      <c r="B1100" s="42" t="s">
        <v>60</v>
      </c>
      <c r="C1100" s="134"/>
      <c r="D1100" s="25"/>
      <c r="E1100" s="135"/>
      <c r="F1100" s="136"/>
      <c r="G1100" s="12"/>
      <c r="H1100" s="91"/>
      <c r="I1100" s="93"/>
      <c r="J1100" s="12"/>
      <c r="K1100" s="91"/>
      <c r="L1100" s="93"/>
      <c r="M1100" s="12"/>
      <c r="N1100" s="91"/>
      <c r="O1100" s="93"/>
      <c r="P1100" s="12"/>
      <c r="Q1100" s="91"/>
      <c r="R1100" s="93"/>
      <c r="S1100" s="12"/>
      <c r="T1100" s="91"/>
      <c r="U1100" s="93">
        <f>+U1098</f>
        <v>0.7</v>
      </c>
      <c r="V1100" s="12">
        <f>V1098</f>
        <v>20</v>
      </c>
      <c r="W1100" s="91">
        <f>+U1100*V1100</f>
        <v>14</v>
      </c>
      <c r="X1100"/>
    </row>
    <row r="1101" spans="1:24" x14ac:dyDescent="0.25">
      <c r="A1101" s="45" t="s">
        <v>317</v>
      </c>
      <c r="B1101" s="42" t="s">
        <v>61</v>
      </c>
      <c r="C1101" s="93">
        <f>+$D$1044</f>
        <v>0.6</v>
      </c>
      <c r="D1101" s="25">
        <f>D1099</f>
        <v>13</v>
      </c>
      <c r="E1101" s="135">
        <f>+C1101*D1101</f>
        <v>7.8</v>
      </c>
      <c r="F1101" s="136">
        <f>+$D$1039</f>
        <v>0.55000000000000004</v>
      </c>
      <c r="G1101" s="12">
        <f>G1099</f>
        <v>16</v>
      </c>
      <c r="H1101" s="91">
        <f>+F1101*G1101</f>
        <v>8.8000000000000007</v>
      </c>
      <c r="I1101" s="93">
        <f>+$D$1050</f>
        <v>0.9</v>
      </c>
      <c r="J1101" s="12">
        <f>J1099</f>
        <v>15</v>
      </c>
      <c r="K1101" s="91">
        <f>+I1101*J1101</f>
        <v>13.5</v>
      </c>
      <c r="L1101" s="93">
        <f>L1099</f>
        <v>0.9</v>
      </c>
      <c r="M1101" s="12">
        <f>M1099</f>
        <v>15</v>
      </c>
      <c r="N1101" s="91">
        <f>+L1101*M1101</f>
        <v>13.5</v>
      </c>
      <c r="O1101" s="93">
        <f>O1099</f>
        <v>0.55000000000000004</v>
      </c>
      <c r="P1101" s="12">
        <f>P1099</f>
        <v>16</v>
      </c>
      <c r="Q1101" s="91">
        <f>+O1101*P1101</f>
        <v>8.8000000000000007</v>
      </c>
      <c r="R1101" s="93">
        <f>R1099</f>
        <v>0.6</v>
      </c>
      <c r="S1101" s="12">
        <f>S1099</f>
        <v>13</v>
      </c>
      <c r="T1101" s="91">
        <f>+R1101*S1101</f>
        <v>7.8</v>
      </c>
      <c r="U1101" s="93"/>
      <c r="V1101" s="12"/>
      <c r="W1101" s="91"/>
      <c r="X1101"/>
    </row>
    <row r="1102" spans="1:24" x14ac:dyDescent="0.25">
      <c r="A1102" s="44"/>
      <c r="B1102" s="42" t="s">
        <v>62</v>
      </c>
      <c r="C1102" s="134"/>
      <c r="D1102" s="25"/>
      <c r="E1102" s="135"/>
      <c r="F1102" s="136"/>
      <c r="G1102" s="12"/>
      <c r="H1102" s="91"/>
      <c r="I1102" s="93"/>
      <c r="J1102" s="12"/>
      <c r="K1102" s="91"/>
      <c r="L1102" s="93"/>
      <c r="M1102" s="12"/>
      <c r="N1102" s="91"/>
      <c r="O1102" s="93"/>
      <c r="P1102" s="12"/>
      <c r="Q1102" s="91"/>
      <c r="R1102" s="93"/>
      <c r="S1102" s="12"/>
      <c r="T1102" s="91"/>
      <c r="U1102" s="93">
        <f>+U1100</f>
        <v>0.7</v>
      </c>
      <c r="V1102" s="12">
        <f>V1100</f>
        <v>20</v>
      </c>
      <c r="W1102" s="91">
        <f>+U1102*V1102</f>
        <v>14</v>
      </c>
      <c r="X1102"/>
    </row>
    <row r="1103" spans="1:24" x14ac:dyDescent="0.25">
      <c r="A1103" s="45" t="s">
        <v>318</v>
      </c>
      <c r="B1103" s="42" t="s">
        <v>63</v>
      </c>
      <c r="C1103" s="93">
        <f>+$D$1044</f>
        <v>0.6</v>
      </c>
      <c r="D1103" s="25">
        <f>D1101</f>
        <v>13</v>
      </c>
      <c r="E1103" s="135">
        <f>+C1103*D1103</f>
        <v>7.8</v>
      </c>
      <c r="F1103" s="136">
        <f>+$D$1039</f>
        <v>0.55000000000000004</v>
      </c>
      <c r="G1103" s="12">
        <f>G1101</f>
        <v>16</v>
      </c>
      <c r="H1103" s="91">
        <f>+F1103*G1103</f>
        <v>8.8000000000000007</v>
      </c>
      <c r="I1103" s="93">
        <f>+$D$1050</f>
        <v>0.9</v>
      </c>
      <c r="J1103" s="12">
        <f>J1101</f>
        <v>15</v>
      </c>
      <c r="K1103" s="91">
        <f>+I1103*J1103</f>
        <v>13.5</v>
      </c>
      <c r="L1103" s="93">
        <f>L1101</f>
        <v>0.9</v>
      </c>
      <c r="M1103" s="12">
        <f>M1101</f>
        <v>15</v>
      </c>
      <c r="N1103" s="91">
        <f>+L1103*M1103</f>
        <v>13.5</v>
      </c>
      <c r="O1103" s="93">
        <f>O1101</f>
        <v>0.55000000000000004</v>
      </c>
      <c r="P1103" s="12">
        <f>P1101</f>
        <v>16</v>
      </c>
      <c r="Q1103" s="91">
        <f>+O1103*P1103</f>
        <v>8.8000000000000007</v>
      </c>
      <c r="R1103" s="93">
        <f>R1101</f>
        <v>0.6</v>
      </c>
      <c r="S1103" s="12">
        <f>S1101</f>
        <v>13</v>
      </c>
      <c r="T1103" s="91">
        <f>+R1103*S1103</f>
        <v>7.8</v>
      </c>
      <c r="U1103" s="93"/>
      <c r="V1103" s="12"/>
      <c r="W1103" s="91"/>
      <c r="X1103"/>
    </row>
    <row r="1104" spans="1:24" x14ac:dyDescent="0.25">
      <c r="A1104" s="44"/>
      <c r="B1104" s="42" t="s">
        <v>64</v>
      </c>
      <c r="C1104" s="134"/>
      <c r="D1104" s="25"/>
      <c r="E1104" s="135"/>
      <c r="F1104" s="136"/>
      <c r="G1104" s="12"/>
      <c r="H1104" s="91"/>
      <c r="I1104" s="93"/>
      <c r="J1104" s="12"/>
      <c r="K1104" s="91"/>
      <c r="L1104" s="93"/>
      <c r="M1104" s="12"/>
      <c r="N1104" s="91"/>
      <c r="O1104" s="93"/>
      <c r="P1104" s="12"/>
      <c r="Q1104" s="91"/>
      <c r="R1104" s="93"/>
      <c r="S1104" s="12"/>
      <c r="T1104" s="91"/>
      <c r="U1104" s="93">
        <f>+U1102</f>
        <v>0.7</v>
      </c>
      <c r="V1104" s="12">
        <f>V1102</f>
        <v>20</v>
      </c>
      <c r="W1104" s="91">
        <f>+U1104*V1104</f>
        <v>14</v>
      </c>
      <c r="X1104"/>
    </row>
    <row r="1105" spans="1:24" x14ac:dyDescent="0.25">
      <c r="A1105" s="45" t="s">
        <v>319</v>
      </c>
      <c r="B1105" s="42" t="s">
        <v>65</v>
      </c>
      <c r="C1105" s="93">
        <f>+$D$1044</f>
        <v>0.6</v>
      </c>
      <c r="D1105" s="25">
        <f>D1103</f>
        <v>13</v>
      </c>
      <c r="E1105" s="135">
        <f>+C1105*D1105</f>
        <v>7.8</v>
      </c>
      <c r="F1105" s="136">
        <f>+$D$1039</f>
        <v>0.55000000000000004</v>
      </c>
      <c r="G1105" s="12">
        <f>G1103</f>
        <v>16</v>
      </c>
      <c r="H1105" s="91">
        <f>+F1105*G1105</f>
        <v>8.8000000000000007</v>
      </c>
      <c r="I1105" s="93">
        <f>+$D$1050</f>
        <v>0.9</v>
      </c>
      <c r="J1105" s="12">
        <f>J1103</f>
        <v>15</v>
      </c>
      <c r="K1105" s="91">
        <f>+I1105*J1105</f>
        <v>13.5</v>
      </c>
      <c r="L1105" s="93">
        <f>L1103</f>
        <v>0.9</v>
      </c>
      <c r="M1105" s="12">
        <f>M1103</f>
        <v>15</v>
      </c>
      <c r="N1105" s="91">
        <f>+L1105*M1105</f>
        <v>13.5</v>
      </c>
      <c r="O1105" s="93">
        <f t="shared" ref="O1105:P1107" si="776">O1103</f>
        <v>0.55000000000000004</v>
      </c>
      <c r="P1105" s="12">
        <f t="shared" si="776"/>
        <v>16</v>
      </c>
      <c r="Q1105" s="91">
        <f>+O1105*P1105</f>
        <v>8.8000000000000007</v>
      </c>
      <c r="R1105" s="93">
        <f>R1103</f>
        <v>0.6</v>
      </c>
      <c r="S1105" s="12">
        <f>S1103</f>
        <v>13</v>
      </c>
      <c r="T1105" s="91">
        <f>+R1105*S1105</f>
        <v>7.8</v>
      </c>
      <c r="U1105" s="93"/>
      <c r="V1105" s="12"/>
      <c r="W1105" s="91"/>
      <c r="X1105"/>
    </row>
    <row r="1106" spans="1:24" x14ac:dyDescent="0.25">
      <c r="A1106" s="41"/>
      <c r="B1106" s="42" t="s">
        <v>66</v>
      </c>
      <c r="C1106" s="134"/>
      <c r="D1106" s="25"/>
      <c r="E1106" s="135"/>
      <c r="F1106" s="136"/>
      <c r="G1106" s="12"/>
      <c r="H1106" s="91"/>
      <c r="I1106" s="88"/>
      <c r="J1106" s="89"/>
      <c r="K1106" s="90"/>
      <c r="L1106" s="88"/>
      <c r="M1106" s="89"/>
      <c r="N1106" s="90"/>
      <c r="O1106" s="93"/>
      <c r="P1106" s="12"/>
      <c r="Q1106" s="91"/>
      <c r="R1106" s="93"/>
      <c r="S1106" s="12"/>
      <c r="T1106" s="91"/>
      <c r="U1106" s="93">
        <f>+U1104</f>
        <v>0.7</v>
      </c>
      <c r="V1106" s="12">
        <f>V1104</f>
        <v>20</v>
      </c>
      <c r="W1106" s="91">
        <f>+U1106*V1106</f>
        <v>14</v>
      </c>
      <c r="X1106"/>
    </row>
    <row r="1107" spans="1:24" x14ac:dyDescent="0.25">
      <c r="A1107" s="45" t="s">
        <v>320</v>
      </c>
      <c r="B1107" s="42" t="s">
        <v>67</v>
      </c>
      <c r="C1107" s="93">
        <f>+$D$1044</f>
        <v>0.6</v>
      </c>
      <c r="D1107" s="25">
        <f>D1105</f>
        <v>13</v>
      </c>
      <c r="E1107" s="135">
        <f>+C1107*D1107</f>
        <v>7.8</v>
      </c>
      <c r="F1107" s="136">
        <f>+$D$1039</f>
        <v>0.55000000000000004</v>
      </c>
      <c r="G1107" s="12">
        <f>+G1105</f>
        <v>16</v>
      </c>
      <c r="H1107" s="91">
        <f>+F1107*G1107</f>
        <v>8.8000000000000007</v>
      </c>
      <c r="I1107" s="93">
        <f>+$D$1050</f>
        <v>0.9</v>
      </c>
      <c r="J1107" s="89">
        <f>+J1105</f>
        <v>15</v>
      </c>
      <c r="K1107" s="91">
        <f>+I1107*J1107</f>
        <v>13.5</v>
      </c>
      <c r="L1107" s="88">
        <f>+L1105</f>
        <v>0.9</v>
      </c>
      <c r="M1107" s="89">
        <f>+M1105</f>
        <v>15</v>
      </c>
      <c r="N1107" s="91">
        <f>+L1107*M1107</f>
        <v>13.5</v>
      </c>
      <c r="O1107" s="93">
        <f t="shared" si="776"/>
        <v>0.55000000000000004</v>
      </c>
      <c r="P1107" s="12">
        <f t="shared" si="776"/>
        <v>16</v>
      </c>
      <c r="Q1107" s="91">
        <f>+O1107*P1107</f>
        <v>8.8000000000000007</v>
      </c>
      <c r="R1107" s="93">
        <f>+R1105</f>
        <v>0.6</v>
      </c>
      <c r="S1107" s="12">
        <f>+S1105</f>
        <v>13</v>
      </c>
      <c r="T1107" s="91">
        <f>+R1107*S1107</f>
        <v>7.8</v>
      </c>
      <c r="U1107" s="93"/>
      <c r="V1107" s="12"/>
      <c r="W1107" s="91"/>
      <c r="X1107"/>
    </row>
    <row r="1108" spans="1:24" x14ac:dyDescent="0.25">
      <c r="A1108" s="41"/>
      <c r="B1108" s="42" t="s">
        <v>68</v>
      </c>
      <c r="C1108" s="134"/>
      <c r="D1108" s="25"/>
      <c r="E1108" s="135"/>
      <c r="F1108" s="136"/>
      <c r="G1108" s="12"/>
      <c r="H1108" s="91"/>
      <c r="I1108" s="88"/>
      <c r="J1108" s="89"/>
      <c r="K1108" s="90"/>
      <c r="L1108" s="88"/>
      <c r="M1108" s="89"/>
      <c r="N1108" s="90"/>
      <c r="O1108" s="93"/>
      <c r="P1108" s="12"/>
      <c r="Q1108" s="91"/>
      <c r="R1108" s="93"/>
      <c r="S1108" s="12"/>
      <c r="T1108" s="91"/>
      <c r="U1108" s="93">
        <f>+U1106</f>
        <v>0.7</v>
      </c>
      <c r="V1108" s="12">
        <f>V1106</f>
        <v>20</v>
      </c>
      <c r="W1108" s="91">
        <f>+U1108*V1108</f>
        <v>14</v>
      </c>
      <c r="X1108"/>
    </row>
    <row r="1109" spans="1:24" x14ac:dyDescent="0.25">
      <c r="A1109" s="45" t="s">
        <v>321</v>
      </c>
      <c r="B1109" s="42" t="s">
        <v>69</v>
      </c>
      <c r="C1109" s="93">
        <f>+$D$1044</f>
        <v>0.6</v>
      </c>
      <c r="D1109" s="25">
        <f>D1107</f>
        <v>13</v>
      </c>
      <c r="E1109" s="135">
        <f>+C1109*D1109</f>
        <v>7.8</v>
      </c>
      <c r="F1109" s="136">
        <f>+$D$1039</f>
        <v>0.55000000000000004</v>
      </c>
      <c r="G1109" s="12">
        <f>G1107</f>
        <v>16</v>
      </c>
      <c r="H1109" s="91">
        <f>+F1109*G1109</f>
        <v>8.8000000000000007</v>
      </c>
      <c r="I1109" s="93">
        <f>+$D$1050</f>
        <v>0.9</v>
      </c>
      <c r="J1109" s="12">
        <f>J1107</f>
        <v>15</v>
      </c>
      <c r="K1109" s="91">
        <f>+I1109*J1109</f>
        <v>13.5</v>
      </c>
      <c r="L1109" s="93">
        <f>L1107</f>
        <v>0.9</v>
      </c>
      <c r="M1109" s="12">
        <f>M1107</f>
        <v>15</v>
      </c>
      <c r="N1109" s="91">
        <f>+L1109*M1109</f>
        <v>13.5</v>
      </c>
      <c r="O1109" s="93">
        <f>O1107</f>
        <v>0.55000000000000004</v>
      </c>
      <c r="P1109" s="12">
        <f>P1107</f>
        <v>16</v>
      </c>
      <c r="Q1109" s="91">
        <f>+O1109*P1109</f>
        <v>8.8000000000000007</v>
      </c>
      <c r="R1109" s="93">
        <f>R1107</f>
        <v>0.6</v>
      </c>
      <c r="S1109" s="12">
        <f>S1107</f>
        <v>13</v>
      </c>
      <c r="T1109" s="91">
        <f>+R1109*S1109</f>
        <v>7.8</v>
      </c>
      <c r="U1109" s="93"/>
      <c r="V1109" s="12"/>
      <c r="W1109" s="91"/>
      <c r="X1109"/>
    </row>
    <row r="1110" spans="1:24" x14ac:dyDescent="0.25">
      <c r="A1110" s="41"/>
      <c r="B1110" s="42" t="s">
        <v>70</v>
      </c>
      <c r="C1110" s="134"/>
      <c r="D1110" s="25"/>
      <c r="E1110" s="135"/>
      <c r="F1110" s="136"/>
      <c r="G1110" s="12"/>
      <c r="H1110" s="91"/>
      <c r="I1110" s="88"/>
      <c r="J1110" s="89"/>
      <c r="K1110" s="90"/>
      <c r="L1110" s="88"/>
      <c r="M1110" s="89"/>
      <c r="N1110" s="90"/>
      <c r="O1110" s="93"/>
      <c r="P1110" s="12"/>
      <c r="Q1110" s="91"/>
      <c r="R1110" s="93"/>
      <c r="S1110" s="12"/>
      <c r="T1110" s="91"/>
      <c r="U1110" s="93">
        <f>+U1108</f>
        <v>0.7</v>
      </c>
      <c r="V1110" s="12">
        <f>V1108</f>
        <v>20</v>
      </c>
      <c r="W1110" s="91">
        <f>+U1110*V1110</f>
        <v>14</v>
      </c>
      <c r="X1110"/>
    </row>
    <row r="1111" spans="1:24" x14ac:dyDescent="0.25">
      <c r="A1111" s="45" t="s">
        <v>323</v>
      </c>
      <c r="B1111" s="42" t="s">
        <v>71</v>
      </c>
      <c r="C1111" s="93">
        <f>+$D$1044</f>
        <v>0.6</v>
      </c>
      <c r="D1111" s="25">
        <f>D1109</f>
        <v>13</v>
      </c>
      <c r="E1111" s="135">
        <f>+C1111*D1111</f>
        <v>7.8</v>
      </c>
      <c r="F1111" s="136">
        <f>+$D$1039</f>
        <v>0.55000000000000004</v>
      </c>
      <c r="G1111" s="12">
        <f>+G1109</f>
        <v>16</v>
      </c>
      <c r="H1111" s="91">
        <f>+F1111*G1111</f>
        <v>8.8000000000000007</v>
      </c>
      <c r="I1111" s="93">
        <f>+$D$1050</f>
        <v>0.9</v>
      </c>
      <c r="J1111" s="89">
        <f>+J1109</f>
        <v>15</v>
      </c>
      <c r="K1111" s="91">
        <f>+I1111*J1111</f>
        <v>13.5</v>
      </c>
      <c r="L1111" s="88">
        <f>+L1109</f>
        <v>0.9</v>
      </c>
      <c r="M1111" s="89">
        <f>+M1109</f>
        <v>15</v>
      </c>
      <c r="N1111" s="91">
        <f>+L1111*M1111</f>
        <v>13.5</v>
      </c>
      <c r="O1111" s="93">
        <f>O1109</f>
        <v>0.55000000000000004</v>
      </c>
      <c r="P1111" s="12">
        <f>P1109</f>
        <v>16</v>
      </c>
      <c r="Q1111" s="91">
        <f>+O1111*P1111</f>
        <v>8.8000000000000007</v>
      </c>
      <c r="R1111" s="93">
        <f>+R1109</f>
        <v>0.6</v>
      </c>
      <c r="S1111" s="12">
        <f>+S1109</f>
        <v>13</v>
      </c>
      <c r="T1111" s="91">
        <f>+R1111*S1111</f>
        <v>7.8</v>
      </c>
      <c r="U1111" s="93"/>
      <c r="V1111" s="12"/>
      <c r="W1111" s="91"/>
      <c r="X1111"/>
    </row>
    <row r="1112" spans="1:24" x14ac:dyDescent="0.25">
      <c r="A1112" s="41"/>
      <c r="B1112" s="42" t="s">
        <v>72</v>
      </c>
      <c r="C1112" s="134"/>
      <c r="D1112" s="25"/>
      <c r="E1112" s="135"/>
      <c r="F1112" s="136"/>
      <c r="G1112" s="12"/>
      <c r="H1112" s="91"/>
      <c r="I1112" s="88"/>
      <c r="J1112" s="89"/>
      <c r="K1112" s="90"/>
      <c r="L1112" s="88"/>
      <c r="M1112" s="89"/>
      <c r="N1112" s="90"/>
      <c r="O1112" s="93"/>
      <c r="P1112" s="12"/>
      <c r="Q1112" s="91"/>
      <c r="R1112" s="93"/>
      <c r="S1112" s="12"/>
      <c r="T1112" s="91"/>
      <c r="U1112" s="93">
        <f>+U1110</f>
        <v>0.7</v>
      </c>
      <c r="V1112" s="12">
        <f>V1110</f>
        <v>20</v>
      </c>
      <c r="W1112" s="91">
        <f>+U1112*V1112</f>
        <v>14</v>
      </c>
      <c r="X1112"/>
    </row>
    <row r="1113" spans="1:24" x14ac:dyDescent="0.25">
      <c r="A1113" s="45" t="s">
        <v>324</v>
      </c>
      <c r="B1113" s="42" t="s">
        <v>73</v>
      </c>
      <c r="C1113" s="93">
        <f>+$D$1044</f>
        <v>0.6</v>
      </c>
      <c r="D1113" s="25">
        <f>D1111</f>
        <v>13</v>
      </c>
      <c r="E1113" s="135">
        <f>+C1113*D1113</f>
        <v>7.8</v>
      </c>
      <c r="F1113" s="136">
        <f>+$D$1039</f>
        <v>0.55000000000000004</v>
      </c>
      <c r="G1113" s="12">
        <f>G1111</f>
        <v>16</v>
      </c>
      <c r="H1113" s="91">
        <f>+F1113*G1113</f>
        <v>8.8000000000000007</v>
      </c>
      <c r="I1113" s="93">
        <f>+$D$1050</f>
        <v>0.9</v>
      </c>
      <c r="J1113" s="12">
        <f>J1111</f>
        <v>15</v>
      </c>
      <c r="K1113" s="91">
        <f>+I1113*J1113</f>
        <v>13.5</v>
      </c>
      <c r="L1113" s="93">
        <f>L1111</f>
        <v>0.9</v>
      </c>
      <c r="M1113" s="12">
        <f>M1111</f>
        <v>15</v>
      </c>
      <c r="N1113" s="91">
        <f>+L1113*M1113</f>
        <v>13.5</v>
      </c>
      <c r="O1113" s="93">
        <f>O1111</f>
        <v>0.55000000000000004</v>
      </c>
      <c r="P1113" s="12">
        <f>P1111</f>
        <v>16</v>
      </c>
      <c r="Q1113" s="91">
        <f>+O1113*P1113</f>
        <v>8.8000000000000007</v>
      </c>
      <c r="R1113" s="93">
        <f>R1111</f>
        <v>0.6</v>
      </c>
      <c r="S1113" s="12">
        <f>S1111</f>
        <v>13</v>
      </c>
      <c r="T1113" s="91">
        <f>+R1113*S1113</f>
        <v>7.8</v>
      </c>
      <c r="U1113" s="93"/>
      <c r="V1113" s="12"/>
      <c r="W1113" s="91"/>
      <c r="X1113"/>
    </row>
    <row r="1114" spans="1:24" x14ac:dyDescent="0.25">
      <c r="A1114" s="41"/>
      <c r="B1114" s="42" t="s">
        <v>74</v>
      </c>
      <c r="C1114" s="134"/>
      <c r="D1114" s="25"/>
      <c r="E1114" s="135"/>
      <c r="F1114" s="136"/>
      <c r="G1114" s="12"/>
      <c r="H1114" s="91"/>
      <c r="I1114" s="88"/>
      <c r="J1114" s="89"/>
      <c r="K1114" s="90"/>
      <c r="L1114" s="88"/>
      <c r="M1114" s="89"/>
      <c r="N1114" s="90"/>
      <c r="O1114" s="93"/>
      <c r="P1114" s="12"/>
      <c r="Q1114" s="91"/>
      <c r="R1114" s="93"/>
      <c r="S1114" s="12"/>
      <c r="T1114" s="91"/>
      <c r="U1114" s="93">
        <f>+U1112</f>
        <v>0.7</v>
      </c>
      <c r="V1114" s="12">
        <f>V1112</f>
        <v>20</v>
      </c>
      <c r="W1114" s="91">
        <f>+U1114*V1114</f>
        <v>14</v>
      </c>
      <c r="X1114"/>
    </row>
    <row r="1115" spans="1:24" x14ac:dyDescent="0.25">
      <c r="A1115" s="45" t="s">
        <v>325</v>
      </c>
      <c r="B1115" s="42" t="s">
        <v>75</v>
      </c>
      <c r="C1115" s="93">
        <f>+$D$1044</f>
        <v>0.6</v>
      </c>
      <c r="D1115" s="25">
        <f>D1113</f>
        <v>13</v>
      </c>
      <c r="E1115" s="135">
        <f>+C1115*D1115</f>
        <v>7.8</v>
      </c>
      <c r="F1115" s="136">
        <f>+$D$1039</f>
        <v>0.55000000000000004</v>
      </c>
      <c r="G1115" s="12">
        <f>+G1113</f>
        <v>16</v>
      </c>
      <c r="H1115" s="91">
        <f>+F1115*G1115</f>
        <v>8.8000000000000007</v>
      </c>
      <c r="I1115" s="93">
        <f>+$D$1050</f>
        <v>0.9</v>
      </c>
      <c r="J1115" s="89">
        <f>+J1113</f>
        <v>15</v>
      </c>
      <c r="K1115" s="91">
        <f>+I1115*J1115</f>
        <v>13.5</v>
      </c>
      <c r="L1115" s="88">
        <f>+L1113</f>
        <v>0.9</v>
      </c>
      <c r="M1115" s="89">
        <f>+M1113</f>
        <v>15</v>
      </c>
      <c r="N1115" s="91">
        <f>+L1115*M1115</f>
        <v>13.5</v>
      </c>
      <c r="O1115" s="93">
        <f>O1113</f>
        <v>0.55000000000000004</v>
      </c>
      <c r="P1115" s="12">
        <f>P1113</f>
        <v>16</v>
      </c>
      <c r="Q1115" s="91">
        <f>+O1115*P1115</f>
        <v>8.8000000000000007</v>
      </c>
      <c r="R1115" s="93">
        <f>+R1113</f>
        <v>0.6</v>
      </c>
      <c r="S1115" s="12">
        <f>+S1113</f>
        <v>13</v>
      </c>
      <c r="T1115" s="91">
        <f>+R1115*S1115</f>
        <v>7.8</v>
      </c>
      <c r="U1115" s="93"/>
      <c r="V1115" s="12"/>
      <c r="W1115" s="91"/>
      <c r="X1115"/>
    </row>
    <row r="1116" spans="1:24" x14ac:dyDescent="0.25">
      <c r="A1116" s="41"/>
      <c r="B1116" s="42" t="s">
        <v>76</v>
      </c>
      <c r="C1116" s="134"/>
      <c r="D1116" s="25"/>
      <c r="E1116" s="135"/>
      <c r="F1116" s="136"/>
      <c r="G1116" s="12"/>
      <c r="H1116" s="91"/>
      <c r="I1116" s="88"/>
      <c r="J1116" s="89"/>
      <c r="K1116" s="90"/>
      <c r="L1116" s="88"/>
      <c r="M1116" s="89"/>
      <c r="N1116" s="90"/>
      <c r="O1116" s="93"/>
      <c r="P1116" s="12"/>
      <c r="Q1116" s="91"/>
      <c r="R1116" s="93"/>
      <c r="S1116" s="12"/>
      <c r="T1116" s="91"/>
      <c r="U1116" s="93">
        <f>+U1114</f>
        <v>0.7</v>
      </c>
      <c r="V1116" s="12">
        <f>V1114</f>
        <v>20</v>
      </c>
      <c r="W1116" s="91">
        <f>+U1116*V1116</f>
        <v>14</v>
      </c>
      <c r="X1116"/>
    </row>
    <row r="1117" spans="1:24" x14ac:dyDescent="0.25">
      <c r="A1117" s="45" t="s">
        <v>326</v>
      </c>
      <c r="B1117" s="42" t="s">
        <v>77</v>
      </c>
      <c r="C1117" s="93">
        <f>+$D$1044</f>
        <v>0.6</v>
      </c>
      <c r="D1117" s="25">
        <f>D1115</f>
        <v>13</v>
      </c>
      <c r="E1117" s="135">
        <f>+C1117*D1117</f>
        <v>7.8</v>
      </c>
      <c r="F1117" s="136">
        <f>+$D$1039</f>
        <v>0.55000000000000004</v>
      </c>
      <c r="G1117" s="12">
        <f>G1115</f>
        <v>16</v>
      </c>
      <c r="H1117" s="91">
        <f>+F1117*G1117</f>
        <v>8.8000000000000007</v>
      </c>
      <c r="I1117" s="93">
        <f>+$D$1050</f>
        <v>0.9</v>
      </c>
      <c r="J1117" s="12">
        <f>J1115</f>
        <v>15</v>
      </c>
      <c r="K1117" s="91">
        <f>+I1117*J1117</f>
        <v>13.5</v>
      </c>
      <c r="L1117" s="93">
        <f>L1115</f>
        <v>0.9</v>
      </c>
      <c r="M1117" s="12">
        <f>M1115</f>
        <v>15</v>
      </c>
      <c r="N1117" s="91">
        <f>+L1117*M1117</f>
        <v>13.5</v>
      </c>
      <c r="O1117" s="93">
        <f>O1115</f>
        <v>0.55000000000000004</v>
      </c>
      <c r="P1117" s="12">
        <f>P1115</f>
        <v>16</v>
      </c>
      <c r="Q1117" s="91">
        <f>+O1117*P1117</f>
        <v>8.8000000000000007</v>
      </c>
      <c r="R1117" s="93">
        <f>R1115</f>
        <v>0.6</v>
      </c>
      <c r="S1117" s="12">
        <f>S1115</f>
        <v>13</v>
      </c>
      <c r="T1117" s="91">
        <f>+R1117*S1117</f>
        <v>7.8</v>
      </c>
      <c r="U1117" s="93"/>
      <c r="V1117" s="12"/>
      <c r="W1117" s="91"/>
      <c r="X1117"/>
    </row>
    <row r="1118" spans="1:24" x14ac:dyDescent="0.25">
      <c r="A1118" s="41"/>
      <c r="B1118" s="42" t="s">
        <v>78</v>
      </c>
      <c r="C1118" s="134"/>
      <c r="D1118" s="25"/>
      <c r="E1118" s="135"/>
      <c r="F1118" s="136"/>
      <c r="G1118" s="12"/>
      <c r="H1118" s="91"/>
      <c r="I1118" s="88"/>
      <c r="J1118" s="89"/>
      <c r="K1118" s="90"/>
      <c r="L1118" s="88"/>
      <c r="M1118" s="89"/>
      <c r="N1118" s="90"/>
      <c r="O1118" s="93"/>
      <c r="P1118" s="12"/>
      <c r="Q1118" s="91"/>
      <c r="R1118" s="93"/>
      <c r="S1118" s="12"/>
      <c r="T1118" s="91"/>
      <c r="U1118" s="93">
        <f>+U1116</f>
        <v>0.7</v>
      </c>
      <c r="V1118" s="12">
        <f>V1116</f>
        <v>20</v>
      </c>
      <c r="W1118" s="91">
        <f>+U1118*V1118</f>
        <v>14</v>
      </c>
      <c r="X1118"/>
    </row>
    <row r="1119" spans="1:24" x14ac:dyDescent="0.25">
      <c r="A1119" s="45" t="s">
        <v>327</v>
      </c>
      <c r="B1119" s="42" t="s">
        <v>79</v>
      </c>
      <c r="C1119" s="93">
        <f>+$D$1044</f>
        <v>0.6</v>
      </c>
      <c r="D1119" s="25">
        <f>D1117</f>
        <v>13</v>
      </c>
      <c r="E1119" s="135">
        <f>+C1119*D1119</f>
        <v>7.8</v>
      </c>
      <c r="F1119" s="136">
        <f>+$D$1039</f>
        <v>0.55000000000000004</v>
      </c>
      <c r="G1119" s="12">
        <f>+G1117</f>
        <v>16</v>
      </c>
      <c r="H1119" s="91">
        <f>+F1119*G1119</f>
        <v>8.8000000000000007</v>
      </c>
      <c r="I1119" s="93">
        <f>+$D$1050</f>
        <v>0.9</v>
      </c>
      <c r="J1119" s="89">
        <f>+J1117</f>
        <v>15</v>
      </c>
      <c r="K1119" s="91">
        <f>+I1119*J1119</f>
        <v>13.5</v>
      </c>
      <c r="L1119" s="88">
        <f>+L1117</f>
        <v>0.9</v>
      </c>
      <c r="M1119" s="89">
        <f>+M1117</f>
        <v>15</v>
      </c>
      <c r="N1119" s="91">
        <f>+L1119*M1119</f>
        <v>13.5</v>
      </c>
      <c r="O1119" s="93">
        <f>O1117</f>
        <v>0.55000000000000004</v>
      </c>
      <c r="P1119" s="12">
        <f>P1117</f>
        <v>16</v>
      </c>
      <c r="Q1119" s="91">
        <f>+O1119*P1119</f>
        <v>8.8000000000000007</v>
      </c>
      <c r="R1119" s="93">
        <f>+R1117</f>
        <v>0.6</v>
      </c>
      <c r="S1119" s="12">
        <f>+S1117</f>
        <v>13</v>
      </c>
      <c r="T1119" s="91">
        <f>+R1119*S1119</f>
        <v>7.8</v>
      </c>
      <c r="U1119" s="93"/>
      <c r="V1119" s="12"/>
      <c r="W1119" s="91"/>
      <c r="X1119"/>
    </row>
    <row r="1120" spans="1:24" x14ac:dyDescent="0.25">
      <c r="A1120" s="41"/>
      <c r="B1120" s="42" t="s">
        <v>80</v>
      </c>
      <c r="C1120" s="134"/>
      <c r="D1120" s="25"/>
      <c r="E1120" s="135"/>
      <c r="F1120" s="136"/>
      <c r="G1120" s="12"/>
      <c r="H1120" s="91"/>
      <c r="I1120" s="88"/>
      <c r="J1120" s="89"/>
      <c r="K1120" s="90"/>
      <c r="L1120" s="88"/>
      <c r="M1120" s="89"/>
      <c r="N1120" s="90"/>
      <c r="O1120" s="93"/>
      <c r="P1120" s="12"/>
      <c r="Q1120" s="91"/>
      <c r="R1120" s="93"/>
      <c r="S1120" s="12"/>
      <c r="T1120" s="91"/>
      <c r="U1120" s="93">
        <f>+U1118</f>
        <v>0.7</v>
      </c>
      <c r="V1120" s="12">
        <f>V1118</f>
        <v>20</v>
      </c>
      <c r="W1120" s="91">
        <f>+U1120*V1120</f>
        <v>14</v>
      </c>
      <c r="X1120"/>
    </row>
    <row r="1121" spans="1:24" x14ac:dyDescent="0.25">
      <c r="A1121" s="45" t="s">
        <v>328</v>
      </c>
      <c r="B1121" s="42" t="s">
        <v>81</v>
      </c>
      <c r="C1121" s="93">
        <f>+$D$1044</f>
        <v>0.6</v>
      </c>
      <c r="D1121" s="25">
        <f>D1119</f>
        <v>13</v>
      </c>
      <c r="E1121" s="135">
        <f>+C1121*D1121</f>
        <v>7.8</v>
      </c>
      <c r="F1121" s="136">
        <f>+$D$1039</f>
        <v>0.55000000000000004</v>
      </c>
      <c r="G1121" s="12">
        <f>G1119</f>
        <v>16</v>
      </c>
      <c r="H1121" s="91">
        <f>+F1121*G1121</f>
        <v>8.8000000000000007</v>
      </c>
      <c r="I1121" s="93">
        <f>+$D$1050</f>
        <v>0.9</v>
      </c>
      <c r="J1121" s="12">
        <f>J1119</f>
        <v>15</v>
      </c>
      <c r="K1121" s="91">
        <f>+I1121*J1121</f>
        <v>13.5</v>
      </c>
      <c r="L1121" s="93">
        <f>L1119</f>
        <v>0.9</v>
      </c>
      <c r="M1121" s="12">
        <f>M1119</f>
        <v>15</v>
      </c>
      <c r="N1121" s="91">
        <f>+L1121*M1121</f>
        <v>13.5</v>
      </c>
      <c r="O1121" s="93">
        <f>O1119</f>
        <v>0.55000000000000004</v>
      </c>
      <c r="P1121" s="12">
        <f>P1119</f>
        <v>16</v>
      </c>
      <c r="Q1121" s="91">
        <f>+O1121*P1121</f>
        <v>8.8000000000000007</v>
      </c>
      <c r="R1121" s="93">
        <f>R1119</f>
        <v>0.6</v>
      </c>
      <c r="S1121" s="12">
        <f>S1119</f>
        <v>13</v>
      </c>
      <c r="T1121" s="91">
        <f>+R1121*S1121</f>
        <v>7.8</v>
      </c>
      <c r="U1121" s="93"/>
      <c r="V1121" s="12"/>
      <c r="W1121" s="91"/>
      <c r="X1121"/>
    </row>
    <row r="1122" spans="1:24" x14ac:dyDescent="0.25">
      <c r="A1122" s="41"/>
      <c r="B1122" s="42" t="s">
        <v>82</v>
      </c>
      <c r="C1122" s="134"/>
      <c r="D1122" s="25"/>
      <c r="E1122" s="135"/>
      <c r="F1122" s="136"/>
      <c r="G1122" s="12"/>
      <c r="H1122" s="91"/>
      <c r="I1122" s="88"/>
      <c r="J1122" s="89"/>
      <c r="K1122" s="90"/>
      <c r="L1122" s="88"/>
      <c r="M1122" s="89"/>
      <c r="N1122" s="90"/>
      <c r="O1122" s="93"/>
      <c r="P1122" s="12"/>
      <c r="Q1122" s="91"/>
      <c r="R1122" s="93"/>
      <c r="S1122" s="12"/>
      <c r="T1122" s="91"/>
      <c r="U1122" s="93">
        <f>+U1120</f>
        <v>0.7</v>
      </c>
      <c r="V1122" s="12">
        <f>V1120</f>
        <v>20</v>
      </c>
      <c r="W1122" s="91">
        <f>+U1122*V1122</f>
        <v>14</v>
      </c>
      <c r="X1122"/>
    </row>
    <row r="1123" spans="1:24" x14ac:dyDescent="0.25">
      <c r="A1123" s="45" t="s">
        <v>329</v>
      </c>
      <c r="B1123" s="42" t="s">
        <v>83</v>
      </c>
      <c r="C1123" s="93">
        <f>+$D$1044</f>
        <v>0.6</v>
      </c>
      <c r="D1123" s="25">
        <f>D1121</f>
        <v>13</v>
      </c>
      <c r="E1123" s="135">
        <f>+C1123*D1123</f>
        <v>7.8</v>
      </c>
      <c r="F1123" s="136">
        <f>+$D$1039</f>
        <v>0.55000000000000004</v>
      </c>
      <c r="G1123" s="12">
        <f>+G1121</f>
        <v>16</v>
      </c>
      <c r="H1123" s="91">
        <f>+F1123*G1123</f>
        <v>8.8000000000000007</v>
      </c>
      <c r="I1123" s="93">
        <f>+$D$1050</f>
        <v>0.9</v>
      </c>
      <c r="J1123" s="89">
        <f>+J1121</f>
        <v>15</v>
      </c>
      <c r="K1123" s="91">
        <f>+I1123*J1123</f>
        <v>13.5</v>
      </c>
      <c r="L1123" s="88">
        <f>+L1121</f>
        <v>0.9</v>
      </c>
      <c r="M1123" s="89">
        <f>+M1121</f>
        <v>15</v>
      </c>
      <c r="N1123" s="91">
        <f>+L1123*M1123</f>
        <v>13.5</v>
      </c>
      <c r="O1123" s="93">
        <f>O1121</f>
        <v>0.55000000000000004</v>
      </c>
      <c r="P1123" s="12">
        <f>P1121</f>
        <v>16</v>
      </c>
      <c r="Q1123" s="91">
        <f>+O1123*P1123</f>
        <v>8.8000000000000007</v>
      </c>
      <c r="R1123" s="93">
        <f>+R1121</f>
        <v>0.6</v>
      </c>
      <c r="S1123" s="12">
        <f>+S1121</f>
        <v>13</v>
      </c>
      <c r="T1123" s="91">
        <f>+R1123*S1123</f>
        <v>7.8</v>
      </c>
      <c r="U1123" s="93"/>
      <c r="V1123" s="12"/>
      <c r="W1123" s="91"/>
      <c r="X1123"/>
    </row>
    <row r="1124" spans="1:24" x14ac:dyDescent="0.25">
      <c r="A1124" s="41"/>
      <c r="B1124" s="42" t="s">
        <v>84</v>
      </c>
      <c r="C1124" s="134"/>
      <c r="D1124" s="25"/>
      <c r="E1124" s="135"/>
      <c r="F1124" s="136"/>
      <c r="G1124" s="12"/>
      <c r="H1124" s="91"/>
      <c r="I1124" s="88"/>
      <c r="J1124" s="89"/>
      <c r="K1124" s="90"/>
      <c r="L1124" s="88"/>
      <c r="M1124" s="89"/>
      <c r="N1124" s="90"/>
      <c r="O1124" s="93"/>
      <c r="P1124" s="12"/>
      <c r="Q1124" s="91"/>
      <c r="R1124" s="93"/>
      <c r="S1124" s="12"/>
      <c r="T1124" s="91"/>
      <c r="U1124" s="93">
        <f>+U1122</f>
        <v>0.7</v>
      </c>
      <c r="V1124" s="12">
        <f>V1122</f>
        <v>20</v>
      </c>
      <c r="W1124" s="91">
        <f>+U1124*V1124</f>
        <v>14</v>
      </c>
      <c r="X1124"/>
    </row>
    <row r="1125" spans="1:24" x14ac:dyDescent="0.25">
      <c r="A1125" s="45" t="s">
        <v>330</v>
      </c>
      <c r="B1125" s="42" t="s">
        <v>85</v>
      </c>
      <c r="C1125" s="93">
        <f>+$D$1044</f>
        <v>0.6</v>
      </c>
      <c r="D1125" s="25">
        <f>D1123</f>
        <v>13</v>
      </c>
      <c r="E1125" s="135">
        <f>+C1125*D1125</f>
        <v>7.8</v>
      </c>
      <c r="F1125" s="136">
        <f>+$D$1039</f>
        <v>0.55000000000000004</v>
      </c>
      <c r="G1125" s="12">
        <f>G1123</f>
        <v>16</v>
      </c>
      <c r="H1125" s="91">
        <f>+F1125*G1125</f>
        <v>8.8000000000000007</v>
      </c>
      <c r="I1125" s="93">
        <f>+$D$1050</f>
        <v>0.9</v>
      </c>
      <c r="J1125" s="12">
        <f>J1123</f>
        <v>15</v>
      </c>
      <c r="K1125" s="91">
        <f>+I1125*J1125</f>
        <v>13.5</v>
      </c>
      <c r="L1125" s="93">
        <f>L1123</f>
        <v>0.9</v>
      </c>
      <c r="M1125" s="12">
        <f>M1123</f>
        <v>15</v>
      </c>
      <c r="N1125" s="91">
        <f>+L1125*M1125</f>
        <v>13.5</v>
      </c>
      <c r="O1125" s="93">
        <f>O1123</f>
        <v>0.55000000000000004</v>
      </c>
      <c r="P1125" s="12">
        <f>P1123</f>
        <v>16</v>
      </c>
      <c r="Q1125" s="91">
        <f>+O1125*P1125</f>
        <v>8.8000000000000007</v>
      </c>
      <c r="R1125" s="93">
        <f>R1123</f>
        <v>0.6</v>
      </c>
      <c r="S1125" s="12">
        <f>S1123</f>
        <v>13</v>
      </c>
      <c r="T1125" s="91">
        <f>+R1125*S1125</f>
        <v>7.8</v>
      </c>
      <c r="U1125" s="93"/>
      <c r="V1125" s="12"/>
      <c r="W1125" s="91"/>
      <c r="X1125"/>
    </row>
    <row r="1126" spans="1:24" x14ac:dyDescent="0.25">
      <c r="A1126" s="41"/>
      <c r="B1126" s="42" t="s">
        <v>86</v>
      </c>
      <c r="C1126" s="134"/>
      <c r="D1126" s="25"/>
      <c r="E1126" s="135"/>
      <c r="F1126" s="136"/>
      <c r="G1126" s="12"/>
      <c r="H1126" s="91"/>
      <c r="I1126" s="88"/>
      <c r="J1126" s="89"/>
      <c r="K1126" s="90"/>
      <c r="L1126" s="88"/>
      <c r="M1126" s="89"/>
      <c r="N1126" s="90"/>
      <c r="O1126" s="93"/>
      <c r="P1126" s="12"/>
      <c r="Q1126" s="91"/>
      <c r="R1126" s="93"/>
      <c r="S1126" s="12"/>
      <c r="T1126" s="91"/>
      <c r="U1126" s="93">
        <f>+U1124</f>
        <v>0.7</v>
      </c>
      <c r="V1126" s="12">
        <f>V1124</f>
        <v>20</v>
      </c>
      <c r="W1126" s="91">
        <f>+U1126*V1126</f>
        <v>14</v>
      </c>
      <c r="X1126"/>
    </row>
    <row r="1127" spans="1:24" x14ac:dyDescent="0.25">
      <c r="A1127" s="45" t="s">
        <v>331</v>
      </c>
      <c r="B1127" s="42" t="s">
        <v>87</v>
      </c>
      <c r="C1127" s="93">
        <f>+$D$1044</f>
        <v>0.6</v>
      </c>
      <c r="D1127" s="25">
        <f>D1125</f>
        <v>13</v>
      </c>
      <c r="E1127" s="135">
        <f>+C1127*D1127</f>
        <v>7.8</v>
      </c>
      <c r="F1127" s="136">
        <f>+$D$1039</f>
        <v>0.55000000000000004</v>
      </c>
      <c r="G1127" s="12">
        <f>+G1125</f>
        <v>16</v>
      </c>
      <c r="H1127" s="91">
        <f>+F1127*G1127</f>
        <v>8.8000000000000007</v>
      </c>
      <c r="I1127" s="93">
        <f>+$D$1050</f>
        <v>0.9</v>
      </c>
      <c r="J1127" s="89">
        <f>+J1125</f>
        <v>15</v>
      </c>
      <c r="K1127" s="91">
        <f>+I1127*J1127</f>
        <v>13.5</v>
      </c>
      <c r="L1127" s="88">
        <f>+L1125</f>
        <v>0.9</v>
      </c>
      <c r="M1127" s="89">
        <f>+M1125</f>
        <v>15</v>
      </c>
      <c r="N1127" s="91">
        <f>+L1127*M1127</f>
        <v>13.5</v>
      </c>
      <c r="O1127" s="93">
        <f>O1125</f>
        <v>0.55000000000000004</v>
      </c>
      <c r="P1127" s="12">
        <f>P1125</f>
        <v>16</v>
      </c>
      <c r="Q1127" s="91">
        <f>+O1127*P1127</f>
        <v>8.8000000000000007</v>
      </c>
      <c r="R1127" s="93">
        <f>+R1125</f>
        <v>0.6</v>
      </c>
      <c r="S1127" s="12">
        <f>+S1125</f>
        <v>13</v>
      </c>
      <c r="T1127" s="91">
        <f>+R1127*S1127</f>
        <v>7.8</v>
      </c>
      <c r="U1127" s="93"/>
      <c r="V1127" s="12"/>
      <c r="W1127" s="91"/>
      <c r="X1127"/>
    </row>
    <row r="1128" spans="1:24" x14ac:dyDescent="0.25">
      <c r="A1128" s="41"/>
      <c r="B1128" s="42" t="s">
        <v>88</v>
      </c>
      <c r="C1128" s="134"/>
      <c r="D1128" s="25"/>
      <c r="E1128" s="135"/>
      <c r="F1128" s="136"/>
      <c r="G1128" s="12"/>
      <c r="H1128" s="91"/>
      <c r="I1128" s="88"/>
      <c r="J1128" s="89"/>
      <c r="K1128" s="90"/>
      <c r="L1128" s="88"/>
      <c r="M1128" s="89"/>
      <c r="N1128" s="90"/>
      <c r="O1128" s="93"/>
      <c r="P1128" s="12"/>
      <c r="Q1128" s="91"/>
      <c r="R1128" s="93"/>
      <c r="S1128" s="12"/>
      <c r="T1128" s="91"/>
      <c r="U1128" s="93">
        <f>+U1126</f>
        <v>0.7</v>
      </c>
      <c r="V1128" s="12">
        <f>V1126</f>
        <v>20</v>
      </c>
      <c r="W1128" s="91">
        <f>+U1128*V1128</f>
        <v>14</v>
      </c>
      <c r="X1128"/>
    </row>
    <row r="1129" spans="1:24" x14ac:dyDescent="0.25">
      <c r="A1129" s="45" t="s">
        <v>332</v>
      </c>
      <c r="B1129" s="42" t="s">
        <v>89</v>
      </c>
      <c r="C1129" s="93">
        <f>+$D$1044</f>
        <v>0.6</v>
      </c>
      <c r="D1129" s="25">
        <f>D1127</f>
        <v>13</v>
      </c>
      <c r="E1129" s="135">
        <f>+C1129*D1129</f>
        <v>7.8</v>
      </c>
      <c r="F1129" s="136">
        <f>+$D$1039</f>
        <v>0.55000000000000004</v>
      </c>
      <c r="G1129" s="12">
        <f>G1127</f>
        <v>16</v>
      </c>
      <c r="H1129" s="91">
        <f>+F1129*G1129</f>
        <v>8.8000000000000007</v>
      </c>
      <c r="I1129" s="93">
        <f>+$D$1050</f>
        <v>0.9</v>
      </c>
      <c r="J1129" s="12">
        <f>J1127</f>
        <v>15</v>
      </c>
      <c r="K1129" s="91">
        <f>+I1129*J1129</f>
        <v>13.5</v>
      </c>
      <c r="L1129" s="93">
        <f>L1127</f>
        <v>0.9</v>
      </c>
      <c r="M1129" s="12">
        <f>M1127</f>
        <v>15</v>
      </c>
      <c r="N1129" s="91">
        <f>+L1129*M1129</f>
        <v>13.5</v>
      </c>
      <c r="O1129" s="93">
        <f>O1127</f>
        <v>0.55000000000000004</v>
      </c>
      <c r="P1129" s="12">
        <f>P1127</f>
        <v>16</v>
      </c>
      <c r="Q1129" s="91">
        <f>+O1129*P1129</f>
        <v>8.8000000000000007</v>
      </c>
      <c r="R1129" s="93">
        <f>R1127</f>
        <v>0.6</v>
      </c>
      <c r="S1129" s="12">
        <f>S1127</f>
        <v>13</v>
      </c>
      <c r="T1129" s="91">
        <f>+R1129*S1129</f>
        <v>7.8</v>
      </c>
      <c r="U1129" s="93"/>
      <c r="V1129" s="12"/>
      <c r="W1129" s="91"/>
      <c r="X1129"/>
    </row>
    <row r="1130" spans="1:24" x14ac:dyDescent="0.25">
      <c r="A1130" s="41"/>
      <c r="B1130" s="42" t="s">
        <v>90</v>
      </c>
      <c r="C1130" s="134"/>
      <c r="D1130" s="25"/>
      <c r="E1130" s="135"/>
      <c r="F1130" s="136"/>
      <c r="G1130" s="12"/>
      <c r="H1130" s="91"/>
      <c r="I1130" s="88"/>
      <c r="J1130" s="89"/>
      <c r="K1130" s="90"/>
      <c r="L1130" s="88"/>
      <c r="M1130" s="89"/>
      <c r="N1130" s="90"/>
      <c r="O1130" s="93"/>
      <c r="P1130" s="12"/>
      <c r="Q1130" s="91"/>
      <c r="R1130" s="93"/>
      <c r="S1130" s="12"/>
      <c r="T1130" s="91"/>
      <c r="U1130" s="93">
        <f>+U1128</f>
        <v>0.7</v>
      </c>
      <c r="V1130" s="12">
        <f>V1128</f>
        <v>20</v>
      </c>
      <c r="W1130" s="91">
        <f>+U1130*V1130</f>
        <v>14</v>
      </c>
      <c r="X1130"/>
    </row>
    <row r="1131" spans="1:24" x14ac:dyDescent="0.25">
      <c r="A1131" s="45" t="s">
        <v>333</v>
      </c>
      <c r="B1131" s="42" t="s">
        <v>91</v>
      </c>
      <c r="C1131" s="93">
        <f>+$D$1044</f>
        <v>0.6</v>
      </c>
      <c r="D1131" s="25">
        <f>D1129</f>
        <v>13</v>
      </c>
      <c r="E1131" s="135">
        <f>+C1131*D1131</f>
        <v>7.8</v>
      </c>
      <c r="F1131" s="136">
        <f>+$D$1039</f>
        <v>0.55000000000000004</v>
      </c>
      <c r="G1131" s="12">
        <f>+G1129</f>
        <v>16</v>
      </c>
      <c r="H1131" s="91">
        <f>+F1131*G1131</f>
        <v>8.8000000000000007</v>
      </c>
      <c r="I1131" s="93">
        <f>+$D$1050</f>
        <v>0.9</v>
      </c>
      <c r="J1131" s="89">
        <f>+J1129</f>
        <v>15</v>
      </c>
      <c r="K1131" s="91">
        <f>+I1131*J1131</f>
        <v>13.5</v>
      </c>
      <c r="L1131" s="88">
        <f>+L1129</f>
        <v>0.9</v>
      </c>
      <c r="M1131" s="89">
        <f>+M1129</f>
        <v>15</v>
      </c>
      <c r="N1131" s="91">
        <f>+L1131*M1131</f>
        <v>13.5</v>
      </c>
      <c r="O1131" s="93">
        <f>O1129</f>
        <v>0.55000000000000004</v>
      </c>
      <c r="P1131" s="12">
        <f>P1129</f>
        <v>16</v>
      </c>
      <c r="Q1131" s="91">
        <f>+O1131*P1131</f>
        <v>8.8000000000000007</v>
      </c>
      <c r="R1131" s="93">
        <f>+R1129</f>
        <v>0.6</v>
      </c>
      <c r="S1131" s="12">
        <f>+S1129</f>
        <v>13</v>
      </c>
      <c r="T1131" s="91">
        <f>+R1131*S1131</f>
        <v>7.8</v>
      </c>
      <c r="U1131" s="93"/>
      <c r="V1131" s="12"/>
      <c r="W1131" s="91"/>
      <c r="X1131"/>
    </row>
    <row r="1132" spans="1:24" x14ac:dyDescent="0.25">
      <c r="A1132" s="41"/>
      <c r="B1132" s="42" t="s">
        <v>92</v>
      </c>
      <c r="C1132" s="134"/>
      <c r="D1132" s="25"/>
      <c r="E1132" s="135"/>
      <c r="F1132" s="136"/>
      <c r="G1132" s="12"/>
      <c r="H1132" s="91"/>
      <c r="I1132" s="88"/>
      <c r="J1132" s="89"/>
      <c r="K1132" s="90"/>
      <c r="L1132" s="88"/>
      <c r="M1132" s="89"/>
      <c r="N1132" s="90"/>
      <c r="O1132" s="93"/>
      <c r="P1132" s="12"/>
      <c r="Q1132" s="91"/>
      <c r="R1132" s="93"/>
      <c r="S1132" s="12"/>
      <c r="T1132" s="91"/>
      <c r="U1132" s="93">
        <f>+U1130</f>
        <v>0.7</v>
      </c>
      <c r="V1132" s="12">
        <f>V1130</f>
        <v>20</v>
      </c>
      <c r="W1132" s="91">
        <f>+U1132*V1132</f>
        <v>14</v>
      </c>
      <c r="X1132"/>
    </row>
    <row r="1133" spans="1:24" x14ac:dyDescent="0.25">
      <c r="A1133" s="45" t="s">
        <v>334</v>
      </c>
      <c r="B1133" s="42" t="s">
        <v>93</v>
      </c>
      <c r="C1133" s="93">
        <f>+$D$1044</f>
        <v>0.6</v>
      </c>
      <c r="D1133" s="25">
        <f>D1131</f>
        <v>13</v>
      </c>
      <c r="E1133" s="135">
        <f>+C1133*D1133</f>
        <v>7.8</v>
      </c>
      <c r="F1133" s="136">
        <f>+$D$1039</f>
        <v>0.55000000000000004</v>
      </c>
      <c r="G1133" s="12">
        <f>G1131</f>
        <v>16</v>
      </c>
      <c r="H1133" s="91">
        <f>+F1133*G1133</f>
        <v>8.8000000000000007</v>
      </c>
      <c r="I1133" s="93">
        <f>+$D$1050</f>
        <v>0.9</v>
      </c>
      <c r="J1133" s="12">
        <f>J1131</f>
        <v>15</v>
      </c>
      <c r="K1133" s="91">
        <f>+I1133*J1133</f>
        <v>13.5</v>
      </c>
      <c r="L1133" s="93">
        <f>L1131</f>
        <v>0.9</v>
      </c>
      <c r="M1133" s="12">
        <f>M1131</f>
        <v>15</v>
      </c>
      <c r="N1133" s="91">
        <f>+L1133*M1133</f>
        <v>13.5</v>
      </c>
      <c r="O1133" s="93">
        <f>O1131</f>
        <v>0.55000000000000004</v>
      </c>
      <c r="P1133" s="12">
        <f>P1131</f>
        <v>16</v>
      </c>
      <c r="Q1133" s="91">
        <f>+O1133*P1133</f>
        <v>8.8000000000000007</v>
      </c>
      <c r="R1133" s="93">
        <f>R1131</f>
        <v>0.6</v>
      </c>
      <c r="S1133" s="12">
        <f>S1131</f>
        <v>13</v>
      </c>
      <c r="T1133" s="91">
        <f>+R1133*S1133</f>
        <v>7.8</v>
      </c>
      <c r="U1133" s="93"/>
      <c r="V1133" s="12"/>
      <c r="W1133" s="91"/>
      <c r="X1133"/>
    </row>
    <row r="1134" spans="1:24" x14ac:dyDescent="0.25">
      <c r="A1134" s="41"/>
      <c r="B1134" s="42" t="s">
        <v>94</v>
      </c>
      <c r="C1134" s="134"/>
      <c r="D1134" s="25"/>
      <c r="E1134" s="135"/>
      <c r="F1134" s="136"/>
      <c r="G1134" s="12"/>
      <c r="H1134" s="91"/>
      <c r="I1134" s="88"/>
      <c r="J1134" s="89"/>
      <c r="K1134" s="90"/>
      <c r="L1134" s="88"/>
      <c r="M1134" s="89"/>
      <c r="N1134" s="90"/>
      <c r="O1134" s="93"/>
      <c r="P1134" s="12"/>
      <c r="Q1134" s="91"/>
      <c r="R1134" s="93"/>
      <c r="S1134" s="12"/>
      <c r="T1134" s="91"/>
      <c r="U1134" s="93">
        <f>+U1132</f>
        <v>0.7</v>
      </c>
      <c r="V1134" s="12">
        <f>V1132</f>
        <v>20</v>
      </c>
      <c r="W1134" s="91">
        <f>+U1134*V1134</f>
        <v>14</v>
      </c>
      <c r="X1134"/>
    </row>
    <row r="1135" spans="1:24" x14ac:dyDescent="0.25">
      <c r="A1135" s="45" t="s">
        <v>335</v>
      </c>
      <c r="B1135" s="42" t="s">
        <v>95</v>
      </c>
      <c r="C1135" s="93">
        <f>+$D$1044</f>
        <v>0.6</v>
      </c>
      <c r="D1135" s="25">
        <f>D1133</f>
        <v>13</v>
      </c>
      <c r="E1135" s="135">
        <f>+C1135*D1135</f>
        <v>7.8</v>
      </c>
      <c r="F1135" s="136">
        <f>+$D$1039</f>
        <v>0.55000000000000004</v>
      </c>
      <c r="G1135" s="12">
        <f>+G1133</f>
        <v>16</v>
      </c>
      <c r="H1135" s="91">
        <f>+F1135*G1135</f>
        <v>8.8000000000000007</v>
      </c>
      <c r="I1135" s="93">
        <f>+$D$1050</f>
        <v>0.9</v>
      </c>
      <c r="J1135" s="89">
        <f>+J1133</f>
        <v>15</v>
      </c>
      <c r="K1135" s="91">
        <f>+I1135*J1135</f>
        <v>13.5</v>
      </c>
      <c r="L1135" s="88">
        <f>+L1133</f>
        <v>0.9</v>
      </c>
      <c r="M1135" s="89">
        <f>+M1133</f>
        <v>15</v>
      </c>
      <c r="N1135" s="91">
        <f>+L1135*M1135</f>
        <v>13.5</v>
      </c>
      <c r="O1135" s="93">
        <f>O1133</f>
        <v>0.55000000000000004</v>
      </c>
      <c r="P1135" s="12">
        <f>P1133</f>
        <v>16</v>
      </c>
      <c r="Q1135" s="91">
        <f>+O1135*P1135</f>
        <v>8.8000000000000007</v>
      </c>
      <c r="R1135" s="93">
        <f>+R1133</f>
        <v>0.6</v>
      </c>
      <c r="S1135" s="12">
        <f>+S1133</f>
        <v>13</v>
      </c>
      <c r="T1135" s="91">
        <f>+R1135*S1135</f>
        <v>7.8</v>
      </c>
      <c r="U1135" s="93"/>
      <c r="V1135" s="12"/>
      <c r="W1135" s="91"/>
      <c r="X1135"/>
    </row>
    <row r="1136" spans="1:24" x14ac:dyDescent="0.25">
      <c r="A1136" s="41"/>
      <c r="B1136" s="42" t="s">
        <v>96</v>
      </c>
      <c r="C1136" s="134"/>
      <c r="D1136" s="25"/>
      <c r="E1136" s="135"/>
      <c r="F1136" s="136"/>
      <c r="G1136" s="12"/>
      <c r="H1136" s="91"/>
      <c r="I1136" s="88"/>
      <c r="J1136" s="89"/>
      <c r="K1136" s="90"/>
      <c r="L1136" s="88"/>
      <c r="M1136" s="89"/>
      <c r="N1136" s="90"/>
      <c r="O1136" s="93"/>
      <c r="P1136" s="12"/>
      <c r="Q1136" s="91"/>
      <c r="R1136" s="93"/>
      <c r="S1136" s="12"/>
      <c r="T1136" s="91"/>
      <c r="U1136" s="93">
        <f>+U1134</f>
        <v>0.7</v>
      </c>
      <c r="V1136" s="12">
        <f>V1134</f>
        <v>20</v>
      </c>
      <c r="W1136" s="91">
        <f>+U1136*V1136</f>
        <v>14</v>
      </c>
      <c r="X1136"/>
    </row>
    <row r="1137" spans="1:24" x14ac:dyDescent="0.25">
      <c r="A1137" s="45" t="s">
        <v>336</v>
      </c>
      <c r="B1137" s="42" t="s">
        <v>97</v>
      </c>
      <c r="C1137" s="93">
        <f>+$D$1044</f>
        <v>0.6</v>
      </c>
      <c r="D1137" s="25">
        <f>D1135</f>
        <v>13</v>
      </c>
      <c r="E1137" s="135">
        <f>+C1137*D1137</f>
        <v>7.8</v>
      </c>
      <c r="F1137" s="136">
        <f>+$D$1039</f>
        <v>0.55000000000000004</v>
      </c>
      <c r="G1137" s="12">
        <f>G1135</f>
        <v>16</v>
      </c>
      <c r="H1137" s="91">
        <f>+F1137*G1137</f>
        <v>8.8000000000000007</v>
      </c>
      <c r="I1137" s="93">
        <f>+$D$1050</f>
        <v>0.9</v>
      </c>
      <c r="J1137" s="12">
        <f>J1135</f>
        <v>15</v>
      </c>
      <c r="K1137" s="91">
        <f>+I1137*J1137</f>
        <v>13.5</v>
      </c>
      <c r="L1137" s="93">
        <f>L1135</f>
        <v>0.9</v>
      </c>
      <c r="M1137" s="12">
        <f>M1135</f>
        <v>15</v>
      </c>
      <c r="N1137" s="91">
        <f>+L1137*M1137</f>
        <v>13.5</v>
      </c>
      <c r="O1137" s="93">
        <f>O1135</f>
        <v>0.55000000000000004</v>
      </c>
      <c r="P1137" s="12">
        <f>P1135</f>
        <v>16</v>
      </c>
      <c r="Q1137" s="91">
        <f>+O1137*P1137</f>
        <v>8.8000000000000007</v>
      </c>
      <c r="R1137" s="93">
        <f>R1135</f>
        <v>0.6</v>
      </c>
      <c r="S1137" s="12">
        <f>S1135</f>
        <v>13</v>
      </c>
      <c r="T1137" s="91">
        <f>+R1137*S1137</f>
        <v>7.8</v>
      </c>
      <c r="U1137" s="93"/>
      <c r="V1137" s="12"/>
      <c r="W1137" s="91"/>
      <c r="X1137"/>
    </row>
    <row r="1138" spans="1:24" x14ac:dyDescent="0.25">
      <c r="A1138" s="41"/>
      <c r="B1138" s="42" t="s">
        <v>98</v>
      </c>
      <c r="C1138" s="134"/>
      <c r="D1138" s="25"/>
      <c r="E1138" s="135"/>
      <c r="F1138" s="136"/>
      <c r="G1138" s="12"/>
      <c r="H1138" s="91"/>
      <c r="I1138" s="88"/>
      <c r="J1138" s="89"/>
      <c r="K1138" s="90"/>
      <c r="L1138" s="88"/>
      <c r="M1138" s="89"/>
      <c r="N1138" s="90"/>
      <c r="O1138" s="93"/>
      <c r="P1138" s="12"/>
      <c r="Q1138" s="91"/>
      <c r="R1138" s="93"/>
      <c r="S1138" s="12"/>
      <c r="T1138" s="91"/>
      <c r="U1138" s="93">
        <f>+U1136</f>
        <v>0.7</v>
      </c>
      <c r="V1138" s="12">
        <f>V1136</f>
        <v>20</v>
      </c>
      <c r="W1138" s="91">
        <f>+U1138*V1138</f>
        <v>14</v>
      </c>
      <c r="X1138"/>
    </row>
    <row r="1139" spans="1:24" x14ac:dyDescent="0.25">
      <c r="A1139" s="45" t="s">
        <v>337</v>
      </c>
      <c r="B1139" s="42" t="s">
        <v>99</v>
      </c>
      <c r="C1139" s="93">
        <f>+$D$1044</f>
        <v>0.6</v>
      </c>
      <c r="D1139" s="25">
        <f>D1137</f>
        <v>13</v>
      </c>
      <c r="E1139" s="135">
        <f>+C1139*D1139</f>
        <v>7.8</v>
      </c>
      <c r="F1139" s="136">
        <f>+$D$1039</f>
        <v>0.55000000000000004</v>
      </c>
      <c r="G1139" s="12">
        <f>+G1137</f>
        <v>16</v>
      </c>
      <c r="H1139" s="91">
        <f>+F1139*G1139</f>
        <v>8.8000000000000007</v>
      </c>
      <c r="I1139" s="93">
        <f>+$D$1050</f>
        <v>0.9</v>
      </c>
      <c r="J1139" s="89">
        <f>+J1137</f>
        <v>15</v>
      </c>
      <c r="K1139" s="91">
        <f>+I1139*J1139</f>
        <v>13.5</v>
      </c>
      <c r="L1139" s="88">
        <f>+L1137</f>
        <v>0.9</v>
      </c>
      <c r="M1139" s="89">
        <f>+M1137</f>
        <v>15</v>
      </c>
      <c r="N1139" s="91">
        <f>+L1139*M1139</f>
        <v>13.5</v>
      </c>
      <c r="O1139" s="93">
        <f>O1137</f>
        <v>0.55000000000000004</v>
      </c>
      <c r="P1139" s="12">
        <f>P1137</f>
        <v>16</v>
      </c>
      <c r="Q1139" s="91">
        <f>+O1139*P1139</f>
        <v>8.8000000000000007</v>
      </c>
      <c r="R1139" s="93">
        <f>+R1137</f>
        <v>0.6</v>
      </c>
      <c r="S1139" s="12">
        <f>+S1137</f>
        <v>13</v>
      </c>
      <c r="T1139" s="91">
        <f>+R1139*S1139</f>
        <v>7.8</v>
      </c>
      <c r="U1139" s="93"/>
      <c r="V1139" s="12"/>
      <c r="W1139" s="91"/>
      <c r="X1139"/>
    </row>
    <row r="1140" spans="1:24" x14ac:dyDescent="0.25">
      <c r="A1140" s="41"/>
      <c r="B1140" s="42" t="s">
        <v>100</v>
      </c>
      <c r="C1140" s="134"/>
      <c r="D1140" s="25"/>
      <c r="E1140" s="135"/>
      <c r="F1140" s="136"/>
      <c r="G1140" s="12"/>
      <c r="H1140" s="91"/>
      <c r="I1140" s="88"/>
      <c r="J1140" s="89"/>
      <c r="K1140" s="90"/>
      <c r="L1140" s="88"/>
      <c r="M1140" s="89"/>
      <c r="N1140" s="90"/>
      <c r="O1140" s="93"/>
      <c r="P1140" s="12"/>
      <c r="Q1140" s="91"/>
      <c r="R1140" s="93"/>
      <c r="S1140" s="12"/>
      <c r="T1140" s="91"/>
      <c r="U1140" s="93">
        <f>+U1138</f>
        <v>0.7</v>
      </c>
      <c r="V1140" s="12">
        <f>V1138</f>
        <v>20</v>
      </c>
      <c r="W1140" s="91">
        <f>+U1140*V1140</f>
        <v>14</v>
      </c>
      <c r="X1140"/>
    </row>
    <row r="1141" spans="1:24" x14ac:dyDescent="0.25">
      <c r="A1141" s="45" t="s">
        <v>338</v>
      </c>
      <c r="B1141" s="42" t="s">
        <v>101</v>
      </c>
      <c r="C1141" s="93">
        <f>+$D$1044</f>
        <v>0.6</v>
      </c>
      <c r="D1141" s="25">
        <f>D1139</f>
        <v>13</v>
      </c>
      <c r="E1141" s="135">
        <f>+C1141*D1141</f>
        <v>7.8</v>
      </c>
      <c r="F1141" s="136">
        <f>+$D$1039</f>
        <v>0.55000000000000004</v>
      </c>
      <c r="G1141" s="12">
        <f>G1139</f>
        <v>16</v>
      </c>
      <c r="H1141" s="91">
        <f>+F1141*G1141</f>
        <v>8.8000000000000007</v>
      </c>
      <c r="I1141" s="93">
        <f>+$D$1050</f>
        <v>0.9</v>
      </c>
      <c r="J1141" s="12">
        <f>J1139</f>
        <v>15</v>
      </c>
      <c r="K1141" s="91">
        <f>+I1141*J1141</f>
        <v>13.5</v>
      </c>
      <c r="L1141" s="93">
        <f>L1139</f>
        <v>0.9</v>
      </c>
      <c r="M1141" s="12">
        <f>M1139</f>
        <v>15</v>
      </c>
      <c r="N1141" s="91">
        <f>+L1141*M1141</f>
        <v>13.5</v>
      </c>
      <c r="O1141" s="93">
        <f>O1139</f>
        <v>0.55000000000000004</v>
      </c>
      <c r="P1141" s="12">
        <f>P1139</f>
        <v>16</v>
      </c>
      <c r="Q1141" s="91">
        <f>+O1141*P1141</f>
        <v>8.8000000000000007</v>
      </c>
      <c r="R1141" s="93">
        <f>R1139</f>
        <v>0.6</v>
      </c>
      <c r="S1141" s="12">
        <f>S1139</f>
        <v>13</v>
      </c>
      <c r="T1141" s="91">
        <f>+R1141*S1141</f>
        <v>7.8</v>
      </c>
      <c r="U1141" s="93"/>
      <c r="V1141" s="12"/>
      <c r="W1141" s="91"/>
      <c r="X1141"/>
    </row>
    <row r="1142" spans="1:24" x14ac:dyDescent="0.25">
      <c r="A1142" s="41"/>
      <c r="B1142" s="42" t="s">
        <v>102</v>
      </c>
      <c r="C1142" s="134"/>
      <c r="D1142" s="25"/>
      <c r="E1142" s="135"/>
      <c r="F1142" s="136"/>
      <c r="G1142" s="12"/>
      <c r="H1142" s="91"/>
      <c r="I1142" s="88"/>
      <c r="J1142" s="89"/>
      <c r="K1142" s="90"/>
      <c r="L1142" s="88"/>
      <c r="M1142" s="89"/>
      <c r="N1142" s="90"/>
      <c r="O1142" s="93"/>
      <c r="P1142" s="12"/>
      <c r="Q1142" s="91"/>
      <c r="R1142" s="93"/>
      <c r="S1142" s="12"/>
      <c r="T1142" s="91"/>
      <c r="U1142" s="93">
        <f>+U1140</f>
        <v>0.7</v>
      </c>
      <c r="V1142" s="12">
        <f>V1140</f>
        <v>20</v>
      </c>
      <c r="W1142" s="91">
        <f>+U1142*V1142</f>
        <v>14</v>
      </c>
      <c r="X1142"/>
    </row>
    <row r="1143" spans="1:24" x14ac:dyDescent="0.25">
      <c r="A1143" s="45" t="s">
        <v>339</v>
      </c>
      <c r="B1143" s="42" t="s">
        <v>103</v>
      </c>
      <c r="C1143" s="93">
        <f>+$D$1044</f>
        <v>0.6</v>
      </c>
      <c r="D1143" s="25">
        <f>D1141</f>
        <v>13</v>
      </c>
      <c r="E1143" s="135">
        <f>+C1143*D1143</f>
        <v>7.8</v>
      </c>
      <c r="F1143" s="136">
        <f>+$D$1039</f>
        <v>0.55000000000000004</v>
      </c>
      <c r="G1143" s="12">
        <f>+G1141</f>
        <v>16</v>
      </c>
      <c r="H1143" s="91">
        <f>+F1143*G1143</f>
        <v>8.8000000000000007</v>
      </c>
      <c r="I1143" s="93">
        <f>+$D$1050</f>
        <v>0.9</v>
      </c>
      <c r="J1143" s="89">
        <f>+J1141</f>
        <v>15</v>
      </c>
      <c r="K1143" s="91">
        <f>+I1143*J1143</f>
        <v>13.5</v>
      </c>
      <c r="L1143" s="88">
        <f>+L1141</f>
        <v>0.9</v>
      </c>
      <c r="M1143" s="89">
        <f>+M1141</f>
        <v>15</v>
      </c>
      <c r="N1143" s="91">
        <f>+L1143*M1143</f>
        <v>13.5</v>
      </c>
      <c r="O1143" s="93">
        <f>O1141</f>
        <v>0.55000000000000004</v>
      </c>
      <c r="P1143" s="12">
        <f>P1141</f>
        <v>16</v>
      </c>
      <c r="Q1143" s="91">
        <f>+O1143*P1143</f>
        <v>8.8000000000000007</v>
      </c>
      <c r="R1143" s="93">
        <f>+R1141</f>
        <v>0.6</v>
      </c>
      <c r="S1143" s="12">
        <f>+S1141</f>
        <v>13</v>
      </c>
      <c r="T1143" s="91">
        <f>+R1143*S1143</f>
        <v>7.8</v>
      </c>
      <c r="U1143" s="93"/>
      <c r="V1143" s="12"/>
      <c r="W1143" s="91"/>
      <c r="X1143"/>
    </row>
    <row r="1144" spans="1:24" x14ac:dyDescent="0.25">
      <c r="A1144" s="41"/>
      <c r="B1144" s="42" t="s">
        <v>104</v>
      </c>
      <c r="C1144" s="134"/>
      <c r="D1144" s="25"/>
      <c r="E1144" s="135"/>
      <c r="F1144" s="136"/>
      <c r="G1144" s="12"/>
      <c r="H1144" s="91"/>
      <c r="I1144" s="88"/>
      <c r="J1144" s="89"/>
      <c r="K1144" s="90"/>
      <c r="L1144" s="88"/>
      <c r="M1144" s="89"/>
      <c r="N1144" s="90"/>
      <c r="O1144" s="93"/>
      <c r="P1144" s="12"/>
      <c r="Q1144" s="91"/>
      <c r="R1144" s="93"/>
      <c r="S1144" s="12"/>
      <c r="T1144" s="91"/>
      <c r="U1144" s="93">
        <f>+U1142</f>
        <v>0.7</v>
      </c>
      <c r="V1144" s="12">
        <f>V1142</f>
        <v>20</v>
      </c>
      <c r="W1144" s="91">
        <f>+U1144*V1144</f>
        <v>14</v>
      </c>
      <c r="X1144"/>
    </row>
    <row r="1145" spans="1:24" x14ac:dyDescent="0.25">
      <c r="A1145" s="45" t="s">
        <v>340</v>
      </c>
      <c r="B1145" s="42" t="s">
        <v>105</v>
      </c>
      <c r="C1145" s="93">
        <f>+$D$1044</f>
        <v>0.6</v>
      </c>
      <c r="D1145" s="25">
        <f>D1143</f>
        <v>13</v>
      </c>
      <c r="E1145" s="135">
        <f>+C1145*D1145</f>
        <v>7.8</v>
      </c>
      <c r="F1145" s="136">
        <f>+$D$1039</f>
        <v>0.55000000000000004</v>
      </c>
      <c r="G1145" s="12">
        <f>G1143</f>
        <v>16</v>
      </c>
      <c r="H1145" s="91">
        <f>+F1145*G1145</f>
        <v>8.8000000000000007</v>
      </c>
      <c r="I1145" s="93">
        <f>+$D$1050</f>
        <v>0.9</v>
      </c>
      <c r="J1145" s="12">
        <f>J1143</f>
        <v>15</v>
      </c>
      <c r="K1145" s="91">
        <f>+I1145*J1145</f>
        <v>13.5</v>
      </c>
      <c r="L1145" s="93">
        <f>L1143</f>
        <v>0.9</v>
      </c>
      <c r="M1145" s="12">
        <f>M1143</f>
        <v>15</v>
      </c>
      <c r="N1145" s="91">
        <f>+L1145*M1145</f>
        <v>13.5</v>
      </c>
      <c r="O1145" s="93">
        <f>O1143</f>
        <v>0.55000000000000004</v>
      </c>
      <c r="P1145" s="12">
        <f>P1143</f>
        <v>16</v>
      </c>
      <c r="Q1145" s="91">
        <f>+O1145*P1145</f>
        <v>8.8000000000000007</v>
      </c>
      <c r="R1145" s="93">
        <f>R1143</f>
        <v>0.6</v>
      </c>
      <c r="S1145" s="12">
        <f>S1143</f>
        <v>13</v>
      </c>
      <c r="T1145" s="91">
        <f>+R1145*S1145</f>
        <v>7.8</v>
      </c>
      <c r="U1145" s="93"/>
      <c r="V1145" s="12"/>
      <c r="W1145" s="91"/>
      <c r="X1145"/>
    </row>
    <row r="1146" spans="1:24" x14ac:dyDescent="0.25">
      <c r="A1146" s="41"/>
      <c r="B1146" s="42" t="s">
        <v>106</v>
      </c>
      <c r="C1146" s="134"/>
      <c r="D1146" s="25"/>
      <c r="E1146" s="135"/>
      <c r="F1146" s="136"/>
      <c r="G1146" s="12"/>
      <c r="H1146" s="91"/>
      <c r="I1146" s="88"/>
      <c r="J1146" s="89"/>
      <c r="K1146" s="90"/>
      <c r="L1146" s="88"/>
      <c r="M1146" s="89"/>
      <c r="N1146" s="90"/>
      <c r="O1146" s="93"/>
      <c r="P1146" s="12"/>
      <c r="Q1146" s="91"/>
      <c r="R1146" s="93"/>
      <c r="S1146" s="12"/>
      <c r="T1146" s="91"/>
      <c r="U1146" s="93">
        <f>+U1144</f>
        <v>0.7</v>
      </c>
      <c r="V1146" s="12">
        <f>V1144</f>
        <v>20</v>
      </c>
      <c r="W1146" s="91">
        <f>+U1146*V1146</f>
        <v>14</v>
      </c>
      <c r="X1146"/>
    </row>
    <row r="1147" spans="1:24" x14ac:dyDescent="0.25">
      <c r="A1147" s="45" t="s">
        <v>341</v>
      </c>
      <c r="B1147" s="42" t="s">
        <v>107</v>
      </c>
      <c r="C1147" s="93">
        <f>+$D$1044</f>
        <v>0.6</v>
      </c>
      <c r="D1147" s="25">
        <f>D1145</f>
        <v>13</v>
      </c>
      <c r="E1147" s="135">
        <f>+C1147*D1147</f>
        <v>7.8</v>
      </c>
      <c r="F1147" s="136">
        <f>+$D$1039</f>
        <v>0.55000000000000004</v>
      </c>
      <c r="G1147" s="12">
        <f>+G1145</f>
        <v>16</v>
      </c>
      <c r="H1147" s="91">
        <f>+F1147*G1147</f>
        <v>8.8000000000000007</v>
      </c>
      <c r="I1147" s="93">
        <f>+$D$1050</f>
        <v>0.9</v>
      </c>
      <c r="J1147" s="89">
        <f>+J1145</f>
        <v>15</v>
      </c>
      <c r="K1147" s="91">
        <f>+I1147*J1147</f>
        <v>13.5</v>
      </c>
      <c r="L1147" s="88">
        <f>+L1145</f>
        <v>0.9</v>
      </c>
      <c r="M1147" s="89">
        <f>+M1145</f>
        <v>15</v>
      </c>
      <c r="N1147" s="91">
        <f>+L1147*M1147</f>
        <v>13.5</v>
      </c>
      <c r="O1147" s="93">
        <f>O1145</f>
        <v>0.55000000000000004</v>
      </c>
      <c r="P1147" s="12">
        <f>P1145</f>
        <v>16</v>
      </c>
      <c r="Q1147" s="91">
        <f>+O1147*P1147</f>
        <v>8.8000000000000007</v>
      </c>
      <c r="R1147" s="93">
        <f>+R1145</f>
        <v>0.6</v>
      </c>
      <c r="S1147" s="12">
        <f>+S1145</f>
        <v>13</v>
      </c>
      <c r="T1147" s="91">
        <f>+R1147*S1147</f>
        <v>7.8</v>
      </c>
      <c r="U1147" s="93"/>
      <c r="V1147" s="12"/>
      <c r="W1147" s="91"/>
      <c r="X1147"/>
    </row>
    <row r="1148" spans="1:24" x14ac:dyDescent="0.25">
      <c r="A1148" s="41"/>
      <c r="B1148" s="42" t="s">
        <v>108</v>
      </c>
      <c r="C1148" s="134"/>
      <c r="D1148" s="25"/>
      <c r="E1148" s="135"/>
      <c r="F1148" s="136"/>
      <c r="G1148" s="12"/>
      <c r="H1148" s="91"/>
      <c r="I1148" s="88"/>
      <c r="J1148" s="89"/>
      <c r="K1148" s="90"/>
      <c r="L1148" s="88"/>
      <c r="M1148" s="89"/>
      <c r="N1148" s="90"/>
      <c r="O1148" s="93"/>
      <c r="P1148" s="12"/>
      <c r="Q1148" s="91"/>
      <c r="R1148" s="93"/>
      <c r="S1148" s="12"/>
      <c r="T1148" s="91"/>
      <c r="U1148" s="93">
        <f>+U1146</f>
        <v>0.7</v>
      </c>
      <c r="V1148" s="12">
        <f>V1146</f>
        <v>20</v>
      </c>
      <c r="W1148" s="91">
        <f>+U1148*V1148</f>
        <v>14</v>
      </c>
      <c r="X1148"/>
    </row>
    <row r="1149" spans="1:24" x14ac:dyDescent="0.25">
      <c r="A1149" s="45" t="s">
        <v>342</v>
      </c>
      <c r="B1149" s="42" t="s">
        <v>109</v>
      </c>
      <c r="C1149" s="93">
        <f>+$D$1044</f>
        <v>0.6</v>
      </c>
      <c r="D1149" s="25">
        <f>D1147</f>
        <v>13</v>
      </c>
      <c r="E1149" s="135">
        <f>+C1149*D1149</f>
        <v>7.8</v>
      </c>
      <c r="F1149" s="136">
        <f>+$D$1039</f>
        <v>0.55000000000000004</v>
      </c>
      <c r="G1149" s="12">
        <f>G1147</f>
        <v>16</v>
      </c>
      <c r="H1149" s="91">
        <f>+F1149*G1149</f>
        <v>8.8000000000000007</v>
      </c>
      <c r="I1149" s="93">
        <f>+$D$1050</f>
        <v>0.9</v>
      </c>
      <c r="J1149" s="12">
        <f>J1147</f>
        <v>15</v>
      </c>
      <c r="K1149" s="91">
        <f>+I1149*J1149</f>
        <v>13.5</v>
      </c>
      <c r="L1149" s="93">
        <f>L1147</f>
        <v>0.9</v>
      </c>
      <c r="M1149" s="12">
        <f>M1147</f>
        <v>15</v>
      </c>
      <c r="N1149" s="91">
        <f>+L1149*M1149</f>
        <v>13.5</v>
      </c>
      <c r="O1149" s="93">
        <f>O1147</f>
        <v>0.55000000000000004</v>
      </c>
      <c r="P1149" s="12">
        <f>P1147</f>
        <v>16</v>
      </c>
      <c r="Q1149" s="91">
        <f>+O1149*P1149</f>
        <v>8.8000000000000007</v>
      </c>
      <c r="R1149" s="93">
        <f>R1147</f>
        <v>0.6</v>
      </c>
      <c r="S1149" s="12">
        <f>S1147</f>
        <v>13</v>
      </c>
      <c r="T1149" s="91">
        <f>+R1149*S1149</f>
        <v>7.8</v>
      </c>
      <c r="U1149" s="93"/>
      <c r="V1149" s="12"/>
      <c r="W1149" s="91"/>
      <c r="X1149"/>
    </row>
    <row r="1150" spans="1:24" x14ac:dyDescent="0.25">
      <c r="A1150" s="41"/>
      <c r="B1150" s="42" t="s">
        <v>110</v>
      </c>
      <c r="C1150" s="134"/>
      <c r="D1150" s="25"/>
      <c r="E1150" s="135"/>
      <c r="F1150" s="136"/>
      <c r="G1150" s="12"/>
      <c r="H1150" s="91"/>
      <c r="I1150" s="88"/>
      <c r="J1150" s="89"/>
      <c r="K1150" s="90"/>
      <c r="L1150" s="88"/>
      <c r="M1150" s="89"/>
      <c r="N1150" s="90"/>
      <c r="O1150" s="93"/>
      <c r="P1150" s="12"/>
      <c r="Q1150" s="91"/>
      <c r="R1150" s="93"/>
      <c r="S1150" s="12"/>
      <c r="T1150" s="91"/>
      <c r="U1150" s="93">
        <f>+U1148</f>
        <v>0.7</v>
      </c>
      <c r="V1150" s="12">
        <f>V1148</f>
        <v>20</v>
      </c>
      <c r="W1150" s="91">
        <f>+U1150*V1150</f>
        <v>14</v>
      </c>
      <c r="X1150"/>
    </row>
    <row r="1151" spans="1:24" x14ac:dyDescent="0.25">
      <c r="A1151" s="45" t="s">
        <v>343</v>
      </c>
      <c r="B1151" s="42" t="s">
        <v>111</v>
      </c>
      <c r="C1151" s="93">
        <f>+$D$1044</f>
        <v>0.6</v>
      </c>
      <c r="D1151" s="25">
        <f>D1149</f>
        <v>13</v>
      </c>
      <c r="E1151" s="135">
        <f>+C1151*D1151</f>
        <v>7.8</v>
      </c>
      <c r="F1151" s="136">
        <f>+$D$1039</f>
        <v>0.55000000000000004</v>
      </c>
      <c r="G1151" s="12">
        <f>+G1149</f>
        <v>16</v>
      </c>
      <c r="H1151" s="91">
        <f>+F1151*G1151</f>
        <v>8.8000000000000007</v>
      </c>
      <c r="I1151" s="93">
        <f>+$D$1050</f>
        <v>0.9</v>
      </c>
      <c r="J1151" s="89">
        <f>+J1149</f>
        <v>15</v>
      </c>
      <c r="K1151" s="91">
        <f>+I1151*J1151</f>
        <v>13.5</v>
      </c>
      <c r="L1151" s="88">
        <f>+L1149</f>
        <v>0.9</v>
      </c>
      <c r="M1151" s="89">
        <f>+M1149</f>
        <v>15</v>
      </c>
      <c r="N1151" s="91">
        <f>+L1151*M1151</f>
        <v>13.5</v>
      </c>
      <c r="O1151" s="93">
        <f>O1149</f>
        <v>0.55000000000000004</v>
      </c>
      <c r="P1151" s="12">
        <f>P1149</f>
        <v>16</v>
      </c>
      <c r="Q1151" s="91">
        <f>+O1151*P1151</f>
        <v>8.8000000000000007</v>
      </c>
      <c r="R1151" s="93">
        <f>+R1149</f>
        <v>0.6</v>
      </c>
      <c r="S1151" s="12">
        <f>+S1149</f>
        <v>13</v>
      </c>
      <c r="T1151" s="91">
        <f>+R1151*S1151</f>
        <v>7.8</v>
      </c>
      <c r="U1151" s="93"/>
      <c r="V1151" s="12"/>
      <c r="W1151" s="91"/>
      <c r="X1151"/>
    </row>
    <row r="1152" spans="1:24" x14ac:dyDescent="0.25">
      <c r="A1152" s="41"/>
      <c r="B1152" s="42" t="s">
        <v>112</v>
      </c>
      <c r="C1152" s="134"/>
      <c r="D1152" s="25"/>
      <c r="E1152" s="135"/>
      <c r="F1152" s="136"/>
      <c r="G1152" s="12"/>
      <c r="H1152" s="91"/>
      <c r="I1152" s="88"/>
      <c r="J1152" s="89"/>
      <c r="K1152" s="90"/>
      <c r="L1152" s="88"/>
      <c r="M1152" s="89"/>
      <c r="N1152" s="90"/>
      <c r="O1152" s="93"/>
      <c r="P1152" s="12"/>
      <c r="Q1152" s="91"/>
      <c r="R1152" s="93"/>
      <c r="S1152" s="12"/>
      <c r="T1152" s="91"/>
      <c r="U1152" s="93">
        <f>+U1150</f>
        <v>0.7</v>
      </c>
      <c r="V1152" s="12">
        <f>V1150</f>
        <v>20</v>
      </c>
      <c r="W1152" s="91">
        <f>+U1152*V1152</f>
        <v>14</v>
      </c>
      <c r="X1152"/>
    </row>
    <row r="1153" spans="1:55" x14ac:dyDescent="0.25">
      <c r="A1153" s="45" t="s">
        <v>344</v>
      </c>
      <c r="B1153" s="42" t="s">
        <v>113</v>
      </c>
      <c r="C1153" s="93">
        <f>+$D$1044</f>
        <v>0.6</v>
      </c>
      <c r="D1153" s="25">
        <f>D1151</f>
        <v>13</v>
      </c>
      <c r="E1153" s="135">
        <f>+C1153*D1153</f>
        <v>7.8</v>
      </c>
      <c r="F1153" s="136">
        <f>+$D$1039</f>
        <v>0.55000000000000004</v>
      </c>
      <c r="G1153" s="12">
        <f>G1151</f>
        <v>16</v>
      </c>
      <c r="H1153" s="91">
        <f>+F1153*G1153</f>
        <v>8.8000000000000007</v>
      </c>
      <c r="I1153" s="93">
        <f>+$D$1050</f>
        <v>0.9</v>
      </c>
      <c r="J1153" s="12">
        <f>J1151</f>
        <v>15</v>
      </c>
      <c r="K1153" s="91">
        <f>+I1153*J1153</f>
        <v>13.5</v>
      </c>
      <c r="L1153" s="93">
        <f>L1151</f>
        <v>0.9</v>
      </c>
      <c r="M1153" s="12">
        <f>M1151</f>
        <v>15</v>
      </c>
      <c r="N1153" s="91">
        <f>+L1153*M1153</f>
        <v>13.5</v>
      </c>
      <c r="O1153" s="93">
        <f>O1151</f>
        <v>0.55000000000000004</v>
      </c>
      <c r="P1153" s="12">
        <f>P1151</f>
        <v>16</v>
      </c>
      <c r="Q1153" s="91">
        <f>+O1153*P1153</f>
        <v>8.8000000000000007</v>
      </c>
      <c r="R1153" s="93">
        <f>R1151</f>
        <v>0.6</v>
      </c>
      <c r="S1153" s="12">
        <f>S1151</f>
        <v>13</v>
      </c>
      <c r="T1153" s="91">
        <f>+R1153*S1153</f>
        <v>7.8</v>
      </c>
      <c r="U1153" s="93"/>
      <c r="V1153" s="12"/>
      <c r="W1153" s="91"/>
      <c r="X1153"/>
    </row>
    <row r="1154" spans="1:55" x14ac:dyDescent="0.25">
      <c r="A1154" s="41"/>
      <c r="B1154" s="42" t="s">
        <v>114</v>
      </c>
      <c r="C1154" s="134"/>
      <c r="D1154" s="25"/>
      <c r="E1154" s="135"/>
      <c r="F1154" s="136"/>
      <c r="G1154" s="12"/>
      <c r="H1154" s="91"/>
      <c r="I1154" s="88"/>
      <c r="J1154" s="89"/>
      <c r="K1154" s="90"/>
      <c r="L1154" s="88"/>
      <c r="M1154" s="89"/>
      <c r="N1154" s="90"/>
      <c r="O1154" s="93"/>
      <c r="P1154" s="12"/>
      <c r="Q1154" s="91"/>
      <c r="R1154" s="93"/>
      <c r="S1154" s="12"/>
      <c r="T1154" s="91"/>
      <c r="U1154" s="93">
        <f>+U1152</f>
        <v>0.7</v>
      </c>
      <c r="V1154" s="12">
        <f>V1152</f>
        <v>20</v>
      </c>
      <c r="W1154" s="91">
        <f>+U1154*V1154</f>
        <v>14</v>
      </c>
      <c r="X1154"/>
    </row>
    <row r="1155" spans="1:55" x14ac:dyDescent="0.25">
      <c r="A1155" s="45" t="s">
        <v>345</v>
      </c>
      <c r="B1155" s="42" t="s">
        <v>115</v>
      </c>
      <c r="C1155" s="93">
        <f>+$D$1044</f>
        <v>0.6</v>
      </c>
      <c r="D1155" s="25">
        <f>D1153</f>
        <v>13</v>
      </c>
      <c r="E1155" s="135">
        <f>+C1155*D1155</f>
        <v>7.8</v>
      </c>
      <c r="F1155" s="136">
        <f>+$D$1039</f>
        <v>0.55000000000000004</v>
      </c>
      <c r="G1155" s="12">
        <f>+G1153</f>
        <v>16</v>
      </c>
      <c r="H1155" s="91">
        <f>+F1155*G1155</f>
        <v>8.8000000000000007</v>
      </c>
      <c r="I1155" s="93">
        <f>+$D$1050</f>
        <v>0.9</v>
      </c>
      <c r="J1155" s="89">
        <f>+J1153</f>
        <v>15</v>
      </c>
      <c r="K1155" s="91">
        <f>+I1155*J1155</f>
        <v>13.5</v>
      </c>
      <c r="L1155" s="88">
        <f>+L1153</f>
        <v>0.9</v>
      </c>
      <c r="M1155" s="89">
        <f>+M1153</f>
        <v>15</v>
      </c>
      <c r="N1155" s="91">
        <f>+L1155*M1155</f>
        <v>13.5</v>
      </c>
      <c r="O1155" s="93">
        <f>O1153</f>
        <v>0.55000000000000004</v>
      </c>
      <c r="P1155" s="12">
        <f>P1153</f>
        <v>16</v>
      </c>
      <c r="Q1155" s="91">
        <f>+O1155*P1155</f>
        <v>8.8000000000000007</v>
      </c>
      <c r="R1155" s="93">
        <f>+R1153</f>
        <v>0.6</v>
      </c>
      <c r="S1155" s="12">
        <f>+S1153</f>
        <v>13</v>
      </c>
      <c r="T1155" s="91">
        <f>+R1155*S1155</f>
        <v>7.8</v>
      </c>
      <c r="U1155" s="93"/>
      <c r="V1155" s="12"/>
      <c r="W1155" s="91"/>
      <c r="X1155"/>
    </row>
    <row r="1156" spans="1:55" x14ac:dyDescent="0.25">
      <c r="A1156" s="41"/>
      <c r="B1156" s="42" t="s">
        <v>116</v>
      </c>
      <c r="C1156" s="134"/>
      <c r="D1156" s="25"/>
      <c r="E1156" s="135"/>
      <c r="F1156" s="136"/>
      <c r="G1156" s="12"/>
      <c r="H1156" s="91"/>
      <c r="I1156" s="88"/>
      <c r="J1156" s="89"/>
      <c r="K1156" s="90"/>
      <c r="L1156" s="88"/>
      <c r="M1156" s="89"/>
      <c r="N1156" s="90"/>
      <c r="O1156" s="93"/>
      <c r="P1156" s="12"/>
      <c r="Q1156" s="91"/>
      <c r="R1156" s="93"/>
      <c r="S1156" s="12"/>
      <c r="T1156" s="91"/>
      <c r="U1156" s="93">
        <f>+U1154</f>
        <v>0.7</v>
      </c>
      <c r="V1156" s="12">
        <f>V1154</f>
        <v>20</v>
      </c>
      <c r="W1156" s="91">
        <f>+U1156*V1156</f>
        <v>14</v>
      </c>
      <c r="X1156"/>
    </row>
    <row r="1157" spans="1:55" x14ac:dyDescent="0.25">
      <c r="A1157" s="45" t="s">
        <v>346</v>
      </c>
      <c r="B1157" s="42" t="s">
        <v>117</v>
      </c>
      <c r="C1157" s="93">
        <f>+$D$1044</f>
        <v>0.6</v>
      </c>
      <c r="D1157" s="25">
        <f>D1155</f>
        <v>13</v>
      </c>
      <c r="E1157" s="135">
        <f>+C1157*D1157</f>
        <v>7.8</v>
      </c>
      <c r="F1157" s="136">
        <f>+$D$1039</f>
        <v>0.55000000000000004</v>
      </c>
      <c r="G1157" s="12">
        <f>G1155</f>
        <v>16</v>
      </c>
      <c r="H1157" s="91">
        <f>+F1157*G1157</f>
        <v>8.8000000000000007</v>
      </c>
      <c r="I1157" s="93">
        <f>+$D$1050</f>
        <v>0.9</v>
      </c>
      <c r="J1157" s="12">
        <f>J1155</f>
        <v>15</v>
      </c>
      <c r="K1157" s="91">
        <f>+I1157*J1157</f>
        <v>13.5</v>
      </c>
      <c r="L1157" s="93">
        <f>L1155</f>
        <v>0.9</v>
      </c>
      <c r="M1157" s="12">
        <f>M1155</f>
        <v>15</v>
      </c>
      <c r="N1157" s="91">
        <f>+L1157*M1157</f>
        <v>13.5</v>
      </c>
      <c r="O1157" s="93">
        <f>O1155</f>
        <v>0.55000000000000004</v>
      </c>
      <c r="P1157" s="12">
        <f>P1155</f>
        <v>16</v>
      </c>
      <c r="Q1157" s="91">
        <f>+O1157*P1157</f>
        <v>8.8000000000000007</v>
      </c>
      <c r="R1157" s="93">
        <f>R1155</f>
        <v>0.6</v>
      </c>
      <c r="S1157" s="12">
        <f>S1155</f>
        <v>13</v>
      </c>
      <c r="T1157" s="91">
        <f>+R1157*S1157</f>
        <v>7.8</v>
      </c>
      <c r="U1157" s="93"/>
      <c r="V1157" s="12"/>
      <c r="W1157" s="91"/>
      <c r="X1157"/>
    </row>
    <row r="1158" spans="1:55" x14ac:dyDescent="0.25">
      <c r="A1158" s="41"/>
      <c r="B1158" s="42" t="s">
        <v>118</v>
      </c>
      <c r="C1158" s="134"/>
      <c r="D1158" s="25"/>
      <c r="E1158" s="135"/>
      <c r="F1158" s="136"/>
      <c r="G1158" s="12"/>
      <c r="H1158" s="91"/>
      <c r="I1158" s="88"/>
      <c r="J1158" s="89"/>
      <c r="K1158" s="90"/>
      <c r="L1158" s="88"/>
      <c r="M1158" s="89"/>
      <c r="N1158" s="90"/>
      <c r="O1158" s="93"/>
      <c r="P1158" s="12"/>
      <c r="Q1158" s="91"/>
      <c r="R1158" s="93"/>
      <c r="S1158" s="12"/>
      <c r="T1158" s="91"/>
      <c r="U1158" s="93">
        <f>+U1156</f>
        <v>0.7</v>
      </c>
      <c r="V1158" s="12">
        <f>V1156</f>
        <v>20</v>
      </c>
      <c r="W1158" s="91">
        <f>+U1158*V1158</f>
        <v>14</v>
      </c>
      <c r="X1158"/>
    </row>
    <row r="1159" spans="1:55" x14ac:dyDescent="0.25">
      <c r="A1159" s="45" t="s">
        <v>347</v>
      </c>
      <c r="B1159" s="42" t="s">
        <v>119</v>
      </c>
      <c r="C1159" s="93">
        <f>+$D$1044</f>
        <v>0.6</v>
      </c>
      <c r="D1159" s="25">
        <f>D1157</f>
        <v>13</v>
      </c>
      <c r="E1159" s="135">
        <f>+C1159*D1159</f>
        <v>7.8</v>
      </c>
      <c r="F1159" s="136">
        <f>+$D$1039</f>
        <v>0.55000000000000004</v>
      </c>
      <c r="G1159" s="12">
        <f>+G1157</f>
        <v>16</v>
      </c>
      <c r="H1159" s="91">
        <f>+F1159*G1159</f>
        <v>8.8000000000000007</v>
      </c>
      <c r="I1159" s="93">
        <f>+$D$1050</f>
        <v>0.9</v>
      </c>
      <c r="J1159" s="89">
        <f>+J1157</f>
        <v>15</v>
      </c>
      <c r="K1159" s="91">
        <f>+I1159*J1159</f>
        <v>13.5</v>
      </c>
      <c r="L1159" s="88">
        <f>+L1157</f>
        <v>0.9</v>
      </c>
      <c r="M1159" s="89">
        <f>+M1157</f>
        <v>15</v>
      </c>
      <c r="N1159" s="91">
        <f>+L1159*M1159</f>
        <v>13.5</v>
      </c>
      <c r="O1159" s="93">
        <f>O1157</f>
        <v>0.55000000000000004</v>
      </c>
      <c r="P1159" s="12">
        <f>P1157</f>
        <v>16</v>
      </c>
      <c r="Q1159" s="91">
        <f>+O1159*P1159</f>
        <v>8.8000000000000007</v>
      </c>
      <c r="R1159" s="93">
        <f>+R1157</f>
        <v>0.6</v>
      </c>
      <c r="S1159" s="12">
        <f>+S1157</f>
        <v>13</v>
      </c>
      <c r="T1159" s="91">
        <f>+R1159*S1159</f>
        <v>7.8</v>
      </c>
      <c r="U1159" s="93"/>
      <c r="V1159" s="12"/>
      <c r="W1159" s="91"/>
      <c r="X1159"/>
    </row>
    <row r="1160" spans="1:55" x14ac:dyDescent="0.25">
      <c r="A1160" s="41"/>
      <c r="B1160" s="42" t="s">
        <v>120</v>
      </c>
      <c r="C1160" s="134"/>
      <c r="D1160" s="25"/>
      <c r="E1160" s="135"/>
      <c r="F1160" s="136"/>
      <c r="G1160" s="12"/>
      <c r="H1160" s="91"/>
      <c r="I1160" s="88"/>
      <c r="J1160" s="89"/>
      <c r="K1160" s="90"/>
      <c r="L1160" s="88"/>
      <c r="M1160" s="89"/>
      <c r="N1160" s="90"/>
      <c r="O1160" s="93"/>
      <c r="P1160" s="12"/>
      <c r="Q1160" s="91"/>
      <c r="R1160" s="93"/>
      <c r="S1160" s="12"/>
      <c r="T1160" s="91"/>
      <c r="U1160" s="93">
        <f>+U1158</f>
        <v>0.7</v>
      </c>
      <c r="V1160" s="12">
        <f>V1158</f>
        <v>20</v>
      </c>
      <c r="W1160" s="91">
        <f>+U1160*V1160</f>
        <v>14</v>
      </c>
      <c r="X1160"/>
    </row>
    <row r="1161" spans="1:55" x14ac:dyDescent="0.25">
      <c r="A1161" s="45" t="s">
        <v>348</v>
      </c>
      <c r="B1161" s="42" t="s">
        <v>121</v>
      </c>
      <c r="C1161" s="93">
        <f>+$D$1044</f>
        <v>0.6</v>
      </c>
      <c r="D1161" s="25">
        <f>D1159</f>
        <v>13</v>
      </c>
      <c r="E1161" s="135">
        <f>+C1161*D1161</f>
        <v>7.8</v>
      </c>
      <c r="F1161" s="136">
        <f>+$D$1039</f>
        <v>0.55000000000000004</v>
      </c>
      <c r="G1161" s="12">
        <f>G1159</f>
        <v>16</v>
      </c>
      <c r="H1161" s="91">
        <f>+F1161*G1161</f>
        <v>8.8000000000000007</v>
      </c>
      <c r="I1161" s="93">
        <f>+$D$1050</f>
        <v>0.9</v>
      </c>
      <c r="J1161" s="12">
        <f>J1159</f>
        <v>15</v>
      </c>
      <c r="K1161" s="91">
        <f>+I1161*J1161</f>
        <v>13.5</v>
      </c>
      <c r="L1161" s="93">
        <f>L1159</f>
        <v>0.9</v>
      </c>
      <c r="M1161" s="12">
        <f>M1159</f>
        <v>15</v>
      </c>
      <c r="N1161" s="91">
        <f>+L1161*M1161</f>
        <v>13.5</v>
      </c>
      <c r="O1161" s="93">
        <f>O1159</f>
        <v>0.55000000000000004</v>
      </c>
      <c r="P1161" s="12">
        <f>P1159</f>
        <v>16</v>
      </c>
      <c r="Q1161" s="91">
        <f>+O1161*P1161</f>
        <v>8.8000000000000007</v>
      </c>
      <c r="R1161" s="93">
        <f>R1159</f>
        <v>0.6</v>
      </c>
      <c r="S1161" s="12">
        <f>S1159</f>
        <v>13</v>
      </c>
      <c r="T1161" s="91">
        <f>+R1161*S1161</f>
        <v>7.8</v>
      </c>
      <c r="U1161" s="93"/>
      <c r="V1161" s="12"/>
      <c r="W1161" s="91"/>
      <c r="X1161"/>
    </row>
    <row r="1162" spans="1:55" x14ac:dyDescent="0.25">
      <c r="A1162" s="41"/>
      <c r="B1162" s="42" t="s">
        <v>122</v>
      </c>
      <c r="C1162" s="134"/>
      <c r="D1162" s="25"/>
      <c r="E1162" s="135"/>
      <c r="F1162" s="136"/>
      <c r="G1162" s="12"/>
      <c r="H1162" s="91"/>
      <c r="I1162" s="88"/>
      <c r="J1162" s="89"/>
      <c r="K1162" s="90"/>
      <c r="L1162" s="88"/>
      <c r="M1162" s="89"/>
      <c r="N1162" s="90"/>
      <c r="O1162" s="93"/>
      <c r="P1162" s="12"/>
      <c r="Q1162" s="91"/>
      <c r="R1162" s="93"/>
      <c r="S1162" s="12"/>
      <c r="T1162" s="91"/>
      <c r="U1162" s="93">
        <f>+U1160</f>
        <v>0.7</v>
      </c>
      <c r="V1162" s="12">
        <f>V1160</f>
        <v>20</v>
      </c>
      <c r="W1162" s="91">
        <f>+U1162*V1162</f>
        <v>14</v>
      </c>
      <c r="X1162"/>
    </row>
    <row r="1163" spans="1:55" x14ac:dyDescent="0.25">
      <c r="A1163" s="45" t="s">
        <v>349</v>
      </c>
      <c r="B1163" s="42" t="s">
        <v>123</v>
      </c>
      <c r="C1163" s="93">
        <f>+$D$1044</f>
        <v>0.6</v>
      </c>
      <c r="D1163" s="25">
        <f>D1161</f>
        <v>13</v>
      </c>
      <c r="E1163" s="135">
        <f>+C1163*D1163</f>
        <v>7.8</v>
      </c>
      <c r="F1163" s="136">
        <f>+$D$1039</f>
        <v>0.55000000000000004</v>
      </c>
      <c r="G1163" s="12">
        <f>+G1161</f>
        <v>16</v>
      </c>
      <c r="H1163" s="91">
        <f>+F1163*G1163</f>
        <v>8.8000000000000007</v>
      </c>
      <c r="I1163" s="93">
        <f>+$D$1050</f>
        <v>0.9</v>
      </c>
      <c r="J1163" s="89">
        <f>+J1161</f>
        <v>15</v>
      </c>
      <c r="K1163" s="91">
        <f>+I1163*J1163</f>
        <v>13.5</v>
      </c>
      <c r="L1163" s="88">
        <f>+L1161</f>
        <v>0.9</v>
      </c>
      <c r="M1163" s="89">
        <f>+M1161</f>
        <v>15</v>
      </c>
      <c r="N1163" s="91">
        <f>+L1163*M1163</f>
        <v>13.5</v>
      </c>
      <c r="O1163" s="93">
        <f>O1161</f>
        <v>0.55000000000000004</v>
      </c>
      <c r="P1163" s="12">
        <f>P1161</f>
        <v>16</v>
      </c>
      <c r="Q1163" s="91">
        <f>+O1163*P1163</f>
        <v>8.8000000000000007</v>
      </c>
      <c r="R1163" s="93">
        <f>+R1161</f>
        <v>0.6</v>
      </c>
      <c r="S1163" s="12">
        <f>+S1161</f>
        <v>13</v>
      </c>
      <c r="T1163" s="91">
        <f>+R1163*S1163</f>
        <v>7.8</v>
      </c>
      <c r="U1163" s="93"/>
      <c r="V1163" s="12"/>
      <c r="W1163" s="91"/>
      <c r="X1163"/>
    </row>
    <row r="1164" spans="1:55" x14ac:dyDescent="0.25">
      <c r="A1164" s="41"/>
      <c r="B1164" s="42" t="s">
        <v>124</v>
      </c>
      <c r="C1164" s="134"/>
      <c r="D1164" s="25"/>
      <c r="E1164" s="135"/>
      <c r="F1164" s="136"/>
      <c r="G1164" s="12"/>
      <c r="H1164" s="91"/>
      <c r="I1164" s="88"/>
      <c r="J1164" s="89"/>
      <c r="K1164" s="90"/>
      <c r="L1164" s="88"/>
      <c r="M1164" s="89"/>
      <c r="N1164" s="90"/>
      <c r="O1164" s="93"/>
      <c r="P1164" s="12"/>
      <c r="Q1164" s="91"/>
      <c r="R1164" s="93"/>
      <c r="S1164" s="12"/>
      <c r="T1164" s="91"/>
      <c r="U1164" s="93">
        <f>+U1162</f>
        <v>0.7</v>
      </c>
      <c r="V1164" s="12">
        <f>V1162</f>
        <v>20</v>
      </c>
      <c r="W1164" s="91">
        <f>+U1164*V1164</f>
        <v>14</v>
      </c>
      <c r="X1164"/>
    </row>
    <row r="1165" spans="1:55" x14ac:dyDescent="0.25">
      <c r="A1165" s="45" t="s">
        <v>350</v>
      </c>
      <c r="B1165" s="42" t="s">
        <v>125</v>
      </c>
      <c r="C1165" s="93">
        <f>+$D$1044</f>
        <v>0.6</v>
      </c>
      <c r="D1165" s="25">
        <f>D1163</f>
        <v>13</v>
      </c>
      <c r="E1165" s="135">
        <f>+C1165*D1165</f>
        <v>7.8</v>
      </c>
      <c r="F1165" s="136">
        <f>+$D$1039</f>
        <v>0.55000000000000004</v>
      </c>
      <c r="G1165" s="12">
        <f>G1163</f>
        <v>16</v>
      </c>
      <c r="H1165" s="91">
        <f>+F1165*G1165</f>
        <v>8.8000000000000007</v>
      </c>
      <c r="I1165" s="93">
        <f>+$D$1050</f>
        <v>0.9</v>
      </c>
      <c r="J1165" s="12">
        <f>J1163</f>
        <v>15</v>
      </c>
      <c r="K1165" s="91">
        <f>+I1165*J1165</f>
        <v>13.5</v>
      </c>
      <c r="L1165" s="93">
        <f>L1163</f>
        <v>0.9</v>
      </c>
      <c r="M1165" s="12">
        <f>M1163</f>
        <v>15</v>
      </c>
      <c r="N1165" s="91">
        <f>+L1165*M1165</f>
        <v>13.5</v>
      </c>
      <c r="O1165" s="93">
        <f>O1163</f>
        <v>0.55000000000000004</v>
      </c>
      <c r="P1165" s="12">
        <f>P1163</f>
        <v>16</v>
      </c>
      <c r="Q1165" s="91">
        <f>+O1165*P1165</f>
        <v>8.8000000000000007</v>
      </c>
      <c r="R1165" s="93">
        <f>R1163</f>
        <v>0.6</v>
      </c>
      <c r="S1165" s="12">
        <f>S1163</f>
        <v>13</v>
      </c>
      <c r="T1165" s="91">
        <f>+R1165*S1165</f>
        <v>7.8</v>
      </c>
      <c r="U1165" s="93"/>
      <c r="V1165" s="12"/>
      <c r="W1165" s="91"/>
      <c r="X1165"/>
    </row>
    <row r="1166" spans="1:55" x14ac:dyDescent="0.25">
      <c r="A1166" s="41"/>
      <c r="B1166" s="42" t="s">
        <v>126</v>
      </c>
      <c r="C1166" s="134"/>
      <c r="D1166" s="25"/>
      <c r="E1166" s="135"/>
      <c r="F1166" s="136"/>
      <c r="G1166" s="12"/>
      <c r="H1166" s="91"/>
      <c r="I1166" s="88"/>
      <c r="J1166" s="89"/>
      <c r="K1166" s="90"/>
      <c r="L1166" s="88"/>
      <c r="M1166" s="89"/>
      <c r="N1166" s="90"/>
      <c r="O1166" s="93"/>
      <c r="P1166" s="12"/>
      <c r="Q1166" s="91"/>
      <c r="R1166" s="93"/>
      <c r="S1166" s="12"/>
      <c r="T1166" s="91"/>
      <c r="U1166" s="93">
        <f>+U1164</f>
        <v>0.7</v>
      </c>
      <c r="V1166" s="12">
        <f>V1164</f>
        <v>20</v>
      </c>
      <c r="W1166" s="91">
        <f>+U1166*V1166</f>
        <v>14</v>
      </c>
      <c r="X1166"/>
      <c r="AD1166" s="10"/>
      <c r="AE1166" s="10"/>
      <c r="BC1166" s="10"/>
    </row>
    <row r="1167" spans="1:55" x14ac:dyDescent="0.25">
      <c r="A1167" s="45" t="s">
        <v>351</v>
      </c>
      <c r="B1167" s="42" t="s">
        <v>127</v>
      </c>
      <c r="C1167" s="93">
        <f>+$D$1044</f>
        <v>0.6</v>
      </c>
      <c r="D1167" s="25">
        <f>D1165</f>
        <v>13</v>
      </c>
      <c r="E1167" s="135">
        <f>+C1167*D1167</f>
        <v>7.8</v>
      </c>
      <c r="F1167" s="136">
        <f>+$D$1039</f>
        <v>0.55000000000000004</v>
      </c>
      <c r="G1167" s="12">
        <f>+G1165</f>
        <v>16</v>
      </c>
      <c r="H1167" s="91">
        <f>+F1167*G1167</f>
        <v>8.8000000000000007</v>
      </c>
      <c r="I1167" s="93">
        <f>+$D$1050</f>
        <v>0.9</v>
      </c>
      <c r="J1167" s="89">
        <f>+J1165</f>
        <v>15</v>
      </c>
      <c r="K1167" s="91">
        <f>+I1167*J1167</f>
        <v>13.5</v>
      </c>
      <c r="L1167" s="88">
        <f>+L1165</f>
        <v>0.9</v>
      </c>
      <c r="M1167" s="89">
        <f>+M1165</f>
        <v>15</v>
      </c>
      <c r="N1167" s="91">
        <f>+L1167*M1167</f>
        <v>13.5</v>
      </c>
      <c r="O1167" s="93">
        <f>O1165</f>
        <v>0.55000000000000004</v>
      </c>
      <c r="P1167" s="12">
        <f>P1165</f>
        <v>16</v>
      </c>
      <c r="Q1167" s="91">
        <f>+O1167*P1167</f>
        <v>8.8000000000000007</v>
      </c>
      <c r="R1167" s="93">
        <f>+R1165</f>
        <v>0.6</v>
      </c>
      <c r="S1167" s="12">
        <f>+S1165</f>
        <v>13</v>
      </c>
      <c r="T1167" s="91">
        <f>+R1167*S1167</f>
        <v>7.8</v>
      </c>
      <c r="U1167" s="93"/>
      <c r="V1167" s="12"/>
      <c r="W1167" s="91"/>
      <c r="X1167"/>
      <c r="AD1167" s="10"/>
      <c r="AE1167" s="10"/>
      <c r="BC1167" s="10"/>
    </row>
    <row r="1168" spans="1:55" x14ac:dyDescent="0.25">
      <c r="A1168" s="41"/>
      <c r="B1168" s="42" t="s">
        <v>128</v>
      </c>
      <c r="C1168" s="134"/>
      <c r="D1168" s="25"/>
      <c r="E1168" s="135"/>
      <c r="F1168" s="136"/>
      <c r="G1168" s="12"/>
      <c r="H1168" s="91"/>
      <c r="I1168" s="88"/>
      <c r="J1168" s="89"/>
      <c r="K1168" s="90"/>
      <c r="L1168" s="88"/>
      <c r="M1168" s="89"/>
      <c r="N1168" s="90"/>
      <c r="O1168" s="93"/>
      <c r="P1168" s="12"/>
      <c r="Q1168" s="91"/>
      <c r="R1168" s="93"/>
      <c r="S1168" s="12"/>
      <c r="T1168" s="91"/>
      <c r="U1168" s="93">
        <f>+U1166</f>
        <v>0.7</v>
      </c>
      <c r="V1168" s="12">
        <f>V1166</f>
        <v>20</v>
      </c>
      <c r="W1168" s="91">
        <f>+U1168*V1168</f>
        <v>14</v>
      </c>
      <c r="X1168"/>
      <c r="BC1168" s="10"/>
    </row>
    <row r="1169" spans="1:55" x14ac:dyDescent="0.25">
      <c r="A1169" s="45" t="s">
        <v>352</v>
      </c>
      <c r="B1169" s="42" t="s">
        <v>129</v>
      </c>
      <c r="C1169" s="93">
        <f>+$D$1044</f>
        <v>0.6</v>
      </c>
      <c r="D1169" s="25">
        <f>D1167</f>
        <v>13</v>
      </c>
      <c r="E1169" s="135">
        <f>+C1169*D1169</f>
        <v>7.8</v>
      </c>
      <c r="F1169" s="136">
        <f>+$D$1039</f>
        <v>0.55000000000000004</v>
      </c>
      <c r="G1169" s="12">
        <f>G1167</f>
        <v>16</v>
      </c>
      <c r="H1169" s="91">
        <f>+F1169*G1169</f>
        <v>8.8000000000000007</v>
      </c>
      <c r="I1169" s="93">
        <f>+$D$1050</f>
        <v>0.9</v>
      </c>
      <c r="J1169" s="12">
        <f>J1167</f>
        <v>15</v>
      </c>
      <c r="K1169" s="91">
        <f>+I1169*J1169</f>
        <v>13.5</v>
      </c>
      <c r="L1169" s="93">
        <f>L1167</f>
        <v>0.9</v>
      </c>
      <c r="M1169" s="12">
        <f>M1167</f>
        <v>15</v>
      </c>
      <c r="N1169" s="91">
        <f>+L1169*M1169</f>
        <v>13.5</v>
      </c>
      <c r="O1169" s="93">
        <f>O1167</f>
        <v>0.55000000000000004</v>
      </c>
      <c r="P1169" s="12">
        <f>P1167</f>
        <v>16</v>
      </c>
      <c r="Q1169" s="91">
        <f>+O1169*P1169</f>
        <v>8.8000000000000007</v>
      </c>
      <c r="R1169" s="93">
        <f>R1167</f>
        <v>0.6</v>
      </c>
      <c r="S1169" s="12">
        <f>S1167</f>
        <v>13</v>
      </c>
      <c r="T1169" s="91">
        <f>+R1169*S1169</f>
        <v>7.8</v>
      </c>
      <c r="U1169" s="93"/>
      <c r="V1169" s="12"/>
      <c r="W1169" s="91"/>
      <c r="X1169"/>
      <c r="BC1169" s="10"/>
    </row>
    <row r="1170" spans="1:55" x14ac:dyDescent="0.25">
      <c r="A1170" s="41"/>
      <c r="B1170" s="42" t="s">
        <v>130</v>
      </c>
      <c r="C1170" s="134"/>
      <c r="D1170" s="25"/>
      <c r="E1170" s="135"/>
      <c r="F1170" s="136"/>
      <c r="G1170" s="12"/>
      <c r="H1170" s="91"/>
      <c r="I1170" s="88"/>
      <c r="J1170" s="89"/>
      <c r="K1170" s="90"/>
      <c r="L1170" s="88"/>
      <c r="M1170" s="89"/>
      <c r="N1170" s="90"/>
      <c r="O1170" s="93"/>
      <c r="P1170" s="12"/>
      <c r="Q1170" s="91"/>
      <c r="R1170" s="93"/>
      <c r="S1170" s="12"/>
      <c r="T1170" s="91"/>
      <c r="U1170" s="93">
        <f>+U1168</f>
        <v>0.7</v>
      </c>
      <c r="V1170" s="12">
        <f>V1168</f>
        <v>20</v>
      </c>
      <c r="W1170" s="91">
        <f>+U1170*V1170</f>
        <v>14</v>
      </c>
      <c r="X1170"/>
      <c r="BC1170" s="10"/>
    </row>
    <row r="1171" spans="1:55" x14ac:dyDescent="0.25">
      <c r="A1171" s="45" t="s">
        <v>353</v>
      </c>
      <c r="B1171" s="42" t="s">
        <v>131</v>
      </c>
      <c r="C1171" s="93">
        <f>+$D$1044</f>
        <v>0.6</v>
      </c>
      <c r="D1171" s="25">
        <f>D1169</f>
        <v>13</v>
      </c>
      <c r="E1171" s="135">
        <f>+C1171*D1171</f>
        <v>7.8</v>
      </c>
      <c r="F1171" s="136">
        <f>+$D$1039</f>
        <v>0.55000000000000004</v>
      </c>
      <c r="G1171" s="12">
        <f>+G1169</f>
        <v>16</v>
      </c>
      <c r="H1171" s="91">
        <f>+F1171*G1171</f>
        <v>8.8000000000000007</v>
      </c>
      <c r="I1171" s="93">
        <f>+$D$1050</f>
        <v>0.9</v>
      </c>
      <c r="J1171" s="89">
        <f>+J1169</f>
        <v>15</v>
      </c>
      <c r="K1171" s="91">
        <f>+I1171*J1171</f>
        <v>13.5</v>
      </c>
      <c r="L1171" s="88">
        <f>+L1169</f>
        <v>0.9</v>
      </c>
      <c r="M1171" s="89">
        <f>+M1169</f>
        <v>15</v>
      </c>
      <c r="N1171" s="91">
        <f>+L1171*M1171</f>
        <v>13.5</v>
      </c>
      <c r="O1171" s="93">
        <f>O1169</f>
        <v>0.55000000000000004</v>
      </c>
      <c r="P1171" s="12">
        <f>P1169</f>
        <v>16</v>
      </c>
      <c r="Q1171" s="91">
        <f>+O1171*P1171</f>
        <v>8.8000000000000007</v>
      </c>
      <c r="R1171" s="93">
        <f>+R1169</f>
        <v>0.6</v>
      </c>
      <c r="S1171" s="12">
        <f>+S1169</f>
        <v>13</v>
      </c>
      <c r="T1171" s="91">
        <f>+R1171*S1171</f>
        <v>7.8</v>
      </c>
      <c r="U1171" s="93"/>
      <c r="V1171" s="12"/>
      <c r="W1171" s="91"/>
      <c r="X1171"/>
      <c r="BC1171" s="10"/>
    </row>
    <row r="1172" spans="1:55" x14ac:dyDescent="0.25">
      <c r="A1172" s="41"/>
      <c r="B1172" s="42" t="s">
        <v>132</v>
      </c>
      <c r="C1172" s="134"/>
      <c r="D1172" s="25"/>
      <c r="E1172" s="135"/>
      <c r="F1172" s="136"/>
      <c r="G1172" s="12"/>
      <c r="H1172" s="91"/>
      <c r="I1172" s="88"/>
      <c r="J1172" s="89"/>
      <c r="K1172" s="90"/>
      <c r="L1172" s="88"/>
      <c r="M1172" s="89"/>
      <c r="N1172" s="90"/>
      <c r="O1172" s="93"/>
      <c r="P1172" s="12"/>
      <c r="Q1172" s="91"/>
      <c r="R1172" s="93"/>
      <c r="S1172" s="12"/>
      <c r="T1172" s="91"/>
      <c r="U1172" s="93">
        <f>+U1170</f>
        <v>0.7</v>
      </c>
      <c r="V1172" s="12">
        <f>V1170</f>
        <v>20</v>
      </c>
      <c r="W1172" s="91">
        <f>+U1172*V1172</f>
        <v>14</v>
      </c>
      <c r="X1172"/>
      <c r="BC1172" s="10"/>
    </row>
    <row r="1173" spans="1:55" x14ac:dyDescent="0.25">
      <c r="A1173" s="45" t="s">
        <v>354</v>
      </c>
      <c r="B1173" s="42" t="s">
        <v>133</v>
      </c>
      <c r="C1173" s="93">
        <f>+$D$1044</f>
        <v>0.6</v>
      </c>
      <c r="D1173" s="25">
        <f>D1171</f>
        <v>13</v>
      </c>
      <c r="E1173" s="135">
        <f>+C1173*D1173</f>
        <v>7.8</v>
      </c>
      <c r="F1173" s="136">
        <f>+$D$1039</f>
        <v>0.55000000000000004</v>
      </c>
      <c r="G1173" s="12">
        <f>G1171</f>
        <v>16</v>
      </c>
      <c r="H1173" s="91">
        <f>+F1173*G1173</f>
        <v>8.8000000000000007</v>
      </c>
      <c r="I1173" s="93">
        <f>+$D$1050</f>
        <v>0.9</v>
      </c>
      <c r="J1173" s="12">
        <f>J1171</f>
        <v>15</v>
      </c>
      <c r="K1173" s="91">
        <f>+I1173*J1173</f>
        <v>13.5</v>
      </c>
      <c r="L1173" s="93">
        <f>L1171</f>
        <v>0.9</v>
      </c>
      <c r="M1173" s="12">
        <f>M1171</f>
        <v>15</v>
      </c>
      <c r="N1173" s="91">
        <f>+L1173*M1173</f>
        <v>13.5</v>
      </c>
      <c r="O1173" s="93">
        <f>O1171</f>
        <v>0.55000000000000004</v>
      </c>
      <c r="P1173" s="12">
        <f>P1171</f>
        <v>16</v>
      </c>
      <c r="Q1173" s="91">
        <f>+O1173*P1173</f>
        <v>8.8000000000000007</v>
      </c>
      <c r="R1173" s="93">
        <f>R1171</f>
        <v>0.6</v>
      </c>
      <c r="S1173" s="12">
        <f>S1171</f>
        <v>13</v>
      </c>
      <c r="T1173" s="91">
        <f>+R1173*S1173</f>
        <v>7.8</v>
      </c>
      <c r="U1173" s="93"/>
      <c r="V1173" s="12"/>
      <c r="W1173" s="91"/>
      <c r="X1173"/>
      <c r="BC1173" s="10"/>
    </row>
    <row r="1174" spans="1:55" x14ac:dyDescent="0.25">
      <c r="A1174" s="41"/>
      <c r="B1174" s="42" t="s">
        <v>134</v>
      </c>
      <c r="C1174" s="134"/>
      <c r="D1174" s="25"/>
      <c r="E1174" s="135"/>
      <c r="F1174" s="136"/>
      <c r="G1174" s="12"/>
      <c r="H1174" s="91"/>
      <c r="I1174" s="88"/>
      <c r="J1174" s="89"/>
      <c r="K1174" s="90"/>
      <c r="L1174" s="88"/>
      <c r="M1174" s="89"/>
      <c r="N1174" s="90"/>
      <c r="O1174" s="93"/>
      <c r="P1174" s="12"/>
      <c r="Q1174" s="91"/>
      <c r="R1174" s="93"/>
      <c r="S1174" s="12"/>
      <c r="T1174" s="91"/>
      <c r="U1174" s="93">
        <f>+U1172</f>
        <v>0.7</v>
      </c>
      <c r="V1174" s="12">
        <f>V1172</f>
        <v>20</v>
      </c>
      <c r="W1174" s="91">
        <f>+U1174*V1174</f>
        <v>14</v>
      </c>
      <c r="X1174"/>
      <c r="BC1174" s="10"/>
    </row>
    <row r="1175" spans="1:55" x14ac:dyDescent="0.25">
      <c r="A1175" s="45" t="s">
        <v>355</v>
      </c>
      <c r="B1175" s="42" t="s">
        <v>135</v>
      </c>
      <c r="C1175" s="93">
        <f>+$D$1044</f>
        <v>0.6</v>
      </c>
      <c r="D1175" s="25">
        <f>D1173</f>
        <v>13</v>
      </c>
      <c r="E1175" s="135">
        <f>+C1175*D1175</f>
        <v>7.8</v>
      </c>
      <c r="F1175" s="136">
        <f>+$D$1039</f>
        <v>0.55000000000000004</v>
      </c>
      <c r="G1175" s="12">
        <f>+G1173</f>
        <v>16</v>
      </c>
      <c r="H1175" s="91">
        <f>+F1175*G1175</f>
        <v>8.8000000000000007</v>
      </c>
      <c r="I1175" s="93">
        <f>+$D$1050</f>
        <v>0.9</v>
      </c>
      <c r="J1175" s="89">
        <f>+J1173</f>
        <v>15</v>
      </c>
      <c r="K1175" s="91">
        <f>+I1175*J1175</f>
        <v>13.5</v>
      </c>
      <c r="L1175" s="88">
        <f>+L1173</f>
        <v>0.9</v>
      </c>
      <c r="M1175" s="89">
        <f>+M1173</f>
        <v>15</v>
      </c>
      <c r="N1175" s="91">
        <f>+L1175*M1175</f>
        <v>13.5</v>
      </c>
      <c r="O1175" s="93">
        <f>O1173</f>
        <v>0.55000000000000004</v>
      </c>
      <c r="P1175" s="12">
        <f>P1173</f>
        <v>16</v>
      </c>
      <c r="Q1175" s="91">
        <f>+O1175*P1175</f>
        <v>8.8000000000000007</v>
      </c>
      <c r="R1175" s="93">
        <f>+R1173</f>
        <v>0.6</v>
      </c>
      <c r="S1175" s="12">
        <f>+S1173</f>
        <v>13</v>
      </c>
      <c r="T1175" s="91">
        <f>+R1175*S1175</f>
        <v>7.8</v>
      </c>
      <c r="U1175" s="93"/>
      <c r="V1175" s="12"/>
      <c r="W1175" s="91"/>
      <c r="X1175"/>
      <c r="BC1175" s="10"/>
    </row>
    <row r="1176" spans="1:55" x14ac:dyDescent="0.25">
      <c r="A1176" s="41"/>
      <c r="B1176" s="42" t="s">
        <v>136</v>
      </c>
      <c r="C1176" s="134"/>
      <c r="D1176" s="25"/>
      <c r="E1176" s="135"/>
      <c r="F1176" s="136"/>
      <c r="G1176" s="12"/>
      <c r="H1176" s="91"/>
      <c r="I1176" s="88"/>
      <c r="J1176" s="89"/>
      <c r="K1176" s="90"/>
      <c r="L1176" s="88"/>
      <c r="M1176" s="89"/>
      <c r="N1176" s="90"/>
      <c r="O1176" s="93"/>
      <c r="P1176" s="12"/>
      <c r="Q1176" s="91"/>
      <c r="R1176" s="93"/>
      <c r="S1176" s="12"/>
      <c r="T1176" s="91"/>
      <c r="U1176" s="93">
        <f>+U1174</f>
        <v>0.7</v>
      </c>
      <c r="V1176" s="12">
        <f>V1174</f>
        <v>20</v>
      </c>
      <c r="W1176" s="91">
        <f>+U1176*V1176</f>
        <v>14</v>
      </c>
      <c r="X1176"/>
      <c r="BC1176" s="10"/>
    </row>
    <row r="1177" spans="1:55" x14ac:dyDescent="0.25">
      <c r="A1177" s="45" t="s">
        <v>356</v>
      </c>
      <c r="B1177" s="42" t="s">
        <v>137</v>
      </c>
      <c r="C1177" s="93">
        <f>+$D$1044</f>
        <v>0.6</v>
      </c>
      <c r="D1177" s="25">
        <f>D1175</f>
        <v>13</v>
      </c>
      <c r="E1177" s="135">
        <f>+C1177*D1177</f>
        <v>7.8</v>
      </c>
      <c r="F1177" s="136">
        <f>+$D$1039</f>
        <v>0.55000000000000004</v>
      </c>
      <c r="G1177" s="12">
        <f>G1175</f>
        <v>16</v>
      </c>
      <c r="H1177" s="91">
        <f>+F1177*G1177</f>
        <v>8.8000000000000007</v>
      </c>
      <c r="I1177" s="93">
        <f>+$D$1050</f>
        <v>0.9</v>
      </c>
      <c r="J1177" s="12">
        <f>J1175</f>
        <v>15</v>
      </c>
      <c r="K1177" s="91">
        <f>+I1177*J1177</f>
        <v>13.5</v>
      </c>
      <c r="L1177" s="93">
        <f>L1175</f>
        <v>0.9</v>
      </c>
      <c r="M1177" s="12">
        <f>M1175</f>
        <v>15</v>
      </c>
      <c r="N1177" s="91">
        <f>+L1177*M1177</f>
        <v>13.5</v>
      </c>
      <c r="O1177" s="93">
        <f>O1175</f>
        <v>0.55000000000000004</v>
      </c>
      <c r="P1177" s="12">
        <f>P1175</f>
        <v>16</v>
      </c>
      <c r="Q1177" s="91">
        <f>+O1177*P1177</f>
        <v>8.8000000000000007</v>
      </c>
      <c r="R1177" s="93">
        <f>R1175</f>
        <v>0.6</v>
      </c>
      <c r="S1177" s="12">
        <f>S1175</f>
        <v>13</v>
      </c>
      <c r="T1177" s="91">
        <f>+R1177*S1177</f>
        <v>7.8</v>
      </c>
      <c r="U1177" s="93"/>
      <c r="V1177" s="12"/>
      <c r="W1177" s="91"/>
      <c r="X1177"/>
      <c r="BC1177" s="10"/>
    </row>
    <row r="1178" spans="1:55" x14ac:dyDescent="0.25">
      <c r="A1178" s="41"/>
      <c r="B1178" s="42" t="s">
        <v>138</v>
      </c>
      <c r="C1178" s="134"/>
      <c r="D1178" s="25"/>
      <c r="E1178" s="135"/>
      <c r="F1178" s="136"/>
      <c r="G1178" s="12"/>
      <c r="H1178" s="91"/>
      <c r="I1178" s="88"/>
      <c r="J1178" s="89"/>
      <c r="K1178" s="90"/>
      <c r="L1178" s="88"/>
      <c r="M1178" s="89"/>
      <c r="N1178" s="90"/>
      <c r="O1178" s="93"/>
      <c r="P1178" s="12"/>
      <c r="Q1178" s="91"/>
      <c r="R1178" s="93"/>
      <c r="S1178" s="12"/>
      <c r="T1178" s="91"/>
      <c r="U1178" s="93">
        <f>+U1176</f>
        <v>0.7</v>
      </c>
      <c r="V1178" s="12">
        <f>V1176</f>
        <v>20</v>
      </c>
      <c r="W1178" s="91">
        <f>+U1178*V1178</f>
        <v>14</v>
      </c>
      <c r="X1178"/>
    </row>
    <row r="1179" spans="1:55" x14ac:dyDescent="0.25">
      <c r="A1179" s="45" t="s">
        <v>357</v>
      </c>
      <c r="B1179" s="42" t="s">
        <v>139</v>
      </c>
      <c r="C1179" s="93">
        <f>+$D$1044</f>
        <v>0.6</v>
      </c>
      <c r="D1179" s="25">
        <f>D1177</f>
        <v>13</v>
      </c>
      <c r="E1179" s="135">
        <f>+C1179*D1179</f>
        <v>7.8</v>
      </c>
      <c r="F1179" s="136">
        <f>+$D$1039</f>
        <v>0.55000000000000004</v>
      </c>
      <c r="G1179" s="12">
        <f>+G1177</f>
        <v>16</v>
      </c>
      <c r="H1179" s="91">
        <f>+F1179*G1179</f>
        <v>8.8000000000000007</v>
      </c>
      <c r="I1179" s="93">
        <f>+$D$1050</f>
        <v>0.9</v>
      </c>
      <c r="J1179" s="89">
        <f>+J1177</f>
        <v>15</v>
      </c>
      <c r="K1179" s="91">
        <f>+I1179*J1179</f>
        <v>13.5</v>
      </c>
      <c r="L1179" s="88">
        <f>+L1177</f>
        <v>0.9</v>
      </c>
      <c r="M1179" s="89">
        <f>+M1177</f>
        <v>15</v>
      </c>
      <c r="N1179" s="91">
        <f>+L1179*M1179</f>
        <v>13.5</v>
      </c>
      <c r="O1179" s="93">
        <f>O1177</f>
        <v>0.55000000000000004</v>
      </c>
      <c r="P1179" s="12">
        <f>P1177</f>
        <v>16</v>
      </c>
      <c r="Q1179" s="91">
        <f>+O1179*P1179</f>
        <v>8.8000000000000007</v>
      </c>
      <c r="R1179" s="93">
        <f>+R1177</f>
        <v>0.6</v>
      </c>
      <c r="S1179" s="12">
        <f>+S1177</f>
        <v>13</v>
      </c>
      <c r="T1179" s="91">
        <f>+R1179*S1179</f>
        <v>7.8</v>
      </c>
      <c r="U1179" s="93"/>
      <c r="V1179" s="12"/>
      <c r="W1179" s="91"/>
      <c r="X1179"/>
    </row>
    <row r="1180" spans="1:55" x14ac:dyDescent="0.25">
      <c r="A1180" s="41"/>
      <c r="B1180" s="42" t="s">
        <v>140</v>
      </c>
      <c r="C1180" s="134"/>
      <c r="D1180" s="25"/>
      <c r="E1180" s="135"/>
      <c r="F1180" s="136"/>
      <c r="G1180" s="12"/>
      <c r="H1180" s="91"/>
      <c r="I1180" s="88"/>
      <c r="J1180" s="89"/>
      <c r="K1180" s="90"/>
      <c r="L1180" s="88"/>
      <c r="M1180" s="89"/>
      <c r="N1180" s="90"/>
      <c r="O1180" s="93"/>
      <c r="P1180" s="12"/>
      <c r="Q1180" s="91"/>
      <c r="R1180" s="93"/>
      <c r="S1180" s="12"/>
      <c r="T1180" s="91"/>
      <c r="U1180" s="93">
        <f>+U1178</f>
        <v>0.7</v>
      </c>
      <c r="V1180" s="12">
        <f>V1178</f>
        <v>20</v>
      </c>
      <c r="W1180" s="91">
        <f>+U1180*V1180</f>
        <v>14</v>
      </c>
      <c r="X1180"/>
    </row>
    <row r="1181" spans="1:55" x14ac:dyDescent="0.25">
      <c r="A1181" s="45" t="s">
        <v>358</v>
      </c>
      <c r="B1181" s="42" t="s">
        <v>141</v>
      </c>
      <c r="C1181" s="93">
        <f>+$D$1044</f>
        <v>0.6</v>
      </c>
      <c r="D1181" s="25">
        <f>D1179</f>
        <v>13</v>
      </c>
      <c r="E1181" s="135">
        <f>+C1181*D1181</f>
        <v>7.8</v>
      </c>
      <c r="F1181" s="136">
        <f>+$D$1039</f>
        <v>0.55000000000000004</v>
      </c>
      <c r="G1181" s="12">
        <f>G1179</f>
        <v>16</v>
      </c>
      <c r="H1181" s="91">
        <f>+F1181*G1181</f>
        <v>8.8000000000000007</v>
      </c>
      <c r="I1181" s="93">
        <f>+$D$1050</f>
        <v>0.9</v>
      </c>
      <c r="J1181" s="12">
        <f>J1179</f>
        <v>15</v>
      </c>
      <c r="K1181" s="91">
        <f>+I1181*J1181</f>
        <v>13.5</v>
      </c>
      <c r="L1181" s="93">
        <f>L1179</f>
        <v>0.9</v>
      </c>
      <c r="M1181" s="12">
        <f>M1179</f>
        <v>15</v>
      </c>
      <c r="N1181" s="91">
        <f>+L1181*M1181</f>
        <v>13.5</v>
      </c>
      <c r="O1181" s="93">
        <f>O1179</f>
        <v>0.55000000000000004</v>
      </c>
      <c r="P1181" s="12">
        <f>P1179</f>
        <v>16</v>
      </c>
      <c r="Q1181" s="91">
        <f>+O1181*P1181</f>
        <v>8.8000000000000007</v>
      </c>
      <c r="R1181" s="93">
        <f>R1179</f>
        <v>0.6</v>
      </c>
      <c r="S1181" s="12">
        <f>S1179</f>
        <v>13</v>
      </c>
      <c r="T1181" s="91">
        <f>+R1181*S1181</f>
        <v>7.8</v>
      </c>
      <c r="U1181" s="93"/>
      <c r="V1181" s="12"/>
      <c r="W1181" s="91"/>
      <c r="X1181"/>
    </row>
    <row r="1182" spans="1:55" x14ac:dyDescent="0.25">
      <c r="A1182" s="41"/>
      <c r="B1182" s="42" t="s">
        <v>142</v>
      </c>
      <c r="C1182" s="134"/>
      <c r="D1182" s="25"/>
      <c r="E1182" s="135"/>
      <c r="F1182" s="136"/>
      <c r="G1182" s="12"/>
      <c r="H1182" s="91"/>
      <c r="I1182" s="88"/>
      <c r="J1182" s="89"/>
      <c r="K1182" s="90"/>
      <c r="L1182" s="88"/>
      <c r="M1182" s="89"/>
      <c r="N1182" s="90"/>
      <c r="O1182" s="93"/>
      <c r="P1182" s="12"/>
      <c r="Q1182" s="91"/>
      <c r="R1182" s="93"/>
      <c r="S1182" s="12"/>
      <c r="T1182" s="91"/>
      <c r="U1182" s="93">
        <f>+U1180</f>
        <v>0.7</v>
      </c>
      <c r="V1182" s="12">
        <f>V1180</f>
        <v>20</v>
      </c>
      <c r="W1182" s="91">
        <f>+U1182*V1182</f>
        <v>14</v>
      </c>
      <c r="X1182"/>
    </row>
    <row r="1183" spans="1:55" x14ac:dyDescent="0.25">
      <c r="A1183" s="45" t="s">
        <v>359</v>
      </c>
      <c r="B1183" s="42" t="s">
        <v>143</v>
      </c>
      <c r="C1183" s="93">
        <f>+$D$1044</f>
        <v>0.6</v>
      </c>
      <c r="D1183" s="25">
        <f>D1181</f>
        <v>13</v>
      </c>
      <c r="E1183" s="135">
        <f>+C1183*D1183</f>
        <v>7.8</v>
      </c>
      <c r="F1183" s="136">
        <f>+$D$1039</f>
        <v>0.55000000000000004</v>
      </c>
      <c r="G1183" s="12">
        <f>+G1181</f>
        <v>16</v>
      </c>
      <c r="H1183" s="91">
        <f>+F1183*G1183</f>
        <v>8.8000000000000007</v>
      </c>
      <c r="I1183" s="93">
        <f>+$D$1050</f>
        <v>0.9</v>
      </c>
      <c r="J1183" s="89">
        <f>+J1181</f>
        <v>15</v>
      </c>
      <c r="K1183" s="91">
        <f>+I1183*J1183</f>
        <v>13.5</v>
      </c>
      <c r="L1183" s="88">
        <f>+L1181</f>
        <v>0.9</v>
      </c>
      <c r="M1183" s="89">
        <f>+M1181</f>
        <v>15</v>
      </c>
      <c r="N1183" s="91">
        <f>+L1183*M1183</f>
        <v>13.5</v>
      </c>
      <c r="O1183" s="93">
        <f>O1181</f>
        <v>0.55000000000000004</v>
      </c>
      <c r="P1183" s="12">
        <f>P1181</f>
        <v>16</v>
      </c>
      <c r="Q1183" s="91">
        <f>+O1183*P1183</f>
        <v>8.8000000000000007</v>
      </c>
      <c r="R1183" s="93">
        <f>+R1181</f>
        <v>0.6</v>
      </c>
      <c r="S1183" s="12">
        <f>+S1181</f>
        <v>13</v>
      </c>
      <c r="T1183" s="91">
        <f>+R1183*S1183</f>
        <v>7.8</v>
      </c>
      <c r="U1183" s="93"/>
      <c r="V1183" s="12"/>
      <c r="W1183" s="91"/>
      <c r="X1183"/>
    </row>
    <row r="1184" spans="1:55" x14ac:dyDescent="0.25">
      <c r="A1184" s="41"/>
      <c r="B1184" s="42" t="s">
        <v>144</v>
      </c>
      <c r="C1184" s="134"/>
      <c r="D1184" s="25"/>
      <c r="E1184" s="135"/>
      <c r="F1184" s="136"/>
      <c r="G1184" s="12"/>
      <c r="H1184" s="91"/>
      <c r="I1184" s="88"/>
      <c r="J1184" s="89"/>
      <c r="K1184" s="90"/>
      <c r="L1184" s="88"/>
      <c r="M1184" s="89"/>
      <c r="N1184" s="90"/>
      <c r="O1184" s="93"/>
      <c r="P1184" s="12"/>
      <c r="Q1184" s="91"/>
      <c r="R1184" s="93"/>
      <c r="S1184" s="12"/>
      <c r="T1184" s="91"/>
      <c r="U1184" s="93">
        <f>+U1182</f>
        <v>0.7</v>
      </c>
      <c r="V1184" s="12">
        <f>V1182</f>
        <v>20</v>
      </c>
      <c r="W1184" s="91">
        <f>+U1184*V1184</f>
        <v>14</v>
      </c>
      <c r="X1184"/>
    </row>
    <row r="1185" spans="1:24" x14ac:dyDescent="0.25">
      <c r="A1185" s="45" t="s">
        <v>360</v>
      </c>
      <c r="B1185" s="42" t="s">
        <v>145</v>
      </c>
      <c r="C1185" s="93">
        <f>+$D$1044</f>
        <v>0.6</v>
      </c>
      <c r="D1185" s="25">
        <f>D1183</f>
        <v>13</v>
      </c>
      <c r="E1185" s="135">
        <f>+C1185*D1185</f>
        <v>7.8</v>
      </c>
      <c r="F1185" s="136">
        <f>+$D$1039</f>
        <v>0.55000000000000004</v>
      </c>
      <c r="G1185" s="12">
        <f>G1183</f>
        <v>16</v>
      </c>
      <c r="H1185" s="91">
        <f>+F1185*G1185</f>
        <v>8.8000000000000007</v>
      </c>
      <c r="I1185" s="93">
        <f>+$D$1050</f>
        <v>0.9</v>
      </c>
      <c r="J1185" s="12">
        <f>J1183</f>
        <v>15</v>
      </c>
      <c r="K1185" s="91">
        <f>+I1185*J1185</f>
        <v>13.5</v>
      </c>
      <c r="L1185" s="93">
        <f>L1183</f>
        <v>0.9</v>
      </c>
      <c r="M1185" s="12">
        <f>M1183</f>
        <v>15</v>
      </c>
      <c r="N1185" s="91">
        <f>+L1185*M1185</f>
        <v>13.5</v>
      </c>
      <c r="O1185" s="93">
        <f>O1183</f>
        <v>0.55000000000000004</v>
      </c>
      <c r="P1185" s="12">
        <f>P1183</f>
        <v>16</v>
      </c>
      <c r="Q1185" s="91">
        <f>+O1185*P1185</f>
        <v>8.8000000000000007</v>
      </c>
      <c r="R1185" s="93">
        <f>R1183</f>
        <v>0.6</v>
      </c>
      <c r="S1185" s="12">
        <f>S1183</f>
        <v>13</v>
      </c>
      <c r="T1185" s="91">
        <f>+R1185*S1185</f>
        <v>7.8</v>
      </c>
      <c r="U1185" s="93"/>
      <c r="V1185" s="12"/>
      <c r="W1185" s="91"/>
      <c r="X1185"/>
    </row>
    <row r="1186" spans="1:24" x14ac:dyDescent="0.25">
      <c r="A1186" s="41"/>
      <c r="B1186" s="42" t="s">
        <v>146</v>
      </c>
      <c r="C1186" s="134"/>
      <c r="D1186" s="25"/>
      <c r="E1186" s="135"/>
      <c r="F1186" s="136"/>
      <c r="G1186" s="12"/>
      <c r="H1186" s="91"/>
      <c r="I1186" s="88"/>
      <c r="J1186" s="89"/>
      <c r="K1186" s="90"/>
      <c r="L1186" s="88"/>
      <c r="M1186" s="89"/>
      <c r="N1186" s="90"/>
      <c r="O1186" s="93"/>
      <c r="P1186" s="12"/>
      <c r="Q1186" s="91"/>
      <c r="R1186" s="93"/>
      <c r="S1186" s="12"/>
      <c r="T1186" s="91"/>
      <c r="U1186" s="93">
        <f>+U1184</f>
        <v>0.7</v>
      </c>
      <c r="V1186" s="12">
        <f>V1184</f>
        <v>20</v>
      </c>
      <c r="W1186" s="91">
        <f>+U1186*V1186</f>
        <v>14</v>
      </c>
      <c r="X1186"/>
    </row>
    <row r="1187" spans="1:24" x14ac:dyDescent="0.25">
      <c r="A1187" s="45" t="s">
        <v>361</v>
      </c>
      <c r="B1187" s="42" t="s">
        <v>147</v>
      </c>
      <c r="C1187" s="93">
        <f>+$D$1044</f>
        <v>0.6</v>
      </c>
      <c r="D1187" s="25">
        <f>D1185</f>
        <v>13</v>
      </c>
      <c r="E1187" s="135">
        <f>+C1187*D1187</f>
        <v>7.8</v>
      </c>
      <c r="F1187" s="136">
        <f>+$D$1039</f>
        <v>0.55000000000000004</v>
      </c>
      <c r="G1187" s="12">
        <f>+G1185</f>
        <v>16</v>
      </c>
      <c r="H1187" s="91">
        <f>+F1187*G1187</f>
        <v>8.8000000000000007</v>
      </c>
      <c r="I1187" s="93">
        <f>+$D$1050</f>
        <v>0.9</v>
      </c>
      <c r="J1187" s="89">
        <f>+J1185</f>
        <v>15</v>
      </c>
      <c r="K1187" s="91">
        <f>+I1187*J1187</f>
        <v>13.5</v>
      </c>
      <c r="L1187" s="88">
        <f>+L1185</f>
        <v>0.9</v>
      </c>
      <c r="M1187" s="89">
        <f>+M1185</f>
        <v>15</v>
      </c>
      <c r="N1187" s="91">
        <f>+L1187*M1187</f>
        <v>13.5</v>
      </c>
      <c r="O1187" s="93">
        <f>O1185</f>
        <v>0.55000000000000004</v>
      </c>
      <c r="P1187" s="12">
        <f>P1185</f>
        <v>16</v>
      </c>
      <c r="Q1187" s="91">
        <f>+O1187*P1187</f>
        <v>8.8000000000000007</v>
      </c>
      <c r="R1187" s="93">
        <f>+R1185</f>
        <v>0.6</v>
      </c>
      <c r="S1187" s="12">
        <f>+S1185</f>
        <v>13</v>
      </c>
      <c r="T1187" s="91">
        <f>+R1187*S1187</f>
        <v>7.8</v>
      </c>
      <c r="U1187" s="93"/>
      <c r="V1187" s="12"/>
      <c r="W1187" s="91"/>
      <c r="X1187"/>
    </row>
    <row r="1188" spans="1:24" x14ac:dyDescent="0.25">
      <c r="A1188" s="41"/>
      <c r="B1188" s="42" t="s">
        <v>148</v>
      </c>
      <c r="C1188" s="134"/>
      <c r="D1188" s="25"/>
      <c r="E1188" s="135"/>
      <c r="F1188" s="136"/>
      <c r="G1188" s="12"/>
      <c r="H1188" s="91"/>
      <c r="I1188" s="88"/>
      <c r="J1188" s="89"/>
      <c r="K1188" s="90"/>
      <c r="L1188" s="88"/>
      <c r="M1188" s="89"/>
      <c r="N1188" s="90"/>
      <c r="O1188" s="93"/>
      <c r="P1188" s="12"/>
      <c r="Q1188" s="91"/>
      <c r="R1188" s="93"/>
      <c r="S1188" s="12"/>
      <c r="T1188" s="91"/>
      <c r="U1188" s="93">
        <f>+U1186</f>
        <v>0.7</v>
      </c>
      <c r="V1188" s="12">
        <f>V1186</f>
        <v>20</v>
      </c>
      <c r="W1188" s="91">
        <f>+U1188*V1188</f>
        <v>14</v>
      </c>
      <c r="X1188"/>
    </row>
    <row r="1189" spans="1:24" x14ac:dyDescent="0.25">
      <c r="A1189" s="45" t="s">
        <v>362</v>
      </c>
      <c r="B1189" s="42" t="s">
        <v>149</v>
      </c>
      <c r="C1189" s="93">
        <f>+$D$1044</f>
        <v>0.6</v>
      </c>
      <c r="D1189" s="25">
        <f>D1187</f>
        <v>13</v>
      </c>
      <c r="E1189" s="135">
        <f>+C1189*D1189</f>
        <v>7.8</v>
      </c>
      <c r="F1189" s="136">
        <f>+$D$1039</f>
        <v>0.55000000000000004</v>
      </c>
      <c r="G1189" s="12">
        <f>G1187</f>
        <v>16</v>
      </c>
      <c r="H1189" s="91">
        <f>+F1189*G1189</f>
        <v>8.8000000000000007</v>
      </c>
      <c r="I1189" s="93">
        <f>+$D$1050</f>
        <v>0.9</v>
      </c>
      <c r="J1189" s="12">
        <f>J1187</f>
        <v>15</v>
      </c>
      <c r="K1189" s="91">
        <f>+I1189*J1189</f>
        <v>13.5</v>
      </c>
      <c r="L1189" s="93">
        <f>L1187</f>
        <v>0.9</v>
      </c>
      <c r="M1189" s="12">
        <f>M1187</f>
        <v>15</v>
      </c>
      <c r="N1189" s="91">
        <f>+L1189*M1189</f>
        <v>13.5</v>
      </c>
      <c r="O1189" s="93">
        <f>O1187</f>
        <v>0.55000000000000004</v>
      </c>
      <c r="P1189" s="12">
        <f>P1187</f>
        <v>16</v>
      </c>
      <c r="Q1189" s="91">
        <f>+O1189*P1189</f>
        <v>8.8000000000000007</v>
      </c>
      <c r="R1189" s="93">
        <f>R1187</f>
        <v>0.6</v>
      </c>
      <c r="S1189" s="12">
        <f>S1187</f>
        <v>13</v>
      </c>
      <c r="T1189" s="91">
        <f>+R1189*S1189</f>
        <v>7.8</v>
      </c>
      <c r="U1189" s="93"/>
      <c r="V1189" s="12"/>
      <c r="W1189" s="91"/>
      <c r="X1189"/>
    </row>
    <row r="1190" spans="1:24" x14ac:dyDescent="0.25">
      <c r="A1190" s="41"/>
      <c r="B1190" s="42" t="s">
        <v>150</v>
      </c>
      <c r="C1190" s="134"/>
      <c r="D1190" s="25"/>
      <c r="E1190" s="135"/>
      <c r="F1190" s="136"/>
      <c r="G1190" s="12"/>
      <c r="H1190" s="91"/>
      <c r="I1190" s="88"/>
      <c r="J1190" s="89"/>
      <c r="K1190" s="90"/>
      <c r="L1190" s="88"/>
      <c r="M1190" s="89"/>
      <c r="N1190" s="90"/>
      <c r="O1190" s="93"/>
      <c r="P1190" s="12"/>
      <c r="Q1190" s="91"/>
      <c r="R1190" s="93"/>
      <c r="S1190" s="12"/>
      <c r="T1190" s="91"/>
      <c r="U1190" s="93">
        <f>+U1188</f>
        <v>0.7</v>
      </c>
      <c r="V1190" s="12">
        <f>V1188</f>
        <v>20</v>
      </c>
      <c r="W1190" s="91">
        <f>+U1190*V1190</f>
        <v>14</v>
      </c>
      <c r="X1190"/>
    </row>
    <row r="1191" spans="1:24" x14ac:dyDescent="0.25">
      <c r="A1191" s="45" t="s">
        <v>363</v>
      </c>
      <c r="B1191" s="42" t="s">
        <v>151</v>
      </c>
      <c r="C1191" s="93">
        <f>+$D$1044</f>
        <v>0.6</v>
      </c>
      <c r="D1191" s="25">
        <f>D1189</f>
        <v>13</v>
      </c>
      <c r="E1191" s="135">
        <f>+C1191*D1191</f>
        <v>7.8</v>
      </c>
      <c r="F1191" s="136">
        <f>+$D$1039</f>
        <v>0.55000000000000004</v>
      </c>
      <c r="G1191" s="12">
        <f>+G1189</f>
        <v>16</v>
      </c>
      <c r="H1191" s="91">
        <f>+F1191*G1191</f>
        <v>8.8000000000000007</v>
      </c>
      <c r="I1191" s="93">
        <f>+$D$1050</f>
        <v>0.9</v>
      </c>
      <c r="J1191" s="89">
        <f>+J1189</f>
        <v>15</v>
      </c>
      <c r="K1191" s="91">
        <f>+I1191*J1191</f>
        <v>13.5</v>
      </c>
      <c r="L1191" s="88">
        <f>+L1189</f>
        <v>0.9</v>
      </c>
      <c r="M1191" s="89">
        <f>+M1189</f>
        <v>15</v>
      </c>
      <c r="N1191" s="91">
        <f>+L1191*M1191</f>
        <v>13.5</v>
      </c>
      <c r="O1191" s="93">
        <f>O1189</f>
        <v>0.55000000000000004</v>
      </c>
      <c r="P1191" s="12">
        <f>P1189</f>
        <v>16</v>
      </c>
      <c r="Q1191" s="91">
        <f>+O1191*P1191</f>
        <v>8.8000000000000007</v>
      </c>
      <c r="R1191" s="93">
        <f>+R1189</f>
        <v>0.6</v>
      </c>
      <c r="S1191" s="12">
        <f>+S1189</f>
        <v>13</v>
      </c>
      <c r="T1191" s="91">
        <f>+R1191*S1191</f>
        <v>7.8</v>
      </c>
      <c r="U1191" s="93"/>
      <c r="V1191" s="12"/>
      <c r="W1191" s="91"/>
      <c r="X1191"/>
    </row>
    <row r="1192" spans="1:24" x14ac:dyDescent="0.25">
      <c r="A1192" s="41"/>
      <c r="B1192" s="42" t="s">
        <v>152</v>
      </c>
      <c r="C1192" s="134"/>
      <c r="D1192" s="25"/>
      <c r="E1192" s="135"/>
      <c r="F1192" s="136"/>
      <c r="G1192" s="12"/>
      <c r="H1192" s="91"/>
      <c r="I1192" s="88"/>
      <c r="J1192" s="89"/>
      <c r="K1192" s="90"/>
      <c r="L1192" s="88"/>
      <c r="M1192" s="89"/>
      <c r="N1192" s="90"/>
      <c r="O1192" s="93"/>
      <c r="P1192" s="12"/>
      <c r="Q1192" s="91"/>
      <c r="R1192" s="93"/>
      <c r="S1192" s="12"/>
      <c r="T1192" s="91"/>
      <c r="U1192" s="93">
        <f>+U1190</f>
        <v>0.7</v>
      </c>
      <c r="V1192" s="12">
        <f>V1190</f>
        <v>20</v>
      </c>
      <c r="W1192" s="91">
        <f>+U1192*V1192</f>
        <v>14</v>
      </c>
      <c r="X1192"/>
    </row>
    <row r="1193" spans="1:24" x14ac:dyDescent="0.25">
      <c r="A1193" s="45" t="s">
        <v>364</v>
      </c>
      <c r="B1193" s="42" t="s">
        <v>153</v>
      </c>
      <c r="C1193" s="93">
        <f>+$D$1044</f>
        <v>0.6</v>
      </c>
      <c r="D1193" s="25">
        <f>D1191</f>
        <v>13</v>
      </c>
      <c r="E1193" s="135">
        <f>+C1193*D1193</f>
        <v>7.8</v>
      </c>
      <c r="F1193" s="136">
        <f>+$D$1039</f>
        <v>0.55000000000000004</v>
      </c>
      <c r="G1193" s="12">
        <f>G1191</f>
        <v>16</v>
      </c>
      <c r="H1193" s="91">
        <f>+F1193*G1193</f>
        <v>8.8000000000000007</v>
      </c>
      <c r="I1193" s="93">
        <f>+$D$1050</f>
        <v>0.9</v>
      </c>
      <c r="J1193" s="12">
        <f>J1191</f>
        <v>15</v>
      </c>
      <c r="K1193" s="91">
        <f>+I1193*J1193</f>
        <v>13.5</v>
      </c>
      <c r="L1193" s="93">
        <f>L1191</f>
        <v>0.9</v>
      </c>
      <c r="M1193" s="12">
        <f>M1191</f>
        <v>15</v>
      </c>
      <c r="N1193" s="91">
        <f>+L1193*M1193</f>
        <v>13.5</v>
      </c>
      <c r="O1193" s="93">
        <f>O1191</f>
        <v>0.55000000000000004</v>
      </c>
      <c r="P1193" s="12">
        <f>P1191</f>
        <v>16</v>
      </c>
      <c r="Q1193" s="91">
        <f>+O1193*P1193</f>
        <v>8.8000000000000007</v>
      </c>
      <c r="R1193" s="93">
        <f>R1191</f>
        <v>0.6</v>
      </c>
      <c r="S1193" s="12">
        <f>S1191</f>
        <v>13</v>
      </c>
      <c r="T1193" s="91">
        <f>+R1193*S1193</f>
        <v>7.8</v>
      </c>
      <c r="U1193" s="93"/>
      <c r="V1193" s="12"/>
      <c r="W1193" s="91"/>
      <c r="X1193"/>
    </row>
    <row r="1194" spans="1:24" x14ac:dyDescent="0.25">
      <c r="A1194" s="41"/>
      <c r="B1194" s="42" t="s">
        <v>154</v>
      </c>
      <c r="C1194" s="134"/>
      <c r="D1194" s="25"/>
      <c r="E1194" s="135"/>
      <c r="F1194" s="136"/>
      <c r="G1194" s="12"/>
      <c r="H1194" s="91"/>
      <c r="I1194" s="88"/>
      <c r="J1194" s="89"/>
      <c r="K1194" s="90"/>
      <c r="L1194" s="88"/>
      <c r="M1194" s="89"/>
      <c r="N1194" s="90"/>
      <c r="O1194" s="93"/>
      <c r="P1194" s="12"/>
      <c r="Q1194" s="91"/>
      <c r="R1194" s="93"/>
      <c r="S1194" s="12"/>
      <c r="T1194" s="91"/>
      <c r="U1194" s="93">
        <f>+U1192</f>
        <v>0.7</v>
      </c>
      <c r="V1194" s="12">
        <f>V1192</f>
        <v>20</v>
      </c>
      <c r="W1194" s="91">
        <f>+U1194*V1194</f>
        <v>14</v>
      </c>
      <c r="X1194"/>
    </row>
    <row r="1195" spans="1:24" x14ac:dyDescent="0.25">
      <c r="A1195" s="45" t="s">
        <v>365</v>
      </c>
      <c r="B1195" s="42" t="s">
        <v>155</v>
      </c>
      <c r="C1195" s="93">
        <f>+$D$1044</f>
        <v>0.6</v>
      </c>
      <c r="D1195" s="25">
        <f>D1193</f>
        <v>13</v>
      </c>
      <c r="E1195" s="135">
        <f>+C1195*D1195</f>
        <v>7.8</v>
      </c>
      <c r="F1195" s="136">
        <f>+$D$1039</f>
        <v>0.55000000000000004</v>
      </c>
      <c r="G1195" s="12">
        <f>+G1193</f>
        <v>16</v>
      </c>
      <c r="H1195" s="91">
        <f>+F1195*G1195</f>
        <v>8.8000000000000007</v>
      </c>
      <c r="I1195" s="93">
        <f>+$D$1050</f>
        <v>0.9</v>
      </c>
      <c r="J1195" s="89">
        <f>+J1193</f>
        <v>15</v>
      </c>
      <c r="K1195" s="91">
        <f>+I1195*J1195</f>
        <v>13.5</v>
      </c>
      <c r="L1195" s="88">
        <f>+L1193</f>
        <v>0.9</v>
      </c>
      <c r="M1195" s="89">
        <f>+M1193</f>
        <v>15</v>
      </c>
      <c r="N1195" s="91">
        <f>+L1195*M1195</f>
        <v>13.5</v>
      </c>
      <c r="O1195" s="93">
        <f>O1193</f>
        <v>0.55000000000000004</v>
      </c>
      <c r="P1195" s="12">
        <f>P1193</f>
        <v>16</v>
      </c>
      <c r="Q1195" s="91">
        <f>+O1195*P1195</f>
        <v>8.8000000000000007</v>
      </c>
      <c r="R1195" s="93">
        <f>+R1193</f>
        <v>0.6</v>
      </c>
      <c r="S1195" s="12">
        <f>+S1193</f>
        <v>13</v>
      </c>
      <c r="T1195" s="91">
        <f>+R1195*S1195</f>
        <v>7.8</v>
      </c>
      <c r="U1195" s="93"/>
      <c r="V1195" s="12"/>
      <c r="W1195" s="91"/>
      <c r="X1195"/>
    </row>
    <row r="1196" spans="1:24" x14ac:dyDescent="0.25">
      <c r="A1196" s="41"/>
      <c r="B1196" s="42" t="s">
        <v>156</v>
      </c>
      <c r="C1196" s="134"/>
      <c r="D1196" s="25"/>
      <c r="E1196" s="135"/>
      <c r="F1196" s="136"/>
      <c r="G1196" s="12"/>
      <c r="H1196" s="91"/>
      <c r="I1196" s="88"/>
      <c r="J1196" s="89"/>
      <c r="K1196" s="90"/>
      <c r="L1196" s="88"/>
      <c r="M1196" s="89"/>
      <c r="N1196" s="90"/>
      <c r="O1196" s="93"/>
      <c r="P1196" s="12"/>
      <c r="Q1196" s="91"/>
      <c r="R1196" s="93"/>
      <c r="S1196" s="12"/>
      <c r="T1196" s="91"/>
      <c r="U1196" s="93">
        <f>+U1194</f>
        <v>0.7</v>
      </c>
      <c r="V1196" s="12">
        <f>V1194</f>
        <v>20</v>
      </c>
      <c r="W1196" s="91">
        <f>+U1196*V1196</f>
        <v>14</v>
      </c>
      <c r="X1196"/>
    </row>
    <row r="1197" spans="1:24" x14ac:dyDescent="0.25">
      <c r="A1197" s="45" t="s">
        <v>366</v>
      </c>
      <c r="B1197" s="42" t="s">
        <v>157</v>
      </c>
      <c r="C1197" s="93">
        <f>+$D$1044</f>
        <v>0.6</v>
      </c>
      <c r="D1197" s="25">
        <f>D1195</f>
        <v>13</v>
      </c>
      <c r="E1197" s="135">
        <f>+C1197*D1197</f>
        <v>7.8</v>
      </c>
      <c r="F1197" s="136">
        <f>+$D$1039</f>
        <v>0.55000000000000004</v>
      </c>
      <c r="G1197" s="12">
        <f>G1195</f>
        <v>16</v>
      </c>
      <c r="H1197" s="91">
        <f>+F1197*G1197</f>
        <v>8.8000000000000007</v>
      </c>
      <c r="I1197" s="93">
        <f>+$D$1050</f>
        <v>0.9</v>
      </c>
      <c r="J1197" s="12">
        <f>J1195</f>
        <v>15</v>
      </c>
      <c r="K1197" s="91">
        <f>+I1197*J1197</f>
        <v>13.5</v>
      </c>
      <c r="L1197" s="93">
        <f>L1195</f>
        <v>0.9</v>
      </c>
      <c r="M1197" s="12">
        <f>M1195</f>
        <v>15</v>
      </c>
      <c r="N1197" s="91">
        <f>+L1197*M1197</f>
        <v>13.5</v>
      </c>
      <c r="O1197" s="93">
        <f>O1195</f>
        <v>0.55000000000000004</v>
      </c>
      <c r="P1197" s="12">
        <f>P1195</f>
        <v>16</v>
      </c>
      <c r="Q1197" s="91">
        <f>+O1197*P1197</f>
        <v>8.8000000000000007</v>
      </c>
      <c r="R1197" s="93">
        <f>R1195</f>
        <v>0.6</v>
      </c>
      <c r="S1197" s="12">
        <f>S1195</f>
        <v>13</v>
      </c>
      <c r="T1197" s="91">
        <f>+R1197*S1197</f>
        <v>7.8</v>
      </c>
      <c r="U1197" s="93"/>
      <c r="V1197" s="12"/>
      <c r="W1197" s="91"/>
      <c r="X1197"/>
    </row>
    <row r="1198" spans="1:24" x14ac:dyDescent="0.25">
      <c r="A1198" s="41"/>
      <c r="B1198" s="42" t="s">
        <v>158</v>
      </c>
      <c r="C1198" s="134"/>
      <c r="D1198" s="25"/>
      <c r="E1198" s="135"/>
      <c r="F1198" s="136"/>
      <c r="G1198" s="12"/>
      <c r="H1198" s="91"/>
      <c r="I1198" s="88"/>
      <c r="J1198" s="89"/>
      <c r="K1198" s="90"/>
      <c r="L1198" s="88"/>
      <c r="M1198" s="89"/>
      <c r="N1198" s="90"/>
      <c r="O1198" s="93"/>
      <c r="P1198" s="12"/>
      <c r="Q1198" s="91"/>
      <c r="R1198" s="93"/>
      <c r="S1198" s="12"/>
      <c r="T1198" s="91"/>
      <c r="U1198" s="93">
        <f>+U1196</f>
        <v>0.7</v>
      </c>
      <c r="V1198" s="12">
        <f>V1196</f>
        <v>20</v>
      </c>
      <c r="W1198" s="91">
        <f>+U1198*V1198</f>
        <v>14</v>
      </c>
      <c r="X1198"/>
    </row>
    <row r="1199" spans="1:24" x14ac:dyDescent="0.25">
      <c r="A1199" s="45" t="s">
        <v>367</v>
      </c>
      <c r="B1199" s="42" t="s">
        <v>159</v>
      </c>
      <c r="C1199" s="93">
        <f>+$D$1044</f>
        <v>0.6</v>
      </c>
      <c r="D1199" s="25">
        <f>D1197</f>
        <v>13</v>
      </c>
      <c r="E1199" s="135">
        <f>+C1199*D1199</f>
        <v>7.8</v>
      </c>
      <c r="F1199" s="136">
        <f>+$D$1039</f>
        <v>0.55000000000000004</v>
      </c>
      <c r="G1199" s="12">
        <f>+G1197</f>
        <v>16</v>
      </c>
      <c r="H1199" s="91">
        <f>+F1199*G1199</f>
        <v>8.8000000000000007</v>
      </c>
      <c r="I1199" s="93">
        <f>+$D$1050</f>
        <v>0.9</v>
      </c>
      <c r="J1199" s="89">
        <f>+J1197</f>
        <v>15</v>
      </c>
      <c r="K1199" s="91">
        <f>+I1199*J1199</f>
        <v>13.5</v>
      </c>
      <c r="L1199" s="88">
        <f>+L1197</f>
        <v>0.9</v>
      </c>
      <c r="M1199" s="89">
        <f>+M1197</f>
        <v>15</v>
      </c>
      <c r="N1199" s="91">
        <f>+L1199*M1199</f>
        <v>13.5</v>
      </c>
      <c r="O1199" s="93">
        <f>O1197</f>
        <v>0.55000000000000004</v>
      </c>
      <c r="P1199" s="12">
        <f>P1197</f>
        <v>16</v>
      </c>
      <c r="Q1199" s="91">
        <f>+O1199*P1199</f>
        <v>8.8000000000000007</v>
      </c>
      <c r="R1199" s="93">
        <f>+R1197</f>
        <v>0.6</v>
      </c>
      <c r="S1199" s="12">
        <f>+S1197</f>
        <v>13</v>
      </c>
      <c r="T1199" s="91">
        <f>+R1199*S1199</f>
        <v>7.8</v>
      </c>
      <c r="U1199" s="93"/>
      <c r="V1199" s="12"/>
      <c r="W1199" s="91"/>
      <c r="X1199"/>
    </row>
    <row r="1200" spans="1:24" x14ac:dyDescent="0.25">
      <c r="A1200" s="41"/>
      <c r="B1200" s="42" t="s">
        <v>160</v>
      </c>
      <c r="C1200" s="134"/>
      <c r="D1200" s="25"/>
      <c r="E1200" s="135"/>
      <c r="F1200" s="136"/>
      <c r="G1200" s="12"/>
      <c r="H1200" s="91"/>
      <c r="I1200" s="88"/>
      <c r="J1200" s="89"/>
      <c r="K1200" s="90"/>
      <c r="L1200" s="88"/>
      <c r="M1200" s="89"/>
      <c r="N1200" s="90"/>
      <c r="O1200" s="93"/>
      <c r="P1200" s="12"/>
      <c r="Q1200" s="91"/>
      <c r="R1200" s="93"/>
      <c r="S1200" s="12"/>
      <c r="T1200" s="91"/>
      <c r="U1200" s="93">
        <f>+U1198</f>
        <v>0.7</v>
      </c>
      <c r="V1200" s="12">
        <f>V1198</f>
        <v>20</v>
      </c>
      <c r="W1200" s="91">
        <f>+U1200*V1200</f>
        <v>14</v>
      </c>
      <c r="X1200"/>
    </row>
    <row r="1201" spans="1:24" x14ac:dyDescent="0.25">
      <c r="A1201" s="45" t="s">
        <v>368</v>
      </c>
      <c r="B1201" s="42" t="s">
        <v>161</v>
      </c>
      <c r="C1201" s="93">
        <f>+$D$1044</f>
        <v>0.6</v>
      </c>
      <c r="D1201" s="25">
        <f>D1199</f>
        <v>13</v>
      </c>
      <c r="E1201" s="135">
        <f>+C1201*D1201</f>
        <v>7.8</v>
      </c>
      <c r="F1201" s="136">
        <f>+$D$1039</f>
        <v>0.55000000000000004</v>
      </c>
      <c r="G1201" s="12">
        <f>G1199</f>
        <v>16</v>
      </c>
      <c r="H1201" s="91">
        <f>+F1201*G1201</f>
        <v>8.8000000000000007</v>
      </c>
      <c r="I1201" s="93">
        <f>+$D$1050</f>
        <v>0.9</v>
      </c>
      <c r="J1201" s="12">
        <f>J1199</f>
        <v>15</v>
      </c>
      <c r="K1201" s="91">
        <f>+I1201*J1201</f>
        <v>13.5</v>
      </c>
      <c r="L1201" s="93">
        <f>L1199</f>
        <v>0.9</v>
      </c>
      <c r="M1201" s="12">
        <f>M1199</f>
        <v>15</v>
      </c>
      <c r="N1201" s="91">
        <f>+L1201*M1201</f>
        <v>13.5</v>
      </c>
      <c r="O1201" s="93">
        <f>O1199</f>
        <v>0.55000000000000004</v>
      </c>
      <c r="P1201" s="12">
        <f>P1199</f>
        <v>16</v>
      </c>
      <c r="Q1201" s="91">
        <f>+O1201*P1201</f>
        <v>8.8000000000000007</v>
      </c>
      <c r="R1201" s="93">
        <f>R1199</f>
        <v>0.6</v>
      </c>
      <c r="S1201" s="12">
        <f>S1199</f>
        <v>13</v>
      </c>
      <c r="T1201" s="91">
        <f>+R1201*S1201</f>
        <v>7.8</v>
      </c>
      <c r="U1201" s="93"/>
      <c r="V1201" s="12"/>
      <c r="W1201" s="91"/>
      <c r="X1201"/>
    </row>
    <row r="1202" spans="1:24" x14ac:dyDescent="0.25">
      <c r="A1202" s="41"/>
      <c r="B1202" s="42" t="s">
        <v>162</v>
      </c>
      <c r="C1202" s="134"/>
      <c r="D1202" s="25"/>
      <c r="E1202" s="135"/>
      <c r="F1202" s="136"/>
      <c r="G1202" s="12"/>
      <c r="H1202" s="91"/>
      <c r="I1202" s="88"/>
      <c r="J1202" s="89"/>
      <c r="K1202" s="90"/>
      <c r="L1202" s="88"/>
      <c r="M1202" s="89"/>
      <c r="N1202" s="90"/>
      <c r="O1202" s="93"/>
      <c r="P1202" s="12"/>
      <c r="Q1202" s="91"/>
      <c r="R1202" s="93"/>
      <c r="S1202" s="12"/>
      <c r="T1202" s="91"/>
      <c r="U1202" s="93">
        <f>+U1200</f>
        <v>0.7</v>
      </c>
      <c r="V1202" s="12">
        <f>V1200</f>
        <v>20</v>
      </c>
      <c r="W1202" s="91">
        <f>+U1202*V1202</f>
        <v>14</v>
      </c>
      <c r="X1202"/>
    </row>
    <row r="1203" spans="1:24" x14ac:dyDescent="0.25">
      <c r="A1203" s="45" t="s">
        <v>369</v>
      </c>
      <c r="B1203" s="42" t="s">
        <v>163</v>
      </c>
      <c r="C1203" s="93">
        <f>+$D$1044</f>
        <v>0.6</v>
      </c>
      <c r="D1203" s="25">
        <f>D1201</f>
        <v>13</v>
      </c>
      <c r="E1203" s="135">
        <f>+C1203*D1203</f>
        <v>7.8</v>
      </c>
      <c r="F1203" s="136">
        <f>+$D$1039</f>
        <v>0.55000000000000004</v>
      </c>
      <c r="G1203" s="12">
        <f>+G1201</f>
        <v>16</v>
      </c>
      <c r="H1203" s="91">
        <f>+F1203*G1203</f>
        <v>8.8000000000000007</v>
      </c>
      <c r="I1203" s="93">
        <f>+$D$1050</f>
        <v>0.9</v>
      </c>
      <c r="J1203" s="89">
        <f>+J1201</f>
        <v>15</v>
      </c>
      <c r="K1203" s="91">
        <f>+I1203*J1203</f>
        <v>13.5</v>
      </c>
      <c r="L1203" s="88">
        <f>+L1201</f>
        <v>0.9</v>
      </c>
      <c r="M1203" s="89">
        <f>+M1201</f>
        <v>15</v>
      </c>
      <c r="N1203" s="91">
        <f>+L1203*M1203</f>
        <v>13.5</v>
      </c>
      <c r="O1203" s="93">
        <f>O1201</f>
        <v>0.55000000000000004</v>
      </c>
      <c r="P1203" s="12">
        <f>P1201</f>
        <v>16</v>
      </c>
      <c r="Q1203" s="91">
        <f>+O1203*P1203</f>
        <v>8.8000000000000007</v>
      </c>
      <c r="R1203" s="93">
        <f>+R1201</f>
        <v>0.6</v>
      </c>
      <c r="S1203" s="12">
        <f>+S1201</f>
        <v>13</v>
      </c>
      <c r="T1203" s="91">
        <f>+R1203*S1203</f>
        <v>7.8</v>
      </c>
      <c r="U1203" s="93"/>
      <c r="V1203" s="12"/>
      <c r="W1203" s="91"/>
      <c r="X1203"/>
    </row>
    <row r="1204" spans="1:24" x14ac:dyDescent="0.25">
      <c r="A1204" s="41"/>
      <c r="B1204" s="42" t="s">
        <v>164</v>
      </c>
      <c r="C1204" s="134"/>
      <c r="D1204" s="25"/>
      <c r="E1204" s="135"/>
      <c r="F1204" s="136"/>
      <c r="G1204" s="12"/>
      <c r="H1204" s="91"/>
      <c r="I1204" s="88"/>
      <c r="J1204" s="89"/>
      <c r="K1204" s="90"/>
      <c r="L1204" s="88"/>
      <c r="M1204" s="89"/>
      <c r="N1204" s="90"/>
      <c r="O1204" s="93"/>
      <c r="P1204" s="12"/>
      <c r="Q1204" s="91"/>
      <c r="R1204" s="93"/>
      <c r="S1204" s="12"/>
      <c r="T1204" s="91"/>
      <c r="U1204" s="93">
        <f>+U1202</f>
        <v>0.7</v>
      </c>
      <c r="V1204" s="12">
        <f>V1202</f>
        <v>20</v>
      </c>
      <c r="W1204" s="91">
        <f>+U1204*V1204</f>
        <v>14</v>
      </c>
      <c r="X1204"/>
    </row>
    <row r="1205" spans="1:24" x14ac:dyDescent="0.25">
      <c r="A1205" s="45" t="s">
        <v>370</v>
      </c>
      <c r="B1205" s="42" t="s">
        <v>165</v>
      </c>
      <c r="C1205" s="93">
        <f>+$D$1044</f>
        <v>0.6</v>
      </c>
      <c r="D1205" s="25">
        <f>D1203</f>
        <v>13</v>
      </c>
      <c r="E1205" s="135">
        <f>+C1205*D1205</f>
        <v>7.8</v>
      </c>
      <c r="F1205" s="136">
        <f>+$D$1039</f>
        <v>0.55000000000000004</v>
      </c>
      <c r="G1205" s="12">
        <f>G1203</f>
        <v>16</v>
      </c>
      <c r="H1205" s="91">
        <f>+F1205*G1205</f>
        <v>8.8000000000000007</v>
      </c>
      <c r="I1205" s="93">
        <f>+$D$1050</f>
        <v>0.9</v>
      </c>
      <c r="J1205" s="12">
        <f>J1203</f>
        <v>15</v>
      </c>
      <c r="K1205" s="91">
        <f>+I1205*J1205</f>
        <v>13.5</v>
      </c>
      <c r="L1205" s="93">
        <f>L1203</f>
        <v>0.9</v>
      </c>
      <c r="M1205" s="12">
        <f>M1203</f>
        <v>15</v>
      </c>
      <c r="N1205" s="91">
        <f>+L1205*M1205</f>
        <v>13.5</v>
      </c>
      <c r="O1205" s="93">
        <f>O1203</f>
        <v>0.55000000000000004</v>
      </c>
      <c r="P1205" s="12">
        <f>P1203</f>
        <v>16</v>
      </c>
      <c r="Q1205" s="91">
        <f>+O1205*P1205</f>
        <v>8.8000000000000007</v>
      </c>
      <c r="R1205" s="93">
        <f>R1203</f>
        <v>0.6</v>
      </c>
      <c r="S1205" s="12">
        <f>S1203</f>
        <v>13</v>
      </c>
      <c r="T1205" s="91">
        <f>+R1205*S1205</f>
        <v>7.8</v>
      </c>
      <c r="U1205" s="93"/>
      <c r="V1205" s="12"/>
      <c r="W1205" s="91"/>
      <c r="X1205"/>
    </row>
    <row r="1206" spans="1:24" x14ac:dyDescent="0.25">
      <c r="A1206" s="41"/>
      <c r="B1206" s="42" t="s">
        <v>166</v>
      </c>
      <c r="C1206" s="134"/>
      <c r="D1206" s="25"/>
      <c r="E1206" s="135"/>
      <c r="F1206" s="136"/>
      <c r="G1206" s="12"/>
      <c r="H1206" s="91"/>
      <c r="I1206" s="88"/>
      <c r="J1206" s="89"/>
      <c r="K1206" s="90"/>
      <c r="L1206" s="88"/>
      <c r="M1206" s="89"/>
      <c r="N1206" s="90"/>
      <c r="O1206" s="93"/>
      <c r="P1206" s="12"/>
      <c r="Q1206" s="91"/>
      <c r="R1206" s="93"/>
      <c r="S1206" s="12"/>
      <c r="T1206" s="91"/>
      <c r="U1206" s="93">
        <f>+U1204</f>
        <v>0.7</v>
      </c>
      <c r="V1206" s="12">
        <f>V1204</f>
        <v>20</v>
      </c>
      <c r="W1206" s="91">
        <f>+U1206*V1206</f>
        <v>14</v>
      </c>
      <c r="X1206"/>
    </row>
    <row r="1207" spans="1:24" x14ac:dyDescent="0.25">
      <c r="A1207" s="45" t="s">
        <v>371</v>
      </c>
      <c r="B1207" s="42" t="s">
        <v>167</v>
      </c>
      <c r="C1207" s="93">
        <f>+$D$1044</f>
        <v>0.6</v>
      </c>
      <c r="D1207" s="25">
        <f>D1205</f>
        <v>13</v>
      </c>
      <c r="E1207" s="135">
        <f>+C1207*D1207</f>
        <v>7.8</v>
      </c>
      <c r="F1207" s="136">
        <f>+$D$1039</f>
        <v>0.55000000000000004</v>
      </c>
      <c r="G1207" s="12">
        <f>+G1205</f>
        <v>16</v>
      </c>
      <c r="H1207" s="91">
        <f>+F1207*G1207</f>
        <v>8.8000000000000007</v>
      </c>
      <c r="I1207" s="93">
        <f>+$D$1050</f>
        <v>0.9</v>
      </c>
      <c r="J1207" s="89">
        <f>+J1205</f>
        <v>15</v>
      </c>
      <c r="K1207" s="91">
        <f>+I1207*J1207</f>
        <v>13.5</v>
      </c>
      <c r="L1207" s="88">
        <f>+L1205</f>
        <v>0.9</v>
      </c>
      <c r="M1207" s="89">
        <f>+M1205</f>
        <v>15</v>
      </c>
      <c r="N1207" s="91">
        <f>+L1207*M1207</f>
        <v>13.5</v>
      </c>
      <c r="O1207" s="93">
        <f>O1205</f>
        <v>0.55000000000000004</v>
      </c>
      <c r="P1207" s="12">
        <f>P1205</f>
        <v>16</v>
      </c>
      <c r="Q1207" s="91">
        <f>+O1207*P1207</f>
        <v>8.8000000000000007</v>
      </c>
      <c r="R1207" s="93">
        <f>+R1205</f>
        <v>0.6</v>
      </c>
      <c r="S1207" s="12">
        <f>+S1205</f>
        <v>13</v>
      </c>
      <c r="T1207" s="91">
        <f>+R1207*S1207</f>
        <v>7.8</v>
      </c>
      <c r="U1207" s="93"/>
      <c r="V1207" s="12"/>
      <c r="W1207" s="91"/>
      <c r="X1207"/>
    </row>
    <row r="1208" spans="1:24" x14ac:dyDescent="0.25">
      <c r="A1208" s="41"/>
      <c r="B1208" s="42" t="s">
        <v>168</v>
      </c>
      <c r="C1208" s="134"/>
      <c r="D1208" s="25"/>
      <c r="E1208" s="135"/>
      <c r="F1208" s="136"/>
      <c r="G1208" s="12"/>
      <c r="H1208" s="91"/>
      <c r="I1208" s="88"/>
      <c r="J1208" s="89"/>
      <c r="K1208" s="90"/>
      <c r="L1208" s="88"/>
      <c r="M1208" s="89"/>
      <c r="N1208" s="90"/>
      <c r="O1208" s="93"/>
      <c r="P1208" s="12"/>
      <c r="Q1208" s="91"/>
      <c r="R1208" s="93"/>
      <c r="S1208" s="12"/>
      <c r="T1208" s="91"/>
      <c r="U1208" s="93">
        <f>+U1206</f>
        <v>0.7</v>
      </c>
      <c r="V1208" s="12">
        <f>V1206</f>
        <v>20</v>
      </c>
      <c r="W1208" s="91">
        <f>+U1208*V1208</f>
        <v>14</v>
      </c>
      <c r="X1208"/>
    </row>
    <row r="1209" spans="1:24" x14ac:dyDescent="0.25">
      <c r="A1209" s="45" t="s">
        <v>372</v>
      </c>
      <c r="B1209" s="42" t="s">
        <v>169</v>
      </c>
      <c r="C1209" s="93">
        <f>+$D$1044</f>
        <v>0.6</v>
      </c>
      <c r="D1209" s="25">
        <f>D1207</f>
        <v>13</v>
      </c>
      <c r="E1209" s="135">
        <f>+C1209*D1209</f>
        <v>7.8</v>
      </c>
      <c r="F1209" s="136">
        <f>+$D$1039</f>
        <v>0.55000000000000004</v>
      </c>
      <c r="G1209" s="12">
        <f>G1207</f>
        <v>16</v>
      </c>
      <c r="H1209" s="91">
        <f>+F1209*G1209</f>
        <v>8.8000000000000007</v>
      </c>
      <c r="I1209" s="93">
        <f>+$D$1050</f>
        <v>0.9</v>
      </c>
      <c r="J1209" s="12">
        <f>J1207</f>
        <v>15</v>
      </c>
      <c r="K1209" s="91">
        <f>+I1209*J1209</f>
        <v>13.5</v>
      </c>
      <c r="L1209" s="93">
        <f>L1207</f>
        <v>0.9</v>
      </c>
      <c r="M1209" s="12">
        <f>M1207</f>
        <v>15</v>
      </c>
      <c r="N1209" s="91">
        <f>+L1209*M1209</f>
        <v>13.5</v>
      </c>
      <c r="O1209" s="93">
        <f>O1207</f>
        <v>0.55000000000000004</v>
      </c>
      <c r="P1209" s="12">
        <f>P1207</f>
        <v>16</v>
      </c>
      <c r="Q1209" s="91">
        <f>+O1209*P1209</f>
        <v>8.8000000000000007</v>
      </c>
      <c r="R1209" s="93">
        <f>R1207</f>
        <v>0.6</v>
      </c>
      <c r="S1209" s="12">
        <f>S1207</f>
        <v>13</v>
      </c>
      <c r="T1209" s="91">
        <f>+R1209*S1209</f>
        <v>7.8</v>
      </c>
      <c r="U1209" s="93"/>
      <c r="V1209" s="12"/>
      <c r="W1209" s="91"/>
      <c r="X1209"/>
    </row>
    <row r="1210" spans="1:24" x14ac:dyDescent="0.25">
      <c r="A1210" s="41"/>
      <c r="B1210" s="42" t="s">
        <v>170</v>
      </c>
      <c r="C1210" s="134"/>
      <c r="D1210" s="25"/>
      <c r="E1210" s="135"/>
      <c r="F1210" s="136"/>
      <c r="G1210" s="12"/>
      <c r="H1210" s="91"/>
      <c r="I1210" s="88"/>
      <c r="J1210" s="89"/>
      <c r="K1210" s="90"/>
      <c r="L1210" s="88"/>
      <c r="M1210" s="89"/>
      <c r="N1210" s="90"/>
      <c r="O1210" s="93"/>
      <c r="P1210" s="12"/>
      <c r="Q1210" s="91"/>
      <c r="R1210" s="93"/>
      <c r="S1210" s="12"/>
      <c r="T1210" s="91"/>
      <c r="U1210" s="93">
        <f>+U1208</f>
        <v>0.7</v>
      </c>
      <c r="V1210" s="12">
        <f>V1208</f>
        <v>20</v>
      </c>
      <c r="W1210" s="91">
        <f>+U1210*V1210</f>
        <v>14</v>
      </c>
      <c r="X1210"/>
    </row>
    <row r="1211" spans="1:24" x14ac:dyDescent="0.25">
      <c r="A1211" s="45" t="s">
        <v>373</v>
      </c>
      <c r="B1211" s="42" t="s">
        <v>171</v>
      </c>
      <c r="C1211" s="93">
        <f>+$D$1044</f>
        <v>0.6</v>
      </c>
      <c r="D1211" s="25">
        <f>D1209</f>
        <v>13</v>
      </c>
      <c r="E1211" s="135">
        <f>+C1211*D1211</f>
        <v>7.8</v>
      </c>
      <c r="F1211" s="136">
        <f>+$D$1039</f>
        <v>0.55000000000000004</v>
      </c>
      <c r="G1211" s="12">
        <f>+G1209</f>
        <v>16</v>
      </c>
      <c r="H1211" s="91">
        <f>+F1211*G1211</f>
        <v>8.8000000000000007</v>
      </c>
      <c r="I1211" s="93">
        <f>+$D$1050</f>
        <v>0.9</v>
      </c>
      <c r="J1211" s="89">
        <f>+J1209</f>
        <v>15</v>
      </c>
      <c r="K1211" s="91">
        <f>+I1211*J1211</f>
        <v>13.5</v>
      </c>
      <c r="L1211" s="88">
        <f>+L1209</f>
        <v>0.9</v>
      </c>
      <c r="M1211" s="89">
        <f>+M1209</f>
        <v>15</v>
      </c>
      <c r="N1211" s="91">
        <f>+L1211*M1211</f>
        <v>13.5</v>
      </c>
      <c r="O1211" s="93">
        <f>O1209</f>
        <v>0.55000000000000004</v>
      </c>
      <c r="P1211" s="12">
        <f>P1209</f>
        <v>16</v>
      </c>
      <c r="Q1211" s="91">
        <f>+O1211*P1211</f>
        <v>8.8000000000000007</v>
      </c>
      <c r="R1211" s="93">
        <f>+R1209</f>
        <v>0.6</v>
      </c>
      <c r="S1211" s="12">
        <f>+S1209</f>
        <v>13</v>
      </c>
      <c r="T1211" s="91">
        <f>+R1211*S1211</f>
        <v>7.8</v>
      </c>
      <c r="U1211" s="93"/>
      <c r="V1211" s="12"/>
      <c r="W1211" s="91"/>
      <c r="X1211"/>
    </row>
    <row r="1212" spans="1:24" x14ac:dyDescent="0.25">
      <c r="A1212" s="41"/>
      <c r="B1212" s="42" t="s">
        <v>172</v>
      </c>
      <c r="C1212" s="134"/>
      <c r="D1212" s="25"/>
      <c r="E1212" s="135"/>
      <c r="F1212" s="136"/>
      <c r="G1212" s="12"/>
      <c r="H1212" s="91"/>
      <c r="I1212" s="88"/>
      <c r="J1212" s="89"/>
      <c r="K1212" s="90"/>
      <c r="L1212" s="88"/>
      <c r="M1212" s="89"/>
      <c r="N1212" s="90"/>
      <c r="O1212" s="93"/>
      <c r="P1212" s="12"/>
      <c r="Q1212" s="91"/>
      <c r="R1212" s="93"/>
      <c r="S1212" s="12"/>
      <c r="T1212" s="91"/>
      <c r="U1212" s="93">
        <f>+U1210</f>
        <v>0.7</v>
      </c>
      <c r="V1212" s="12">
        <f>V1210</f>
        <v>20</v>
      </c>
      <c r="W1212" s="91">
        <f>+U1212*V1212</f>
        <v>14</v>
      </c>
      <c r="X1212"/>
    </row>
    <row r="1213" spans="1:24" x14ac:dyDescent="0.25">
      <c r="A1213" s="45" t="s">
        <v>374</v>
      </c>
      <c r="B1213" s="42" t="s">
        <v>173</v>
      </c>
      <c r="C1213" s="93">
        <f>+$D$1044</f>
        <v>0.6</v>
      </c>
      <c r="D1213" s="25">
        <f>D1211</f>
        <v>13</v>
      </c>
      <c r="E1213" s="135">
        <f>+C1213*D1213</f>
        <v>7.8</v>
      </c>
      <c r="F1213" s="136">
        <f>+$D$1039</f>
        <v>0.55000000000000004</v>
      </c>
      <c r="G1213" s="12">
        <f>G1211</f>
        <v>16</v>
      </c>
      <c r="H1213" s="91">
        <f>+F1213*G1213</f>
        <v>8.8000000000000007</v>
      </c>
      <c r="I1213" s="93">
        <f>+$D$1050</f>
        <v>0.9</v>
      </c>
      <c r="J1213" s="12">
        <f>J1211</f>
        <v>15</v>
      </c>
      <c r="K1213" s="91">
        <f>+I1213*J1213</f>
        <v>13.5</v>
      </c>
      <c r="L1213" s="93">
        <f>L1211</f>
        <v>0.9</v>
      </c>
      <c r="M1213" s="12">
        <f>M1211</f>
        <v>15</v>
      </c>
      <c r="N1213" s="91">
        <f>+L1213*M1213</f>
        <v>13.5</v>
      </c>
      <c r="O1213" s="93">
        <f>O1211</f>
        <v>0.55000000000000004</v>
      </c>
      <c r="P1213" s="12">
        <f>P1211</f>
        <v>16</v>
      </c>
      <c r="Q1213" s="91">
        <f>+O1213*P1213</f>
        <v>8.8000000000000007</v>
      </c>
      <c r="R1213" s="93">
        <f>R1211</f>
        <v>0.6</v>
      </c>
      <c r="S1213" s="12">
        <f>S1211</f>
        <v>13</v>
      </c>
      <c r="T1213" s="91">
        <f>+R1213*S1213</f>
        <v>7.8</v>
      </c>
      <c r="U1213" s="93"/>
      <c r="V1213" s="12"/>
      <c r="W1213" s="91"/>
      <c r="X1213"/>
    </row>
    <row r="1214" spans="1:24" x14ac:dyDescent="0.25">
      <c r="A1214" s="41"/>
      <c r="B1214" s="42" t="s">
        <v>174</v>
      </c>
      <c r="C1214" s="134"/>
      <c r="D1214" s="25"/>
      <c r="E1214" s="135"/>
      <c r="F1214" s="136"/>
      <c r="G1214" s="12"/>
      <c r="H1214" s="91"/>
      <c r="I1214" s="88"/>
      <c r="J1214" s="89"/>
      <c r="K1214" s="90"/>
      <c r="L1214" s="88"/>
      <c r="M1214" s="89"/>
      <c r="N1214" s="90"/>
      <c r="O1214" s="93"/>
      <c r="P1214" s="12"/>
      <c r="Q1214" s="91"/>
      <c r="R1214" s="93"/>
      <c r="S1214" s="12"/>
      <c r="T1214" s="91"/>
      <c r="U1214" s="93">
        <f>+U1212</f>
        <v>0.7</v>
      </c>
      <c r="V1214" s="12">
        <f>V1212</f>
        <v>20</v>
      </c>
      <c r="W1214" s="91">
        <f>+U1214*V1214</f>
        <v>14</v>
      </c>
      <c r="X1214"/>
    </row>
    <row r="1215" spans="1:24" x14ac:dyDescent="0.25">
      <c r="A1215" s="45" t="s">
        <v>375</v>
      </c>
      <c r="B1215" s="42" t="s">
        <v>175</v>
      </c>
      <c r="C1215" s="93">
        <f>+$D$1044</f>
        <v>0.6</v>
      </c>
      <c r="D1215" s="25">
        <f>D1213</f>
        <v>13</v>
      </c>
      <c r="E1215" s="135">
        <f>+C1215*D1215</f>
        <v>7.8</v>
      </c>
      <c r="F1215" s="136">
        <f>+$D$1039</f>
        <v>0.55000000000000004</v>
      </c>
      <c r="G1215" s="12">
        <f>+G1213</f>
        <v>16</v>
      </c>
      <c r="H1215" s="91">
        <f>+F1215*G1215</f>
        <v>8.8000000000000007</v>
      </c>
      <c r="I1215" s="93">
        <f>+$D$1050</f>
        <v>0.9</v>
      </c>
      <c r="J1215" s="89">
        <f>+J1213</f>
        <v>15</v>
      </c>
      <c r="K1215" s="91">
        <f>+I1215*J1215</f>
        <v>13.5</v>
      </c>
      <c r="L1215" s="88">
        <f>+L1213</f>
        <v>0.9</v>
      </c>
      <c r="M1215" s="89">
        <f>+M1213</f>
        <v>15</v>
      </c>
      <c r="N1215" s="91">
        <f>+L1215*M1215</f>
        <v>13.5</v>
      </c>
      <c r="O1215" s="93">
        <f>O1213</f>
        <v>0.55000000000000004</v>
      </c>
      <c r="P1215" s="12">
        <f>P1213</f>
        <v>16</v>
      </c>
      <c r="Q1215" s="91">
        <f>+O1215*P1215</f>
        <v>8.8000000000000007</v>
      </c>
      <c r="R1215" s="93">
        <f>+R1213</f>
        <v>0.6</v>
      </c>
      <c r="S1215" s="12">
        <f>+S1213</f>
        <v>13</v>
      </c>
      <c r="T1215" s="91">
        <f>+R1215*S1215</f>
        <v>7.8</v>
      </c>
      <c r="U1215" s="93"/>
      <c r="V1215" s="12"/>
      <c r="W1215" s="91"/>
      <c r="X1215"/>
    </row>
    <row r="1216" spans="1:24" x14ac:dyDescent="0.25">
      <c r="A1216" s="41"/>
      <c r="B1216" s="42" t="s">
        <v>176</v>
      </c>
      <c r="C1216" s="134"/>
      <c r="D1216" s="25"/>
      <c r="E1216" s="135"/>
      <c r="F1216" s="136"/>
      <c r="G1216" s="12"/>
      <c r="H1216" s="91"/>
      <c r="I1216" s="88"/>
      <c r="J1216" s="89"/>
      <c r="K1216" s="90"/>
      <c r="L1216" s="88"/>
      <c r="M1216" s="89"/>
      <c r="N1216" s="90"/>
      <c r="O1216" s="93"/>
      <c r="P1216" s="12"/>
      <c r="Q1216" s="91"/>
      <c r="R1216" s="93"/>
      <c r="S1216" s="12"/>
      <c r="T1216" s="91"/>
      <c r="U1216" s="93">
        <f>+U1214</f>
        <v>0.7</v>
      </c>
      <c r="V1216" s="12">
        <f>V1214</f>
        <v>20</v>
      </c>
      <c r="W1216" s="91">
        <f>+U1216*V1216</f>
        <v>14</v>
      </c>
      <c r="X1216"/>
    </row>
    <row r="1217" spans="1:24" x14ac:dyDescent="0.25">
      <c r="A1217" s="45" t="s">
        <v>376</v>
      </c>
      <c r="B1217" s="42" t="s">
        <v>177</v>
      </c>
      <c r="C1217" s="93">
        <f>+$D$1044</f>
        <v>0.6</v>
      </c>
      <c r="D1217" s="25">
        <f>D1215</f>
        <v>13</v>
      </c>
      <c r="E1217" s="135">
        <f>+C1217*D1217</f>
        <v>7.8</v>
      </c>
      <c r="F1217" s="136">
        <f>+$D$1039</f>
        <v>0.55000000000000004</v>
      </c>
      <c r="G1217" s="12">
        <f>G1215</f>
        <v>16</v>
      </c>
      <c r="H1217" s="91">
        <f>+F1217*G1217</f>
        <v>8.8000000000000007</v>
      </c>
      <c r="I1217" s="93">
        <f>+$D$1050</f>
        <v>0.9</v>
      </c>
      <c r="J1217" s="12">
        <f>J1215</f>
        <v>15</v>
      </c>
      <c r="K1217" s="91">
        <f>+I1217*J1217</f>
        <v>13.5</v>
      </c>
      <c r="L1217" s="93">
        <f>L1215</f>
        <v>0.9</v>
      </c>
      <c r="M1217" s="12">
        <f>M1215</f>
        <v>15</v>
      </c>
      <c r="N1217" s="91">
        <f>+L1217*M1217</f>
        <v>13.5</v>
      </c>
      <c r="O1217" s="93">
        <f>O1215</f>
        <v>0.55000000000000004</v>
      </c>
      <c r="P1217" s="12">
        <f>P1215</f>
        <v>16</v>
      </c>
      <c r="Q1217" s="91">
        <f>+O1217*P1217</f>
        <v>8.8000000000000007</v>
      </c>
      <c r="R1217" s="93">
        <f>R1215</f>
        <v>0.6</v>
      </c>
      <c r="S1217" s="12">
        <f>S1215</f>
        <v>13</v>
      </c>
      <c r="T1217" s="91">
        <f>+R1217*S1217</f>
        <v>7.8</v>
      </c>
      <c r="U1217" s="93"/>
      <c r="V1217" s="12"/>
      <c r="W1217" s="91"/>
      <c r="X1217"/>
    </row>
    <row r="1218" spans="1:24" x14ac:dyDescent="0.25">
      <c r="A1218" s="41"/>
      <c r="B1218" s="42" t="s">
        <v>178</v>
      </c>
      <c r="C1218" s="134"/>
      <c r="D1218" s="25"/>
      <c r="E1218" s="135"/>
      <c r="F1218" s="136"/>
      <c r="G1218" s="12"/>
      <c r="H1218" s="91"/>
      <c r="I1218" s="88"/>
      <c r="J1218" s="89"/>
      <c r="K1218" s="90"/>
      <c r="L1218" s="88"/>
      <c r="M1218" s="89"/>
      <c r="N1218" s="90"/>
      <c r="O1218" s="93"/>
      <c r="P1218" s="12"/>
      <c r="Q1218" s="91"/>
      <c r="R1218" s="93"/>
      <c r="S1218" s="12"/>
      <c r="T1218" s="91"/>
      <c r="U1218" s="93">
        <f>+U1216</f>
        <v>0.7</v>
      </c>
      <c r="V1218" s="12">
        <f>V1216</f>
        <v>20</v>
      </c>
      <c r="W1218" s="91">
        <f>+U1218*V1218</f>
        <v>14</v>
      </c>
      <c r="X1218"/>
    </row>
    <row r="1219" spans="1:24" x14ac:dyDescent="0.25">
      <c r="A1219" s="45" t="s">
        <v>377</v>
      </c>
      <c r="B1219" s="42" t="s">
        <v>179</v>
      </c>
      <c r="C1219" s="93">
        <f>+$D$1044</f>
        <v>0.6</v>
      </c>
      <c r="D1219" s="25">
        <f>D1217</f>
        <v>13</v>
      </c>
      <c r="E1219" s="135">
        <f>+C1219*D1219</f>
        <v>7.8</v>
      </c>
      <c r="F1219" s="136">
        <f>+$D$1039</f>
        <v>0.55000000000000004</v>
      </c>
      <c r="G1219" s="12">
        <f>+G1217</f>
        <v>16</v>
      </c>
      <c r="H1219" s="91">
        <f>+F1219*G1219</f>
        <v>8.8000000000000007</v>
      </c>
      <c r="I1219" s="93">
        <f>+$D$1050</f>
        <v>0.9</v>
      </c>
      <c r="J1219" s="89">
        <f>+J1217</f>
        <v>15</v>
      </c>
      <c r="K1219" s="91">
        <f>+I1219*J1219</f>
        <v>13.5</v>
      </c>
      <c r="L1219" s="88">
        <f>+L1217</f>
        <v>0.9</v>
      </c>
      <c r="M1219" s="89">
        <f>+M1217</f>
        <v>15</v>
      </c>
      <c r="N1219" s="91">
        <f>+L1219*M1219</f>
        <v>13.5</v>
      </c>
      <c r="O1219" s="93">
        <f>O1217</f>
        <v>0.55000000000000004</v>
      </c>
      <c r="P1219" s="12">
        <f>P1217</f>
        <v>16</v>
      </c>
      <c r="Q1219" s="91">
        <f>+O1219*P1219</f>
        <v>8.8000000000000007</v>
      </c>
      <c r="R1219" s="93">
        <f>+R1217</f>
        <v>0.6</v>
      </c>
      <c r="S1219" s="12">
        <f>+S1217</f>
        <v>13</v>
      </c>
      <c r="T1219" s="91">
        <f>+R1219*S1219</f>
        <v>7.8</v>
      </c>
      <c r="U1219" s="93"/>
      <c r="V1219" s="12"/>
      <c r="W1219" s="91"/>
      <c r="X1219"/>
    </row>
    <row r="1220" spans="1:24" x14ac:dyDescent="0.25">
      <c r="A1220" s="41"/>
      <c r="B1220" s="42" t="s">
        <v>180</v>
      </c>
      <c r="C1220" s="134"/>
      <c r="D1220" s="25"/>
      <c r="E1220" s="135"/>
      <c r="F1220" s="136"/>
      <c r="G1220" s="12"/>
      <c r="H1220" s="91"/>
      <c r="I1220" s="88"/>
      <c r="J1220" s="89"/>
      <c r="K1220" s="90"/>
      <c r="L1220" s="88"/>
      <c r="M1220" s="89"/>
      <c r="N1220" s="90"/>
      <c r="O1220" s="93"/>
      <c r="P1220" s="12"/>
      <c r="Q1220" s="91"/>
      <c r="R1220" s="93"/>
      <c r="S1220" s="12"/>
      <c r="T1220" s="91"/>
      <c r="U1220" s="93">
        <f>+U1218</f>
        <v>0.7</v>
      </c>
      <c r="V1220" s="12">
        <f>V1218</f>
        <v>20</v>
      </c>
      <c r="W1220" s="91">
        <f>+U1220*V1220</f>
        <v>14</v>
      </c>
      <c r="X1220"/>
    </row>
    <row r="1221" spans="1:24" x14ac:dyDescent="0.25">
      <c r="A1221" s="45" t="s">
        <v>378</v>
      </c>
      <c r="B1221" s="42" t="s">
        <v>181</v>
      </c>
      <c r="C1221" s="93">
        <f>+$D$1044</f>
        <v>0.6</v>
      </c>
      <c r="D1221" s="25">
        <f>D1219</f>
        <v>13</v>
      </c>
      <c r="E1221" s="135">
        <f>+C1221*D1221</f>
        <v>7.8</v>
      </c>
      <c r="F1221" s="136">
        <f>+$D$1039</f>
        <v>0.55000000000000004</v>
      </c>
      <c r="G1221" s="12">
        <f>G1219</f>
        <v>16</v>
      </c>
      <c r="H1221" s="91">
        <f>+F1221*G1221</f>
        <v>8.8000000000000007</v>
      </c>
      <c r="I1221" s="93">
        <f>+$D$1050</f>
        <v>0.9</v>
      </c>
      <c r="J1221" s="12">
        <f>J1219</f>
        <v>15</v>
      </c>
      <c r="K1221" s="91">
        <f>+I1221*J1221</f>
        <v>13.5</v>
      </c>
      <c r="L1221" s="93">
        <f>L1219</f>
        <v>0.9</v>
      </c>
      <c r="M1221" s="12">
        <f>M1219</f>
        <v>15</v>
      </c>
      <c r="N1221" s="91">
        <f>+L1221*M1221</f>
        <v>13.5</v>
      </c>
      <c r="O1221" s="93">
        <f>O1219</f>
        <v>0.55000000000000004</v>
      </c>
      <c r="P1221" s="12">
        <f>P1219</f>
        <v>16</v>
      </c>
      <c r="Q1221" s="91">
        <f>+O1221*P1221</f>
        <v>8.8000000000000007</v>
      </c>
      <c r="R1221" s="93">
        <f>R1219</f>
        <v>0.6</v>
      </c>
      <c r="S1221" s="12">
        <f>S1219</f>
        <v>13</v>
      </c>
      <c r="T1221" s="91">
        <f>+R1221*S1221</f>
        <v>7.8</v>
      </c>
      <c r="U1221" s="93"/>
      <c r="V1221" s="12"/>
      <c r="W1221" s="91"/>
      <c r="X1221"/>
    </row>
    <row r="1222" spans="1:24" x14ac:dyDescent="0.25">
      <c r="A1222" s="41"/>
      <c r="B1222" s="42" t="s">
        <v>182</v>
      </c>
      <c r="C1222" s="134"/>
      <c r="D1222" s="25"/>
      <c r="E1222" s="135"/>
      <c r="F1222" s="136"/>
      <c r="G1222" s="12"/>
      <c r="H1222" s="91"/>
      <c r="I1222" s="88"/>
      <c r="J1222" s="89"/>
      <c r="K1222" s="90"/>
      <c r="L1222" s="88"/>
      <c r="M1222" s="89"/>
      <c r="N1222" s="90"/>
      <c r="O1222" s="93"/>
      <c r="P1222" s="12"/>
      <c r="Q1222" s="91"/>
      <c r="R1222" s="93"/>
      <c r="S1222" s="12"/>
      <c r="T1222" s="91"/>
      <c r="U1222" s="93">
        <f>+U1220</f>
        <v>0.7</v>
      </c>
      <c r="V1222" s="12">
        <f>V1220</f>
        <v>20</v>
      </c>
      <c r="W1222" s="91">
        <f>+U1222*V1222</f>
        <v>14</v>
      </c>
      <c r="X1222"/>
    </row>
    <row r="1223" spans="1:24" x14ac:dyDescent="0.25">
      <c r="A1223" s="45" t="s">
        <v>379</v>
      </c>
      <c r="B1223" s="42" t="s">
        <v>183</v>
      </c>
      <c r="C1223" s="93">
        <f>+$D$1044</f>
        <v>0.6</v>
      </c>
      <c r="D1223" s="25">
        <f>D1221</f>
        <v>13</v>
      </c>
      <c r="E1223" s="135">
        <f>+C1223*D1223</f>
        <v>7.8</v>
      </c>
      <c r="F1223" s="136">
        <f>+$D$1039</f>
        <v>0.55000000000000004</v>
      </c>
      <c r="G1223" s="12">
        <f>+G1221</f>
        <v>16</v>
      </c>
      <c r="H1223" s="91">
        <f>+F1223*G1223</f>
        <v>8.8000000000000007</v>
      </c>
      <c r="I1223" s="93">
        <f>+$D$1050</f>
        <v>0.9</v>
      </c>
      <c r="J1223" s="89">
        <f>+J1221</f>
        <v>15</v>
      </c>
      <c r="K1223" s="91">
        <f>+I1223*J1223</f>
        <v>13.5</v>
      </c>
      <c r="L1223" s="88">
        <f>+L1221</f>
        <v>0.9</v>
      </c>
      <c r="M1223" s="89">
        <f>+M1221</f>
        <v>15</v>
      </c>
      <c r="N1223" s="91">
        <f>+L1223*M1223</f>
        <v>13.5</v>
      </c>
      <c r="O1223" s="93">
        <f>O1221</f>
        <v>0.55000000000000004</v>
      </c>
      <c r="P1223" s="12">
        <f>P1221</f>
        <v>16</v>
      </c>
      <c r="Q1223" s="91">
        <f>+O1223*P1223</f>
        <v>8.8000000000000007</v>
      </c>
      <c r="R1223" s="93">
        <f>+R1221</f>
        <v>0.6</v>
      </c>
      <c r="S1223" s="12">
        <f>+S1221</f>
        <v>13</v>
      </c>
      <c r="T1223" s="91">
        <f>+R1223*S1223</f>
        <v>7.8</v>
      </c>
      <c r="U1223" s="93"/>
      <c r="V1223" s="12"/>
      <c r="W1223" s="91"/>
      <c r="X1223"/>
    </row>
    <row r="1224" spans="1:24" x14ac:dyDescent="0.25">
      <c r="A1224" s="41"/>
      <c r="B1224" s="42" t="s">
        <v>184</v>
      </c>
      <c r="C1224" s="134"/>
      <c r="D1224" s="25"/>
      <c r="E1224" s="135"/>
      <c r="F1224" s="136"/>
      <c r="G1224" s="12"/>
      <c r="H1224" s="91"/>
      <c r="I1224" s="88"/>
      <c r="J1224" s="89"/>
      <c r="K1224" s="90"/>
      <c r="L1224" s="88"/>
      <c r="M1224" s="89"/>
      <c r="N1224" s="90"/>
      <c r="O1224" s="93"/>
      <c r="P1224" s="12"/>
      <c r="Q1224" s="91"/>
      <c r="R1224" s="93"/>
      <c r="S1224" s="12"/>
      <c r="T1224" s="91"/>
      <c r="U1224" s="93">
        <f>+U1222</f>
        <v>0.7</v>
      </c>
      <c r="V1224" s="12">
        <f>V1222</f>
        <v>20</v>
      </c>
      <c r="W1224" s="91">
        <f>+U1224*V1224</f>
        <v>14</v>
      </c>
      <c r="X1224"/>
    </row>
    <row r="1225" spans="1:24" x14ac:dyDescent="0.25">
      <c r="A1225" s="45" t="s">
        <v>380</v>
      </c>
      <c r="B1225" s="42" t="s">
        <v>185</v>
      </c>
      <c r="C1225" s="93">
        <f>+$D$1044</f>
        <v>0.6</v>
      </c>
      <c r="D1225" s="25">
        <f>D1223</f>
        <v>13</v>
      </c>
      <c r="E1225" s="135">
        <f>+C1225*D1225</f>
        <v>7.8</v>
      </c>
      <c r="F1225" s="136">
        <f>+$D$1039</f>
        <v>0.55000000000000004</v>
      </c>
      <c r="G1225" s="12">
        <f>G1223</f>
        <v>16</v>
      </c>
      <c r="H1225" s="91">
        <f>+F1225*G1225</f>
        <v>8.8000000000000007</v>
      </c>
      <c r="I1225" s="93">
        <f>+$D$1050</f>
        <v>0.9</v>
      </c>
      <c r="J1225" s="12">
        <f>J1223</f>
        <v>15</v>
      </c>
      <c r="K1225" s="91">
        <f>+I1225*J1225</f>
        <v>13.5</v>
      </c>
      <c r="L1225" s="93">
        <f>L1223</f>
        <v>0.9</v>
      </c>
      <c r="M1225" s="12">
        <f>M1223</f>
        <v>15</v>
      </c>
      <c r="N1225" s="91">
        <f>+L1225*M1225</f>
        <v>13.5</v>
      </c>
      <c r="O1225" s="93">
        <f>O1223</f>
        <v>0.55000000000000004</v>
      </c>
      <c r="P1225" s="12">
        <f>P1223</f>
        <v>16</v>
      </c>
      <c r="Q1225" s="91">
        <f>+O1225*P1225</f>
        <v>8.8000000000000007</v>
      </c>
      <c r="R1225" s="93">
        <f>R1223</f>
        <v>0.6</v>
      </c>
      <c r="S1225" s="12">
        <f>S1223</f>
        <v>13</v>
      </c>
      <c r="T1225" s="91">
        <f>+R1225*S1225</f>
        <v>7.8</v>
      </c>
      <c r="U1225" s="93"/>
      <c r="V1225" s="12"/>
      <c r="W1225" s="91"/>
      <c r="X1225"/>
    </row>
    <row r="1226" spans="1:24" x14ac:dyDescent="0.25">
      <c r="A1226" s="41"/>
      <c r="B1226" s="42" t="s">
        <v>186</v>
      </c>
      <c r="C1226" s="134"/>
      <c r="D1226" s="25"/>
      <c r="E1226" s="135"/>
      <c r="F1226" s="136"/>
      <c r="G1226" s="12"/>
      <c r="H1226" s="91"/>
      <c r="I1226" s="88"/>
      <c r="J1226" s="89"/>
      <c r="K1226" s="90"/>
      <c r="L1226" s="88"/>
      <c r="M1226" s="89"/>
      <c r="N1226" s="90"/>
      <c r="O1226" s="93"/>
      <c r="P1226" s="12"/>
      <c r="Q1226" s="91"/>
      <c r="R1226" s="93"/>
      <c r="S1226" s="12"/>
      <c r="T1226" s="91"/>
      <c r="U1226" s="93">
        <f>+U1224</f>
        <v>0.7</v>
      </c>
      <c r="V1226" s="12">
        <f>V1224</f>
        <v>20</v>
      </c>
      <c r="W1226" s="91">
        <f>+U1226*V1226</f>
        <v>14</v>
      </c>
      <c r="X1226"/>
    </row>
    <row r="1227" spans="1:24" x14ac:dyDescent="0.25">
      <c r="A1227" s="45" t="s">
        <v>381</v>
      </c>
      <c r="B1227" s="42" t="s">
        <v>187</v>
      </c>
      <c r="C1227" s="93">
        <f>+$D$1044</f>
        <v>0.6</v>
      </c>
      <c r="D1227" s="25">
        <f>D1225</f>
        <v>13</v>
      </c>
      <c r="E1227" s="135">
        <f>+C1227*D1227</f>
        <v>7.8</v>
      </c>
      <c r="F1227" s="136">
        <f>+$D$1039</f>
        <v>0.55000000000000004</v>
      </c>
      <c r="G1227" s="12">
        <f>+G1225</f>
        <v>16</v>
      </c>
      <c r="H1227" s="91">
        <f>+F1227*G1227</f>
        <v>8.8000000000000007</v>
      </c>
      <c r="I1227" s="93">
        <f>+$D$1050</f>
        <v>0.9</v>
      </c>
      <c r="J1227" s="89">
        <f>+J1225</f>
        <v>15</v>
      </c>
      <c r="K1227" s="91">
        <f>+I1227*J1227</f>
        <v>13.5</v>
      </c>
      <c r="L1227" s="88">
        <f>+L1225</f>
        <v>0.9</v>
      </c>
      <c r="M1227" s="89">
        <f>+M1225</f>
        <v>15</v>
      </c>
      <c r="N1227" s="91">
        <f>+L1227*M1227</f>
        <v>13.5</v>
      </c>
      <c r="O1227" s="93">
        <f>O1225</f>
        <v>0.55000000000000004</v>
      </c>
      <c r="P1227" s="12">
        <f>P1225</f>
        <v>16</v>
      </c>
      <c r="Q1227" s="91">
        <f>+O1227*P1227</f>
        <v>8.8000000000000007</v>
      </c>
      <c r="R1227" s="93">
        <f>+R1225</f>
        <v>0.6</v>
      </c>
      <c r="S1227" s="12">
        <f>+S1225</f>
        <v>13</v>
      </c>
      <c r="T1227" s="91">
        <f>+R1227*S1227</f>
        <v>7.8</v>
      </c>
      <c r="U1227" s="93"/>
      <c r="V1227" s="12"/>
      <c r="W1227" s="91"/>
      <c r="X1227"/>
    </row>
    <row r="1228" spans="1:24" x14ac:dyDescent="0.25">
      <c r="A1228" s="41"/>
      <c r="B1228" s="42" t="s">
        <v>188</v>
      </c>
      <c r="C1228" s="134"/>
      <c r="D1228" s="25"/>
      <c r="E1228" s="135"/>
      <c r="F1228" s="136"/>
      <c r="G1228" s="12"/>
      <c r="H1228" s="91"/>
      <c r="I1228" s="88"/>
      <c r="J1228" s="89"/>
      <c r="K1228" s="90"/>
      <c r="L1228" s="88"/>
      <c r="M1228" s="89"/>
      <c r="N1228" s="90"/>
      <c r="O1228" s="93"/>
      <c r="P1228" s="12"/>
      <c r="Q1228" s="91"/>
      <c r="R1228" s="93"/>
      <c r="S1228" s="12"/>
      <c r="T1228" s="91"/>
      <c r="U1228" s="93">
        <f>+U1226</f>
        <v>0.7</v>
      </c>
      <c r="V1228" s="12">
        <f>V1226</f>
        <v>20</v>
      </c>
      <c r="W1228" s="91">
        <f>+U1228*V1228</f>
        <v>14</v>
      </c>
      <c r="X1228"/>
    </row>
    <row r="1229" spans="1:24" x14ac:dyDescent="0.25">
      <c r="A1229" s="45" t="s">
        <v>382</v>
      </c>
      <c r="B1229" s="42" t="s">
        <v>189</v>
      </c>
      <c r="C1229" s="93">
        <f>+$D$1044</f>
        <v>0.6</v>
      </c>
      <c r="D1229" s="25">
        <f>D1227</f>
        <v>13</v>
      </c>
      <c r="E1229" s="135">
        <f>+C1229*D1229</f>
        <v>7.8</v>
      </c>
      <c r="F1229" s="136">
        <f>+$D$1039</f>
        <v>0.55000000000000004</v>
      </c>
      <c r="G1229" s="12">
        <f>G1227</f>
        <v>16</v>
      </c>
      <c r="H1229" s="91">
        <f>+F1229*G1229</f>
        <v>8.8000000000000007</v>
      </c>
      <c r="I1229" s="93">
        <f>+$D$1050</f>
        <v>0.9</v>
      </c>
      <c r="J1229" s="12">
        <f>J1227</f>
        <v>15</v>
      </c>
      <c r="K1229" s="91">
        <f>+I1229*J1229</f>
        <v>13.5</v>
      </c>
      <c r="L1229" s="93">
        <f>L1227</f>
        <v>0.9</v>
      </c>
      <c r="M1229" s="12">
        <f>M1227</f>
        <v>15</v>
      </c>
      <c r="N1229" s="91">
        <f>+L1229*M1229</f>
        <v>13.5</v>
      </c>
      <c r="O1229" s="93">
        <f>O1227</f>
        <v>0.55000000000000004</v>
      </c>
      <c r="P1229" s="12">
        <f>P1227</f>
        <v>16</v>
      </c>
      <c r="Q1229" s="91">
        <f>+O1229*P1229</f>
        <v>8.8000000000000007</v>
      </c>
      <c r="R1229" s="93">
        <f>R1227</f>
        <v>0.6</v>
      </c>
      <c r="S1229" s="12">
        <f>S1227</f>
        <v>13</v>
      </c>
      <c r="T1229" s="91">
        <f>+R1229*S1229</f>
        <v>7.8</v>
      </c>
      <c r="U1229" s="93"/>
      <c r="V1229" s="12"/>
      <c r="W1229" s="91"/>
      <c r="X1229"/>
    </row>
    <row r="1230" spans="1:24" x14ac:dyDescent="0.25">
      <c r="A1230" s="41"/>
      <c r="B1230" s="42" t="s">
        <v>190</v>
      </c>
      <c r="C1230" s="134"/>
      <c r="D1230" s="25"/>
      <c r="E1230" s="135"/>
      <c r="F1230" s="136"/>
      <c r="G1230" s="12"/>
      <c r="H1230" s="91"/>
      <c r="I1230" s="88"/>
      <c r="J1230" s="89"/>
      <c r="K1230" s="90"/>
      <c r="L1230" s="88"/>
      <c r="M1230" s="89"/>
      <c r="N1230" s="90"/>
      <c r="O1230" s="93"/>
      <c r="P1230" s="12"/>
      <c r="Q1230" s="91"/>
      <c r="R1230" s="93"/>
      <c r="S1230" s="12"/>
      <c r="T1230" s="91"/>
      <c r="U1230" s="93">
        <f>+U1228</f>
        <v>0.7</v>
      </c>
      <c r="V1230" s="12">
        <f>V1228</f>
        <v>20</v>
      </c>
      <c r="W1230" s="91">
        <f>+U1230*V1230</f>
        <v>14</v>
      </c>
      <c r="X1230"/>
    </row>
    <row r="1231" spans="1:24" x14ac:dyDescent="0.25">
      <c r="A1231" s="45" t="s">
        <v>383</v>
      </c>
      <c r="B1231" s="42" t="s">
        <v>191</v>
      </c>
      <c r="C1231" s="93">
        <f>+$D$1044</f>
        <v>0.6</v>
      </c>
      <c r="D1231" s="25">
        <f>D1229</f>
        <v>13</v>
      </c>
      <c r="E1231" s="135">
        <f>+C1231*D1231</f>
        <v>7.8</v>
      </c>
      <c r="F1231" s="136">
        <f>+$D$1039</f>
        <v>0.55000000000000004</v>
      </c>
      <c r="G1231" s="12">
        <f>+G1229</f>
        <v>16</v>
      </c>
      <c r="H1231" s="91">
        <f>+F1231*G1231</f>
        <v>8.8000000000000007</v>
      </c>
      <c r="I1231" s="93">
        <f>+$D$1050</f>
        <v>0.9</v>
      </c>
      <c r="J1231" s="89">
        <f>+J1229</f>
        <v>15</v>
      </c>
      <c r="K1231" s="91">
        <f>+I1231*J1231</f>
        <v>13.5</v>
      </c>
      <c r="L1231" s="88">
        <f>+L1229</f>
        <v>0.9</v>
      </c>
      <c r="M1231" s="89">
        <f>+M1229</f>
        <v>15</v>
      </c>
      <c r="N1231" s="91">
        <f>+L1231*M1231</f>
        <v>13.5</v>
      </c>
      <c r="O1231" s="93">
        <f>O1229</f>
        <v>0.55000000000000004</v>
      </c>
      <c r="P1231" s="12">
        <f>P1229</f>
        <v>16</v>
      </c>
      <c r="Q1231" s="91">
        <f>+O1231*P1231</f>
        <v>8.8000000000000007</v>
      </c>
      <c r="R1231" s="93">
        <f>+R1229</f>
        <v>0.6</v>
      </c>
      <c r="S1231" s="12">
        <f>+S1229</f>
        <v>13</v>
      </c>
      <c r="T1231" s="91">
        <f>+R1231*S1231</f>
        <v>7.8</v>
      </c>
      <c r="U1231" s="93"/>
      <c r="V1231" s="12"/>
      <c r="W1231" s="91"/>
      <c r="X1231"/>
    </row>
    <row r="1232" spans="1:24" x14ac:dyDescent="0.25">
      <c r="A1232" s="41"/>
      <c r="B1232" s="42" t="s">
        <v>192</v>
      </c>
      <c r="C1232" s="134"/>
      <c r="D1232" s="25"/>
      <c r="E1232" s="135"/>
      <c r="F1232" s="136"/>
      <c r="G1232" s="12"/>
      <c r="H1232" s="91"/>
      <c r="I1232" s="88"/>
      <c r="J1232" s="89"/>
      <c r="K1232" s="90"/>
      <c r="L1232" s="88"/>
      <c r="M1232" s="89"/>
      <c r="N1232" s="90"/>
      <c r="O1232" s="93"/>
      <c r="P1232" s="12"/>
      <c r="Q1232" s="91"/>
      <c r="R1232" s="93"/>
      <c r="S1232" s="12"/>
      <c r="T1232" s="91"/>
      <c r="U1232" s="93">
        <f>+U1230</f>
        <v>0.7</v>
      </c>
      <c r="V1232" s="12">
        <f>V1230</f>
        <v>20</v>
      </c>
      <c r="W1232" s="91">
        <f>+U1232*V1232</f>
        <v>14</v>
      </c>
      <c r="X1232"/>
    </row>
    <row r="1233" spans="1:24" x14ac:dyDescent="0.25">
      <c r="A1233" s="45" t="s">
        <v>384</v>
      </c>
      <c r="B1233" s="42" t="s">
        <v>193</v>
      </c>
      <c r="C1233" s="93">
        <f>+$D$1044</f>
        <v>0.6</v>
      </c>
      <c r="D1233" s="25">
        <f>D1231</f>
        <v>13</v>
      </c>
      <c r="E1233" s="135">
        <f>+C1233*D1233</f>
        <v>7.8</v>
      </c>
      <c r="F1233" s="136">
        <f>+$D$1039</f>
        <v>0.55000000000000004</v>
      </c>
      <c r="G1233" s="12">
        <f>G1231</f>
        <v>16</v>
      </c>
      <c r="H1233" s="91">
        <f>+F1233*G1233</f>
        <v>8.8000000000000007</v>
      </c>
      <c r="I1233" s="93">
        <f>+$D$1050</f>
        <v>0.9</v>
      </c>
      <c r="J1233" s="12">
        <f>J1231</f>
        <v>15</v>
      </c>
      <c r="K1233" s="91">
        <f>+I1233*J1233</f>
        <v>13.5</v>
      </c>
      <c r="L1233" s="93">
        <f>L1231</f>
        <v>0.9</v>
      </c>
      <c r="M1233" s="12">
        <f>M1231</f>
        <v>15</v>
      </c>
      <c r="N1233" s="91">
        <f>+L1233*M1233</f>
        <v>13.5</v>
      </c>
      <c r="O1233" s="93">
        <f>O1231</f>
        <v>0.55000000000000004</v>
      </c>
      <c r="P1233" s="12">
        <f>P1231</f>
        <v>16</v>
      </c>
      <c r="Q1233" s="91">
        <f>+O1233*P1233</f>
        <v>8.8000000000000007</v>
      </c>
      <c r="R1233" s="93">
        <f>R1231</f>
        <v>0.6</v>
      </c>
      <c r="S1233" s="12">
        <f>S1231</f>
        <v>13</v>
      </c>
      <c r="T1233" s="91">
        <f>+R1233*S1233</f>
        <v>7.8</v>
      </c>
      <c r="U1233" s="93"/>
      <c r="V1233" s="12"/>
      <c r="W1233" s="91"/>
      <c r="X1233"/>
    </row>
    <row r="1234" spans="1:24" x14ac:dyDescent="0.25">
      <c r="A1234" s="41"/>
      <c r="B1234" s="42" t="s">
        <v>194</v>
      </c>
      <c r="C1234" s="134"/>
      <c r="D1234" s="25"/>
      <c r="E1234" s="135"/>
      <c r="F1234" s="136"/>
      <c r="G1234" s="12"/>
      <c r="H1234" s="91"/>
      <c r="I1234" s="88"/>
      <c r="J1234" s="89"/>
      <c r="K1234" s="90"/>
      <c r="L1234" s="88"/>
      <c r="M1234" s="89"/>
      <c r="N1234" s="90"/>
      <c r="O1234" s="93"/>
      <c r="P1234" s="12"/>
      <c r="Q1234" s="91"/>
      <c r="R1234" s="93"/>
      <c r="S1234" s="12"/>
      <c r="T1234" s="91"/>
      <c r="U1234" s="93">
        <f>+U1232</f>
        <v>0.7</v>
      </c>
      <c r="V1234" s="12">
        <f>V1232</f>
        <v>20</v>
      </c>
      <c r="W1234" s="91">
        <f>+U1234*V1234</f>
        <v>14</v>
      </c>
      <c r="X1234"/>
    </row>
    <row r="1235" spans="1:24" x14ac:dyDescent="0.25">
      <c r="A1235" s="45" t="s">
        <v>385</v>
      </c>
      <c r="B1235" s="42" t="s">
        <v>195</v>
      </c>
      <c r="C1235" s="93">
        <f>+$D$1044</f>
        <v>0.6</v>
      </c>
      <c r="D1235" s="25">
        <f>D1233</f>
        <v>13</v>
      </c>
      <c r="E1235" s="135">
        <f>+C1235*D1235</f>
        <v>7.8</v>
      </c>
      <c r="F1235" s="136">
        <f>+$D$1039</f>
        <v>0.55000000000000004</v>
      </c>
      <c r="G1235" s="12">
        <f>+G1233</f>
        <v>16</v>
      </c>
      <c r="H1235" s="91">
        <f>+F1235*G1235</f>
        <v>8.8000000000000007</v>
      </c>
      <c r="I1235" s="93">
        <f>+$D$1050</f>
        <v>0.9</v>
      </c>
      <c r="J1235" s="89">
        <f>+J1233</f>
        <v>15</v>
      </c>
      <c r="K1235" s="91">
        <f>+I1235*J1235</f>
        <v>13.5</v>
      </c>
      <c r="L1235" s="88">
        <f>+L1233</f>
        <v>0.9</v>
      </c>
      <c r="M1235" s="89">
        <f>+M1233</f>
        <v>15</v>
      </c>
      <c r="N1235" s="91">
        <f>+L1235*M1235</f>
        <v>13.5</v>
      </c>
      <c r="O1235" s="93">
        <f>O1233</f>
        <v>0.55000000000000004</v>
      </c>
      <c r="P1235" s="12">
        <f>P1233</f>
        <v>16</v>
      </c>
      <c r="Q1235" s="91">
        <f>+O1235*P1235</f>
        <v>8.8000000000000007</v>
      </c>
      <c r="R1235" s="93">
        <f>+R1233</f>
        <v>0.6</v>
      </c>
      <c r="S1235" s="12">
        <f>+S1233</f>
        <v>13</v>
      </c>
      <c r="T1235" s="91">
        <f>+R1235*S1235</f>
        <v>7.8</v>
      </c>
      <c r="U1235" s="93"/>
      <c r="V1235" s="12"/>
      <c r="W1235" s="91"/>
      <c r="X1235"/>
    </row>
    <row r="1236" spans="1:24" x14ac:dyDescent="0.25">
      <c r="A1236" s="41"/>
      <c r="B1236" s="42" t="s">
        <v>196</v>
      </c>
      <c r="C1236" s="134"/>
      <c r="D1236" s="25"/>
      <c r="E1236" s="135"/>
      <c r="F1236" s="136"/>
      <c r="G1236" s="12"/>
      <c r="H1236" s="91"/>
      <c r="I1236" s="88"/>
      <c r="J1236" s="89"/>
      <c r="K1236" s="90"/>
      <c r="L1236" s="88"/>
      <c r="M1236" s="89"/>
      <c r="N1236" s="90"/>
      <c r="O1236" s="93"/>
      <c r="P1236" s="12"/>
      <c r="Q1236" s="91"/>
      <c r="R1236" s="93"/>
      <c r="S1236" s="12"/>
      <c r="T1236" s="91"/>
      <c r="U1236" s="93">
        <f>+U1234</f>
        <v>0.7</v>
      </c>
      <c r="V1236" s="12">
        <f>V1234</f>
        <v>20</v>
      </c>
      <c r="W1236" s="91">
        <f>+U1236*V1236</f>
        <v>14</v>
      </c>
      <c r="X1236"/>
    </row>
    <row r="1237" spans="1:24" x14ac:dyDescent="0.25">
      <c r="A1237" s="45" t="s">
        <v>386</v>
      </c>
      <c r="B1237" s="42" t="s">
        <v>197</v>
      </c>
      <c r="C1237" s="93">
        <f>+$D$1044</f>
        <v>0.6</v>
      </c>
      <c r="D1237" s="25">
        <f>D1235</f>
        <v>13</v>
      </c>
      <c r="E1237" s="135">
        <f>+C1237*D1237</f>
        <v>7.8</v>
      </c>
      <c r="F1237" s="136">
        <f>+$D$1039</f>
        <v>0.55000000000000004</v>
      </c>
      <c r="G1237" s="12">
        <f>G1235</f>
        <v>16</v>
      </c>
      <c r="H1237" s="91">
        <f>+F1237*G1237</f>
        <v>8.8000000000000007</v>
      </c>
      <c r="I1237" s="93">
        <f>+$D$1050</f>
        <v>0.9</v>
      </c>
      <c r="J1237" s="12">
        <f>J1235</f>
        <v>15</v>
      </c>
      <c r="K1237" s="91">
        <f>+I1237*J1237</f>
        <v>13.5</v>
      </c>
      <c r="L1237" s="93">
        <f>L1235</f>
        <v>0.9</v>
      </c>
      <c r="M1237" s="12">
        <f>M1235</f>
        <v>15</v>
      </c>
      <c r="N1237" s="91">
        <f>+L1237*M1237</f>
        <v>13.5</v>
      </c>
      <c r="O1237" s="93">
        <f>O1235</f>
        <v>0.55000000000000004</v>
      </c>
      <c r="P1237" s="12">
        <f>P1235</f>
        <v>16</v>
      </c>
      <c r="Q1237" s="91">
        <f>+O1237*P1237</f>
        <v>8.8000000000000007</v>
      </c>
      <c r="R1237" s="93">
        <f>R1235</f>
        <v>0.6</v>
      </c>
      <c r="S1237" s="12">
        <f>S1235</f>
        <v>13</v>
      </c>
      <c r="T1237" s="91">
        <f>+R1237*S1237</f>
        <v>7.8</v>
      </c>
      <c r="U1237" s="93"/>
      <c r="V1237" s="12"/>
      <c r="W1237" s="91"/>
      <c r="X1237"/>
    </row>
    <row r="1238" spans="1:24" x14ac:dyDescent="0.25">
      <c r="A1238" s="41"/>
      <c r="B1238" s="42" t="s">
        <v>198</v>
      </c>
      <c r="C1238" s="134"/>
      <c r="D1238" s="25"/>
      <c r="E1238" s="135"/>
      <c r="F1238" s="136"/>
      <c r="G1238" s="12"/>
      <c r="H1238" s="91"/>
      <c r="I1238" s="88"/>
      <c r="J1238" s="89"/>
      <c r="K1238" s="90"/>
      <c r="L1238" s="88"/>
      <c r="M1238" s="89"/>
      <c r="N1238" s="90"/>
      <c r="O1238" s="93"/>
      <c r="P1238" s="12"/>
      <c r="Q1238" s="91"/>
      <c r="R1238" s="93"/>
      <c r="S1238" s="12"/>
      <c r="T1238" s="91"/>
      <c r="U1238" s="93">
        <f>+U1236</f>
        <v>0.7</v>
      </c>
      <c r="V1238" s="12">
        <f>V1236</f>
        <v>20</v>
      </c>
      <c r="W1238" s="91">
        <f>+U1238*V1238</f>
        <v>14</v>
      </c>
      <c r="X1238"/>
    </row>
    <row r="1239" spans="1:24" x14ac:dyDescent="0.25">
      <c r="A1239" s="45" t="s">
        <v>387</v>
      </c>
      <c r="B1239" s="42" t="s">
        <v>199</v>
      </c>
      <c r="C1239" s="93">
        <f>+$D$1044</f>
        <v>0.6</v>
      </c>
      <c r="D1239" s="25">
        <f>D1237</f>
        <v>13</v>
      </c>
      <c r="E1239" s="135">
        <f>+C1239*D1239</f>
        <v>7.8</v>
      </c>
      <c r="F1239" s="136">
        <f>+$D$1039</f>
        <v>0.55000000000000004</v>
      </c>
      <c r="G1239" s="12">
        <f>+G1237</f>
        <v>16</v>
      </c>
      <c r="H1239" s="91">
        <f>+F1239*G1239</f>
        <v>8.8000000000000007</v>
      </c>
      <c r="I1239" s="93">
        <f>+$D$1050</f>
        <v>0.9</v>
      </c>
      <c r="J1239" s="89">
        <f>+J1237</f>
        <v>15</v>
      </c>
      <c r="K1239" s="91">
        <f>+I1239*J1239</f>
        <v>13.5</v>
      </c>
      <c r="L1239" s="88">
        <f>+L1237</f>
        <v>0.9</v>
      </c>
      <c r="M1239" s="89">
        <f>+M1237</f>
        <v>15</v>
      </c>
      <c r="N1239" s="91">
        <f>+L1239*M1239</f>
        <v>13.5</v>
      </c>
      <c r="O1239" s="93">
        <f>O1237</f>
        <v>0.55000000000000004</v>
      </c>
      <c r="P1239" s="12">
        <f>P1237</f>
        <v>16</v>
      </c>
      <c r="Q1239" s="91">
        <f>+O1239*P1239</f>
        <v>8.8000000000000007</v>
      </c>
      <c r="R1239" s="93">
        <f>+R1237</f>
        <v>0.6</v>
      </c>
      <c r="S1239" s="12">
        <f>+S1237</f>
        <v>13</v>
      </c>
      <c r="T1239" s="91">
        <f>+R1239*S1239</f>
        <v>7.8</v>
      </c>
      <c r="U1239" s="93"/>
      <c r="V1239" s="12"/>
      <c r="W1239" s="91"/>
      <c r="X1239"/>
    </row>
    <row r="1240" spans="1:24" x14ac:dyDescent="0.25">
      <c r="A1240" s="41"/>
      <c r="B1240" s="42" t="s">
        <v>200</v>
      </c>
      <c r="C1240" s="134"/>
      <c r="D1240" s="25"/>
      <c r="E1240" s="135"/>
      <c r="F1240" s="136"/>
      <c r="G1240" s="12"/>
      <c r="H1240" s="91"/>
      <c r="I1240" s="88"/>
      <c r="J1240" s="89"/>
      <c r="K1240" s="90"/>
      <c r="L1240" s="88"/>
      <c r="M1240" s="89"/>
      <c r="N1240" s="90"/>
      <c r="O1240" s="93"/>
      <c r="P1240" s="12"/>
      <c r="Q1240" s="91"/>
      <c r="R1240" s="93"/>
      <c r="S1240" s="12"/>
      <c r="T1240" s="91"/>
      <c r="U1240" s="93">
        <f>+U1238</f>
        <v>0.7</v>
      </c>
      <c r="V1240" s="12">
        <f>V1238</f>
        <v>20</v>
      </c>
      <c r="W1240" s="91">
        <f>+U1240*V1240</f>
        <v>14</v>
      </c>
      <c r="X1240"/>
    </row>
    <row r="1241" spans="1:24" x14ac:dyDescent="0.25">
      <c r="A1241" s="45" t="s">
        <v>388</v>
      </c>
      <c r="B1241" s="42" t="s">
        <v>201</v>
      </c>
      <c r="C1241" s="93">
        <f>+$D$1044</f>
        <v>0.6</v>
      </c>
      <c r="D1241" s="25">
        <f>D1239</f>
        <v>13</v>
      </c>
      <c r="E1241" s="135">
        <f>+C1241*D1241</f>
        <v>7.8</v>
      </c>
      <c r="F1241" s="136">
        <f>+$D$1039</f>
        <v>0.55000000000000004</v>
      </c>
      <c r="G1241" s="12">
        <f>G1239</f>
        <v>16</v>
      </c>
      <c r="H1241" s="91">
        <f>+F1241*G1241</f>
        <v>8.8000000000000007</v>
      </c>
      <c r="I1241" s="93">
        <f>+$D$1050</f>
        <v>0.9</v>
      </c>
      <c r="J1241" s="12">
        <f>J1239</f>
        <v>15</v>
      </c>
      <c r="K1241" s="91">
        <f>+I1241*J1241</f>
        <v>13.5</v>
      </c>
      <c r="L1241" s="93">
        <f>L1239</f>
        <v>0.9</v>
      </c>
      <c r="M1241" s="12">
        <f>M1239</f>
        <v>15</v>
      </c>
      <c r="N1241" s="91">
        <f>+L1241*M1241</f>
        <v>13.5</v>
      </c>
      <c r="O1241" s="93">
        <f>O1239</f>
        <v>0.55000000000000004</v>
      </c>
      <c r="P1241" s="12">
        <f>P1239</f>
        <v>16</v>
      </c>
      <c r="Q1241" s="91">
        <f>+O1241*P1241</f>
        <v>8.8000000000000007</v>
      </c>
      <c r="R1241" s="93">
        <f>R1239</f>
        <v>0.6</v>
      </c>
      <c r="S1241" s="12">
        <f>S1239</f>
        <v>13</v>
      </c>
      <c r="T1241" s="91">
        <f>+R1241*S1241</f>
        <v>7.8</v>
      </c>
      <c r="U1241" s="93"/>
      <c r="V1241" s="12"/>
      <c r="W1241" s="91"/>
      <c r="X1241"/>
    </row>
    <row r="1242" spans="1:24" x14ac:dyDescent="0.25">
      <c r="A1242" s="41"/>
      <c r="B1242" s="42" t="s">
        <v>202</v>
      </c>
      <c r="C1242" s="134"/>
      <c r="D1242" s="25"/>
      <c r="E1242" s="135"/>
      <c r="F1242" s="136"/>
      <c r="G1242" s="12"/>
      <c r="H1242" s="91"/>
      <c r="I1242" s="88"/>
      <c r="J1242" s="89"/>
      <c r="K1242" s="90"/>
      <c r="L1242" s="88"/>
      <c r="M1242" s="89"/>
      <c r="N1242" s="90"/>
      <c r="O1242" s="93"/>
      <c r="P1242" s="12"/>
      <c r="Q1242" s="91"/>
      <c r="R1242" s="93"/>
      <c r="S1242" s="12"/>
      <c r="T1242" s="91"/>
      <c r="U1242" s="93">
        <f>+U1240</f>
        <v>0.7</v>
      </c>
      <c r="V1242" s="12">
        <f>V1240</f>
        <v>20</v>
      </c>
      <c r="W1242" s="91">
        <f>+U1242*V1242</f>
        <v>14</v>
      </c>
      <c r="X1242"/>
    </row>
    <row r="1243" spans="1:24" x14ac:dyDescent="0.25">
      <c r="A1243" s="45" t="s">
        <v>389</v>
      </c>
      <c r="B1243" s="42" t="s">
        <v>203</v>
      </c>
      <c r="C1243" s="93">
        <f>+$D$1044</f>
        <v>0.6</v>
      </c>
      <c r="D1243" s="25">
        <f>D1241</f>
        <v>13</v>
      </c>
      <c r="E1243" s="135">
        <f>+C1243*D1243</f>
        <v>7.8</v>
      </c>
      <c r="F1243" s="136">
        <f>+$D$1039</f>
        <v>0.55000000000000004</v>
      </c>
      <c r="G1243" s="12">
        <f>+G1241</f>
        <v>16</v>
      </c>
      <c r="H1243" s="91">
        <f>+F1243*G1243</f>
        <v>8.8000000000000007</v>
      </c>
      <c r="I1243" s="93">
        <f>+$D$1050</f>
        <v>0.9</v>
      </c>
      <c r="J1243" s="89">
        <f>+J1241</f>
        <v>15</v>
      </c>
      <c r="K1243" s="91">
        <f>+I1243*J1243</f>
        <v>13.5</v>
      </c>
      <c r="L1243" s="88">
        <f>+L1241</f>
        <v>0.9</v>
      </c>
      <c r="M1243" s="89">
        <f>+M1241</f>
        <v>15</v>
      </c>
      <c r="N1243" s="91">
        <f>+L1243*M1243</f>
        <v>13.5</v>
      </c>
      <c r="O1243" s="93">
        <f>O1241</f>
        <v>0.55000000000000004</v>
      </c>
      <c r="P1243" s="12">
        <f>P1241</f>
        <v>16</v>
      </c>
      <c r="Q1243" s="91">
        <f>+O1243*P1243</f>
        <v>8.8000000000000007</v>
      </c>
      <c r="R1243" s="93">
        <f>+R1241</f>
        <v>0.6</v>
      </c>
      <c r="S1243" s="12">
        <f>+S1241</f>
        <v>13</v>
      </c>
      <c r="T1243" s="91">
        <f>+R1243*S1243</f>
        <v>7.8</v>
      </c>
      <c r="U1243" s="93"/>
      <c r="V1243" s="12"/>
      <c r="W1243" s="91"/>
      <c r="X1243"/>
    </row>
    <row r="1244" spans="1:24" x14ac:dyDescent="0.25">
      <c r="A1244" s="41"/>
      <c r="B1244" s="42" t="s">
        <v>204</v>
      </c>
      <c r="C1244" s="134"/>
      <c r="D1244" s="25"/>
      <c r="E1244" s="135"/>
      <c r="F1244" s="136"/>
      <c r="G1244" s="12"/>
      <c r="H1244" s="91"/>
      <c r="I1244" s="88"/>
      <c r="J1244" s="89"/>
      <c r="K1244" s="90"/>
      <c r="L1244" s="88"/>
      <c r="M1244" s="89"/>
      <c r="N1244" s="90"/>
      <c r="O1244" s="93"/>
      <c r="P1244" s="12"/>
      <c r="Q1244" s="91"/>
      <c r="R1244" s="93"/>
      <c r="S1244" s="12"/>
      <c r="T1244" s="91"/>
      <c r="U1244" s="93">
        <f>+U1242</f>
        <v>0.7</v>
      </c>
      <c r="V1244" s="12">
        <f>V1242</f>
        <v>20</v>
      </c>
      <c r="W1244" s="91">
        <f>+U1244*V1244</f>
        <v>14</v>
      </c>
      <c r="X1244"/>
    </row>
    <row r="1245" spans="1:24" x14ac:dyDescent="0.25">
      <c r="A1245" s="45" t="s">
        <v>390</v>
      </c>
      <c r="B1245" s="42" t="s">
        <v>205</v>
      </c>
      <c r="C1245" s="93">
        <f t="shared" ref="C1245" si="777">+$D$1044</f>
        <v>0.6</v>
      </c>
      <c r="D1245" s="25">
        <f t="shared" ref="D1245" si="778">D1243</f>
        <v>13</v>
      </c>
      <c r="E1245" s="135">
        <f t="shared" ref="E1245" si="779">+C1245*D1245</f>
        <v>7.8</v>
      </c>
      <c r="F1245" s="136">
        <f t="shared" ref="F1245" si="780">+$D$1039</f>
        <v>0.55000000000000004</v>
      </c>
      <c r="G1245" s="12">
        <f t="shared" ref="G1245" si="781">+G1243</f>
        <v>16</v>
      </c>
      <c r="H1245" s="91">
        <f t="shared" ref="H1245" si="782">+F1245*G1245</f>
        <v>8.8000000000000007</v>
      </c>
      <c r="I1245" s="93">
        <f t="shared" ref="I1245" si="783">+$D$1050</f>
        <v>0.9</v>
      </c>
      <c r="J1245" s="89">
        <f t="shared" ref="J1245" si="784">+J1243</f>
        <v>15</v>
      </c>
      <c r="K1245" s="91">
        <f t="shared" ref="K1245" si="785">+I1245*J1245</f>
        <v>13.5</v>
      </c>
      <c r="L1245" s="88">
        <f t="shared" ref="L1245:M1245" si="786">+L1243</f>
        <v>0.9</v>
      </c>
      <c r="M1245" s="89">
        <f t="shared" si="786"/>
        <v>15</v>
      </c>
      <c r="N1245" s="91">
        <f t="shared" ref="N1245" si="787">+L1245*M1245</f>
        <v>13.5</v>
      </c>
      <c r="O1245" s="93">
        <f t="shared" ref="O1245:P1245" si="788">O1243</f>
        <v>0.55000000000000004</v>
      </c>
      <c r="P1245" s="12">
        <f t="shared" si="788"/>
        <v>16</v>
      </c>
      <c r="Q1245" s="91">
        <f t="shared" ref="Q1245" si="789">+O1245*P1245</f>
        <v>8.8000000000000007</v>
      </c>
      <c r="R1245" s="93">
        <f t="shared" ref="R1245:S1245" si="790">+R1243</f>
        <v>0.6</v>
      </c>
      <c r="S1245" s="12">
        <f t="shared" si="790"/>
        <v>13</v>
      </c>
      <c r="T1245" s="91">
        <f t="shared" ref="T1245" si="791">+R1245*S1245</f>
        <v>7.8</v>
      </c>
      <c r="U1245" s="93"/>
      <c r="V1245" s="12"/>
      <c r="W1245" s="91"/>
      <c r="X1245"/>
    </row>
    <row r="1246" spans="1:24" x14ac:dyDescent="0.25">
      <c r="A1246" s="41"/>
      <c r="B1246" s="42" t="s">
        <v>206</v>
      </c>
      <c r="C1246" s="134"/>
      <c r="D1246" s="25"/>
      <c r="E1246" s="135"/>
      <c r="F1246" s="136"/>
      <c r="G1246" s="12"/>
      <c r="H1246" s="91"/>
      <c r="I1246" s="88"/>
      <c r="J1246" s="89"/>
      <c r="K1246" s="90"/>
      <c r="L1246" s="88"/>
      <c r="M1246" s="89"/>
      <c r="N1246" s="90"/>
      <c r="O1246" s="93"/>
      <c r="P1246" s="12"/>
      <c r="Q1246" s="91"/>
      <c r="R1246" s="93"/>
      <c r="S1246" s="12"/>
      <c r="T1246" s="91"/>
      <c r="U1246" s="93">
        <f t="shared" ref="U1246" si="792">+U1244</f>
        <v>0.7</v>
      </c>
      <c r="V1246" s="12">
        <f t="shared" ref="V1246" si="793">V1244</f>
        <v>20</v>
      </c>
      <c r="W1246" s="91">
        <f t="shared" ref="W1246" si="794">+U1246*V1246</f>
        <v>14</v>
      </c>
      <c r="X1246"/>
    </row>
    <row r="1247" spans="1:24" x14ac:dyDescent="0.25">
      <c r="A1247" s="45" t="s">
        <v>391</v>
      </c>
      <c r="B1247" s="42" t="s">
        <v>207</v>
      </c>
      <c r="C1247" s="93">
        <f t="shared" ref="C1247" si="795">+$D$1044</f>
        <v>0.6</v>
      </c>
      <c r="D1247" s="25">
        <f t="shared" ref="D1247" si="796">D1245</f>
        <v>13</v>
      </c>
      <c r="E1247" s="135">
        <f t="shared" ref="E1247" si="797">+C1247*D1247</f>
        <v>7.8</v>
      </c>
      <c r="F1247" s="136">
        <f t="shared" ref="F1247" si="798">+$D$1039</f>
        <v>0.55000000000000004</v>
      </c>
      <c r="G1247" s="12">
        <f t="shared" ref="G1247" si="799">+G1245</f>
        <v>16</v>
      </c>
      <c r="H1247" s="91">
        <f t="shared" ref="H1247" si="800">+F1247*G1247</f>
        <v>8.8000000000000007</v>
      </c>
      <c r="I1247" s="93">
        <f t="shared" ref="I1247" si="801">+$D$1050</f>
        <v>0.9</v>
      </c>
      <c r="J1247" s="89">
        <f t="shared" ref="J1247" si="802">+J1245</f>
        <v>15</v>
      </c>
      <c r="K1247" s="91">
        <f t="shared" ref="K1247" si="803">+I1247*J1247</f>
        <v>13.5</v>
      </c>
      <c r="L1247" s="88">
        <f t="shared" ref="L1247:M1247" si="804">+L1245</f>
        <v>0.9</v>
      </c>
      <c r="M1247" s="89">
        <f t="shared" si="804"/>
        <v>15</v>
      </c>
      <c r="N1247" s="91">
        <f t="shared" ref="N1247" si="805">+L1247*M1247</f>
        <v>13.5</v>
      </c>
      <c r="O1247" s="93">
        <f t="shared" ref="O1247:P1247" si="806">O1245</f>
        <v>0.55000000000000004</v>
      </c>
      <c r="P1247" s="12">
        <f t="shared" si="806"/>
        <v>16</v>
      </c>
      <c r="Q1247" s="91">
        <f t="shared" ref="Q1247" si="807">+O1247*P1247</f>
        <v>8.8000000000000007</v>
      </c>
      <c r="R1247" s="93">
        <f t="shared" ref="R1247:S1247" si="808">+R1245</f>
        <v>0.6</v>
      </c>
      <c r="S1247" s="12">
        <f t="shared" si="808"/>
        <v>13</v>
      </c>
      <c r="T1247" s="91">
        <f t="shared" ref="T1247" si="809">+R1247*S1247</f>
        <v>7.8</v>
      </c>
      <c r="U1247" s="93"/>
      <c r="V1247" s="12"/>
      <c r="W1247" s="91"/>
      <c r="X1247"/>
    </row>
    <row r="1248" spans="1:24" x14ac:dyDescent="0.25">
      <c r="A1248" s="41"/>
      <c r="B1248" s="42" t="s">
        <v>208</v>
      </c>
      <c r="C1248" s="134"/>
      <c r="D1248" s="25"/>
      <c r="E1248" s="135"/>
      <c r="F1248" s="136"/>
      <c r="G1248" s="12"/>
      <c r="H1248" s="91"/>
      <c r="I1248" s="88"/>
      <c r="J1248" s="89"/>
      <c r="K1248" s="90"/>
      <c r="L1248" s="88"/>
      <c r="M1248" s="89"/>
      <c r="N1248" s="90"/>
      <c r="O1248" s="93"/>
      <c r="P1248" s="12"/>
      <c r="Q1248" s="91"/>
      <c r="R1248" s="93"/>
      <c r="S1248" s="12"/>
      <c r="T1248" s="91"/>
      <c r="U1248" s="93">
        <f t="shared" ref="U1248" si="810">+U1246</f>
        <v>0.7</v>
      </c>
      <c r="V1248" s="12">
        <f t="shared" ref="V1248" si="811">V1246</f>
        <v>20</v>
      </c>
      <c r="W1248" s="91">
        <f t="shared" ref="W1248" si="812">+U1248*V1248</f>
        <v>14</v>
      </c>
      <c r="X1248"/>
    </row>
    <row r="1249" spans="1:24" x14ac:dyDescent="0.25">
      <c r="A1249" s="45" t="s">
        <v>392</v>
      </c>
      <c r="B1249" s="42" t="s">
        <v>209</v>
      </c>
      <c r="C1249" s="93">
        <f t="shared" ref="C1249" si="813">+$D$1044</f>
        <v>0.6</v>
      </c>
      <c r="D1249" s="25">
        <f t="shared" ref="D1249" si="814">D1247</f>
        <v>13</v>
      </c>
      <c r="E1249" s="135">
        <f t="shared" ref="E1249" si="815">+C1249*D1249</f>
        <v>7.8</v>
      </c>
      <c r="F1249" s="136">
        <f t="shared" ref="F1249" si="816">+$D$1039</f>
        <v>0.55000000000000004</v>
      </c>
      <c r="G1249" s="12">
        <f t="shared" ref="G1249" si="817">+G1247</f>
        <v>16</v>
      </c>
      <c r="H1249" s="91">
        <f t="shared" ref="H1249" si="818">+F1249*G1249</f>
        <v>8.8000000000000007</v>
      </c>
      <c r="I1249" s="93">
        <f t="shared" ref="I1249" si="819">+$D$1050</f>
        <v>0.9</v>
      </c>
      <c r="J1249" s="89">
        <f t="shared" ref="J1249" si="820">+J1247</f>
        <v>15</v>
      </c>
      <c r="K1249" s="91">
        <f t="shared" ref="K1249" si="821">+I1249*J1249</f>
        <v>13.5</v>
      </c>
      <c r="L1249" s="88">
        <f t="shared" ref="L1249:M1249" si="822">+L1247</f>
        <v>0.9</v>
      </c>
      <c r="M1249" s="89">
        <f t="shared" si="822"/>
        <v>15</v>
      </c>
      <c r="N1249" s="91">
        <f t="shared" ref="N1249" si="823">+L1249*M1249</f>
        <v>13.5</v>
      </c>
      <c r="O1249" s="93">
        <f t="shared" ref="O1249:P1249" si="824">O1247</f>
        <v>0.55000000000000004</v>
      </c>
      <c r="P1249" s="12">
        <f t="shared" si="824"/>
        <v>16</v>
      </c>
      <c r="Q1249" s="91">
        <f t="shared" ref="Q1249" si="825">+O1249*P1249</f>
        <v>8.8000000000000007</v>
      </c>
      <c r="R1249" s="93">
        <f t="shared" ref="R1249:S1249" si="826">+R1247</f>
        <v>0.6</v>
      </c>
      <c r="S1249" s="12">
        <f t="shared" si="826"/>
        <v>13</v>
      </c>
      <c r="T1249" s="91">
        <f t="shared" ref="T1249" si="827">+R1249*S1249</f>
        <v>7.8</v>
      </c>
      <c r="U1249" s="93"/>
      <c r="V1249" s="12"/>
      <c r="W1249" s="91"/>
      <c r="X1249"/>
    </row>
    <row r="1250" spans="1:24" x14ac:dyDescent="0.25">
      <c r="A1250" s="41"/>
      <c r="B1250" s="42" t="s">
        <v>210</v>
      </c>
      <c r="C1250" s="134"/>
      <c r="D1250" s="25"/>
      <c r="E1250" s="135"/>
      <c r="F1250" s="136"/>
      <c r="G1250" s="12"/>
      <c r="H1250" s="91"/>
      <c r="I1250" s="88"/>
      <c r="J1250" s="89"/>
      <c r="K1250" s="90"/>
      <c r="L1250" s="88"/>
      <c r="M1250" s="89"/>
      <c r="N1250" s="90"/>
      <c r="O1250" s="93"/>
      <c r="P1250" s="12"/>
      <c r="Q1250" s="91"/>
      <c r="R1250" s="93"/>
      <c r="S1250" s="12"/>
      <c r="T1250" s="91"/>
      <c r="U1250" s="93">
        <f t="shared" ref="U1250" si="828">+U1248</f>
        <v>0.7</v>
      </c>
      <c r="V1250" s="12">
        <f t="shared" ref="V1250" si="829">V1248</f>
        <v>20</v>
      </c>
      <c r="W1250" s="91">
        <f t="shared" ref="W1250" si="830">+U1250*V1250</f>
        <v>14</v>
      </c>
      <c r="X1250"/>
    </row>
    <row r="1251" spans="1:24" x14ac:dyDescent="0.25">
      <c r="A1251" s="45" t="s">
        <v>393</v>
      </c>
      <c r="B1251" s="42" t="s">
        <v>211</v>
      </c>
      <c r="C1251" s="93">
        <f t="shared" ref="C1251" si="831">+$D$1044</f>
        <v>0.6</v>
      </c>
      <c r="D1251" s="25">
        <f t="shared" ref="D1251" si="832">D1249</f>
        <v>13</v>
      </c>
      <c r="E1251" s="135">
        <f t="shared" ref="E1251" si="833">+C1251*D1251</f>
        <v>7.8</v>
      </c>
      <c r="F1251" s="136">
        <f t="shared" ref="F1251" si="834">+$D$1039</f>
        <v>0.55000000000000004</v>
      </c>
      <c r="G1251" s="12">
        <f t="shared" ref="G1251" si="835">+G1249</f>
        <v>16</v>
      </c>
      <c r="H1251" s="91">
        <f t="shared" ref="H1251" si="836">+F1251*G1251</f>
        <v>8.8000000000000007</v>
      </c>
      <c r="I1251" s="93">
        <f t="shared" ref="I1251" si="837">+$D$1050</f>
        <v>0.9</v>
      </c>
      <c r="J1251" s="89">
        <f t="shared" ref="J1251" si="838">+J1249</f>
        <v>15</v>
      </c>
      <c r="K1251" s="91">
        <f t="shared" ref="K1251" si="839">+I1251*J1251</f>
        <v>13.5</v>
      </c>
      <c r="L1251" s="88">
        <f t="shared" ref="L1251:M1251" si="840">+L1249</f>
        <v>0.9</v>
      </c>
      <c r="M1251" s="89">
        <f t="shared" si="840"/>
        <v>15</v>
      </c>
      <c r="N1251" s="91">
        <f t="shared" ref="N1251" si="841">+L1251*M1251</f>
        <v>13.5</v>
      </c>
      <c r="O1251" s="93">
        <f t="shared" ref="O1251:P1251" si="842">O1249</f>
        <v>0.55000000000000004</v>
      </c>
      <c r="P1251" s="12">
        <f t="shared" si="842"/>
        <v>16</v>
      </c>
      <c r="Q1251" s="91">
        <f t="shared" ref="Q1251" si="843">+O1251*P1251</f>
        <v>8.8000000000000007</v>
      </c>
      <c r="R1251" s="93">
        <f t="shared" ref="R1251:S1251" si="844">+R1249</f>
        <v>0.6</v>
      </c>
      <c r="S1251" s="12">
        <f t="shared" si="844"/>
        <v>13</v>
      </c>
      <c r="T1251" s="91">
        <f t="shared" ref="T1251" si="845">+R1251*S1251</f>
        <v>7.8</v>
      </c>
      <c r="U1251" s="93"/>
      <c r="V1251" s="12"/>
      <c r="W1251" s="91"/>
      <c r="X1251"/>
    </row>
    <row r="1252" spans="1:24" x14ac:dyDescent="0.25">
      <c r="A1252" s="41"/>
      <c r="B1252" s="42" t="s">
        <v>212</v>
      </c>
      <c r="C1252" s="134"/>
      <c r="D1252" s="25"/>
      <c r="E1252" s="135"/>
      <c r="F1252" s="136"/>
      <c r="G1252" s="12"/>
      <c r="H1252" s="91"/>
      <c r="I1252" s="88"/>
      <c r="J1252" s="89"/>
      <c r="K1252" s="90"/>
      <c r="L1252" s="88"/>
      <c r="M1252" s="89"/>
      <c r="N1252" s="90"/>
      <c r="O1252" s="93"/>
      <c r="P1252" s="12"/>
      <c r="Q1252" s="91"/>
      <c r="R1252" s="93"/>
      <c r="S1252" s="12"/>
      <c r="T1252" s="91"/>
      <c r="U1252" s="93">
        <f t="shared" ref="U1252" si="846">+U1250</f>
        <v>0.7</v>
      </c>
      <c r="V1252" s="12">
        <f t="shared" ref="V1252" si="847">V1250</f>
        <v>20</v>
      </c>
      <c r="W1252" s="91">
        <f t="shared" ref="W1252" si="848">+U1252*V1252</f>
        <v>14</v>
      </c>
      <c r="X1252"/>
    </row>
    <row r="1253" spans="1:24" x14ac:dyDescent="0.25">
      <c r="A1253" s="45" t="s">
        <v>394</v>
      </c>
      <c r="B1253" s="42" t="s">
        <v>213</v>
      </c>
      <c r="C1253" s="93">
        <f t="shared" ref="C1253" si="849">+$D$1044</f>
        <v>0.6</v>
      </c>
      <c r="D1253" s="25">
        <f t="shared" ref="D1253" si="850">D1251</f>
        <v>13</v>
      </c>
      <c r="E1253" s="135">
        <f t="shared" ref="E1253" si="851">+C1253*D1253</f>
        <v>7.8</v>
      </c>
      <c r="F1253" s="136">
        <f t="shared" ref="F1253" si="852">+$D$1039</f>
        <v>0.55000000000000004</v>
      </c>
      <c r="G1253" s="12">
        <f t="shared" ref="G1253" si="853">+G1251</f>
        <v>16</v>
      </c>
      <c r="H1253" s="91">
        <f t="shared" ref="H1253" si="854">+F1253*G1253</f>
        <v>8.8000000000000007</v>
      </c>
      <c r="I1253" s="93">
        <f t="shared" ref="I1253" si="855">+$D$1050</f>
        <v>0.9</v>
      </c>
      <c r="J1253" s="89">
        <f t="shared" ref="J1253" si="856">+J1251</f>
        <v>15</v>
      </c>
      <c r="K1253" s="91">
        <f t="shared" ref="K1253" si="857">+I1253*J1253</f>
        <v>13.5</v>
      </c>
      <c r="L1253" s="88">
        <f t="shared" ref="L1253:M1253" si="858">+L1251</f>
        <v>0.9</v>
      </c>
      <c r="M1253" s="89">
        <f t="shared" si="858"/>
        <v>15</v>
      </c>
      <c r="N1253" s="91">
        <f t="shared" ref="N1253" si="859">+L1253*M1253</f>
        <v>13.5</v>
      </c>
      <c r="O1253" s="93">
        <f t="shared" ref="O1253:P1253" si="860">O1251</f>
        <v>0.55000000000000004</v>
      </c>
      <c r="P1253" s="12">
        <f t="shared" si="860"/>
        <v>16</v>
      </c>
      <c r="Q1253" s="91">
        <f t="shared" ref="Q1253" si="861">+O1253*P1253</f>
        <v>8.8000000000000007</v>
      </c>
      <c r="R1253" s="93">
        <f t="shared" ref="R1253:S1253" si="862">+R1251</f>
        <v>0.6</v>
      </c>
      <c r="S1253" s="12">
        <f t="shared" si="862"/>
        <v>13</v>
      </c>
      <c r="T1253" s="91">
        <f t="shared" ref="T1253" si="863">+R1253*S1253</f>
        <v>7.8</v>
      </c>
      <c r="U1253" s="93"/>
      <c r="V1253" s="12"/>
      <c r="W1253" s="91"/>
      <c r="X1253"/>
    </row>
    <row r="1254" spans="1:24" x14ac:dyDescent="0.25">
      <c r="A1254" s="41"/>
      <c r="B1254" s="42" t="s">
        <v>214</v>
      </c>
      <c r="C1254" s="134"/>
      <c r="D1254" s="25"/>
      <c r="E1254" s="135"/>
      <c r="F1254" s="136"/>
      <c r="G1254" s="12"/>
      <c r="H1254" s="91"/>
      <c r="I1254" s="88"/>
      <c r="J1254" s="89"/>
      <c r="K1254" s="90"/>
      <c r="L1254" s="88"/>
      <c r="M1254" s="89"/>
      <c r="N1254" s="90"/>
      <c r="O1254" s="93"/>
      <c r="P1254" s="12"/>
      <c r="Q1254" s="91"/>
      <c r="R1254" s="93"/>
      <c r="S1254" s="12"/>
      <c r="T1254" s="91"/>
      <c r="U1254" s="93">
        <f t="shared" ref="U1254" si="864">+U1252</f>
        <v>0.7</v>
      </c>
      <c r="V1254" s="12">
        <f t="shared" ref="V1254" si="865">V1252</f>
        <v>20</v>
      </c>
      <c r="W1254" s="91">
        <f t="shared" ref="W1254" si="866">+U1254*V1254</f>
        <v>14</v>
      </c>
      <c r="X1254"/>
    </row>
    <row r="1255" spans="1:24" x14ac:dyDescent="0.25">
      <c r="A1255" s="45" t="s">
        <v>395</v>
      </c>
      <c r="B1255" s="42" t="s">
        <v>215</v>
      </c>
      <c r="C1255" s="93">
        <f t="shared" ref="C1255" si="867">+$D$1044</f>
        <v>0.6</v>
      </c>
      <c r="D1255" s="25">
        <f t="shared" ref="D1255" si="868">D1253</f>
        <v>13</v>
      </c>
      <c r="E1255" s="135">
        <f t="shared" ref="E1255" si="869">+C1255*D1255</f>
        <v>7.8</v>
      </c>
      <c r="F1255" s="136">
        <f t="shared" ref="F1255" si="870">+$D$1039</f>
        <v>0.55000000000000004</v>
      </c>
      <c r="G1255" s="12">
        <f t="shared" ref="G1255" si="871">+G1253</f>
        <v>16</v>
      </c>
      <c r="H1255" s="91">
        <f t="shared" ref="H1255" si="872">+F1255*G1255</f>
        <v>8.8000000000000007</v>
      </c>
      <c r="I1255" s="93">
        <f t="shared" ref="I1255" si="873">+$D$1050</f>
        <v>0.9</v>
      </c>
      <c r="J1255" s="89">
        <f t="shared" ref="J1255" si="874">+J1253</f>
        <v>15</v>
      </c>
      <c r="K1255" s="91">
        <f t="shared" ref="K1255" si="875">+I1255*J1255</f>
        <v>13.5</v>
      </c>
      <c r="L1255" s="88">
        <f t="shared" ref="L1255:M1255" si="876">+L1253</f>
        <v>0.9</v>
      </c>
      <c r="M1255" s="89">
        <f t="shared" si="876"/>
        <v>15</v>
      </c>
      <c r="N1255" s="91">
        <f t="shared" ref="N1255" si="877">+L1255*M1255</f>
        <v>13.5</v>
      </c>
      <c r="O1255" s="93">
        <f t="shared" ref="O1255:P1255" si="878">O1253</f>
        <v>0.55000000000000004</v>
      </c>
      <c r="P1255" s="12">
        <f t="shared" si="878"/>
        <v>16</v>
      </c>
      <c r="Q1255" s="91">
        <f t="shared" ref="Q1255" si="879">+O1255*P1255</f>
        <v>8.8000000000000007</v>
      </c>
      <c r="R1255" s="93">
        <f t="shared" ref="R1255:S1255" si="880">+R1253</f>
        <v>0.6</v>
      </c>
      <c r="S1255" s="12">
        <f t="shared" si="880"/>
        <v>13</v>
      </c>
      <c r="T1255" s="91">
        <f t="shared" ref="T1255" si="881">+R1255*S1255</f>
        <v>7.8</v>
      </c>
      <c r="U1255" s="93"/>
      <c r="V1255" s="12"/>
      <c r="W1255" s="91"/>
      <c r="X1255"/>
    </row>
    <row r="1256" spans="1:24" x14ac:dyDescent="0.25">
      <c r="A1256" s="41"/>
      <c r="B1256" s="42" t="s">
        <v>216</v>
      </c>
      <c r="C1256" s="134"/>
      <c r="D1256" s="25"/>
      <c r="E1256" s="135"/>
      <c r="F1256" s="136"/>
      <c r="G1256" s="12"/>
      <c r="H1256" s="91"/>
      <c r="I1256" s="88"/>
      <c r="J1256" s="89"/>
      <c r="K1256" s="90"/>
      <c r="L1256" s="88"/>
      <c r="M1256" s="89"/>
      <c r="N1256" s="90"/>
      <c r="O1256" s="93"/>
      <c r="P1256" s="12"/>
      <c r="Q1256" s="91"/>
      <c r="R1256" s="93"/>
      <c r="S1256" s="12"/>
      <c r="T1256" s="91"/>
      <c r="U1256" s="93">
        <f t="shared" ref="U1256" si="882">+U1254</f>
        <v>0.7</v>
      </c>
      <c r="V1256" s="12">
        <f t="shared" ref="V1256" si="883">V1254</f>
        <v>20</v>
      </c>
      <c r="W1256" s="91">
        <f t="shared" ref="W1256" si="884">+U1256*V1256</f>
        <v>14</v>
      </c>
      <c r="X1256"/>
    </row>
    <row r="1257" spans="1:24" x14ac:dyDescent="0.25">
      <c r="A1257" s="45" t="s">
        <v>396</v>
      </c>
      <c r="B1257" s="42" t="s">
        <v>217</v>
      </c>
      <c r="C1257" s="93">
        <f t="shared" ref="C1257" si="885">+$D$1044</f>
        <v>0.6</v>
      </c>
      <c r="D1257" s="25">
        <f t="shared" ref="D1257" si="886">D1255</f>
        <v>13</v>
      </c>
      <c r="E1257" s="135">
        <f t="shared" ref="E1257" si="887">+C1257*D1257</f>
        <v>7.8</v>
      </c>
      <c r="F1257" s="136">
        <f t="shared" ref="F1257" si="888">+$D$1039</f>
        <v>0.55000000000000004</v>
      </c>
      <c r="G1257" s="12">
        <f t="shared" ref="G1257" si="889">+G1255</f>
        <v>16</v>
      </c>
      <c r="H1257" s="91">
        <f t="shared" ref="H1257" si="890">+F1257*G1257</f>
        <v>8.8000000000000007</v>
      </c>
      <c r="I1257" s="93">
        <f t="shared" ref="I1257" si="891">+$D$1050</f>
        <v>0.9</v>
      </c>
      <c r="J1257" s="89">
        <f t="shared" ref="J1257" si="892">+J1255</f>
        <v>15</v>
      </c>
      <c r="K1257" s="91">
        <f t="shared" ref="K1257" si="893">+I1257*J1257</f>
        <v>13.5</v>
      </c>
      <c r="L1257" s="88">
        <f t="shared" ref="L1257:M1257" si="894">+L1255</f>
        <v>0.9</v>
      </c>
      <c r="M1257" s="89">
        <f t="shared" si="894"/>
        <v>15</v>
      </c>
      <c r="N1257" s="91">
        <f t="shared" ref="N1257" si="895">+L1257*M1257</f>
        <v>13.5</v>
      </c>
      <c r="O1257" s="93">
        <f t="shared" ref="O1257:P1257" si="896">O1255</f>
        <v>0.55000000000000004</v>
      </c>
      <c r="P1257" s="12">
        <f t="shared" si="896"/>
        <v>16</v>
      </c>
      <c r="Q1257" s="91">
        <f t="shared" ref="Q1257" si="897">+O1257*P1257</f>
        <v>8.8000000000000007</v>
      </c>
      <c r="R1257" s="93">
        <f t="shared" ref="R1257:S1257" si="898">+R1255</f>
        <v>0.6</v>
      </c>
      <c r="S1257" s="12">
        <f t="shared" si="898"/>
        <v>13</v>
      </c>
      <c r="T1257" s="91">
        <f t="shared" ref="T1257" si="899">+R1257*S1257</f>
        <v>7.8</v>
      </c>
      <c r="U1257" s="93"/>
      <c r="V1257" s="12"/>
      <c r="W1257" s="91"/>
      <c r="X1257"/>
    </row>
    <row r="1258" spans="1:24" x14ac:dyDescent="0.25">
      <c r="A1258" s="41"/>
      <c r="B1258" s="42" t="s">
        <v>218</v>
      </c>
      <c r="C1258" s="134"/>
      <c r="D1258" s="25"/>
      <c r="E1258" s="135"/>
      <c r="F1258" s="136"/>
      <c r="G1258" s="12"/>
      <c r="H1258" s="91"/>
      <c r="I1258" s="88"/>
      <c r="J1258" s="89"/>
      <c r="K1258" s="90"/>
      <c r="L1258" s="88"/>
      <c r="M1258" s="89"/>
      <c r="N1258" s="90"/>
      <c r="O1258" s="93"/>
      <c r="P1258" s="12"/>
      <c r="Q1258" s="91"/>
      <c r="R1258" s="93"/>
      <c r="S1258" s="12"/>
      <c r="T1258" s="91"/>
      <c r="U1258" s="93">
        <f t="shared" ref="U1258" si="900">+U1256</f>
        <v>0.7</v>
      </c>
      <c r="V1258" s="12">
        <f t="shared" ref="V1258" si="901">V1256</f>
        <v>20</v>
      </c>
      <c r="W1258" s="91">
        <f t="shared" ref="W1258" si="902">+U1258*V1258</f>
        <v>14</v>
      </c>
      <c r="X1258"/>
    </row>
    <row r="1259" spans="1:24" x14ac:dyDescent="0.25">
      <c r="A1259" s="45" t="s">
        <v>397</v>
      </c>
      <c r="B1259" s="42" t="s">
        <v>219</v>
      </c>
      <c r="C1259" s="93">
        <f t="shared" ref="C1259" si="903">+$D$1044</f>
        <v>0.6</v>
      </c>
      <c r="D1259" s="25">
        <f t="shared" ref="D1259" si="904">D1257</f>
        <v>13</v>
      </c>
      <c r="E1259" s="135">
        <f t="shared" ref="E1259" si="905">+C1259*D1259</f>
        <v>7.8</v>
      </c>
      <c r="F1259" s="136">
        <f t="shared" ref="F1259" si="906">+$D$1039</f>
        <v>0.55000000000000004</v>
      </c>
      <c r="G1259" s="12">
        <f t="shared" ref="G1259" si="907">+G1257</f>
        <v>16</v>
      </c>
      <c r="H1259" s="91">
        <f t="shared" ref="H1259" si="908">+F1259*G1259</f>
        <v>8.8000000000000007</v>
      </c>
      <c r="I1259" s="93">
        <f t="shared" ref="I1259" si="909">+$D$1050</f>
        <v>0.9</v>
      </c>
      <c r="J1259" s="89">
        <f t="shared" ref="J1259" si="910">+J1257</f>
        <v>15</v>
      </c>
      <c r="K1259" s="91">
        <f t="shared" ref="K1259" si="911">+I1259*J1259</f>
        <v>13.5</v>
      </c>
      <c r="L1259" s="88">
        <f t="shared" ref="L1259:M1259" si="912">+L1257</f>
        <v>0.9</v>
      </c>
      <c r="M1259" s="89">
        <f t="shared" si="912"/>
        <v>15</v>
      </c>
      <c r="N1259" s="91">
        <f t="shared" ref="N1259" si="913">+L1259*M1259</f>
        <v>13.5</v>
      </c>
      <c r="O1259" s="93">
        <f t="shared" ref="O1259:P1259" si="914">O1257</f>
        <v>0.55000000000000004</v>
      </c>
      <c r="P1259" s="12">
        <f t="shared" si="914"/>
        <v>16</v>
      </c>
      <c r="Q1259" s="91">
        <f t="shared" ref="Q1259" si="915">+O1259*P1259</f>
        <v>8.8000000000000007</v>
      </c>
      <c r="R1259" s="93">
        <f t="shared" ref="R1259:S1259" si="916">+R1257</f>
        <v>0.6</v>
      </c>
      <c r="S1259" s="12">
        <f t="shared" si="916"/>
        <v>13</v>
      </c>
      <c r="T1259" s="91">
        <f t="shared" ref="T1259" si="917">+R1259*S1259</f>
        <v>7.8</v>
      </c>
      <c r="U1259" s="93"/>
      <c r="V1259" s="12"/>
      <c r="W1259" s="91"/>
      <c r="X1259"/>
    </row>
    <row r="1260" spans="1:24" x14ac:dyDescent="0.25">
      <c r="A1260" s="41"/>
      <c r="B1260" s="42" t="s">
        <v>220</v>
      </c>
      <c r="C1260" s="134"/>
      <c r="D1260" s="25"/>
      <c r="E1260" s="135"/>
      <c r="F1260" s="136"/>
      <c r="G1260" s="12"/>
      <c r="H1260" s="91"/>
      <c r="I1260" s="88"/>
      <c r="J1260" s="89"/>
      <c r="K1260" s="90"/>
      <c r="L1260" s="88"/>
      <c r="M1260" s="89"/>
      <c r="N1260" s="90"/>
      <c r="O1260" s="93"/>
      <c r="P1260" s="12"/>
      <c r="Q1260" s="91"/>
      <c r="R1260" s="93"/>
      <c r="S1260" s="12"/>
      <c r="T1260" s="91"/>
      <c r="U1260" s="93">
        <f t="shared" ref="U1260" si="918">+U1258</f>
        <v>0.7</v>
      </c>
      <c r="V1260" s="12">
        <f t="shared" ref="V1260" si="919">V1258</f>
        <v>20</v>
      </c>
      <c r="W1260" s="91">
        <f t="shared" ref="W1260" si="920">+U1260*V1260</f>
        <v>14</v>
      </c>
      <c r="X1260"/>
    </row>
    <row r="1261" spans="1:24" x14ac:dyDescent="0.25">
      <c r="A1261" s="45" t="s">
        <v>398</v>
      </c>
      <c r="B1261" s="42" t="s">
        <v>221</v>
      </c>
      <c r="C1261" s="93">
        <f t="shared" ref="C1261" si="921">+$D$1044</f>
        <v>0.6</v>
      </c>
      <c r="D1261" s="25">
        <f t="shared" ref="D1261" si="922">D1259</f>
        <v>13</v>
      </c>
      <c r="E1261" s="135">
        <f t="shared" ref="E1261" si="923">+C1261*D1261</f>
        <v>7.8</v>
      </c>
      <c r="F1261" s="136">
        <f t="shared" ref="F1261" si="924">+$D$1039</f>
        <v>0.55000000000000004</v>
      </c>
      <c r="G1261" s="12">
        <f t="shared" ref="G1261" si="925">+G1259</f>
        <v>16</v>
      </c>
      <c r="H1261" s="91">
        <f t="shared" ref="H1261" si="926">+F1261*G1261</f>
        <v>8.8000000000000007</v>
      </c>
      <c r="I1261" s="93">
        <f t="shared" ref="I1261" si="927">+$D$1050</f>
        <v>0.9</v>
      </c>
      <c r="J1261" s="89">
        <f t="shared" ref="J1261" si="928">+J1259</f>
        <v>15</v>
      </c>
      <c r="K1261" s="91">
        <f t="shared" ref="K1261" si="929">+I1261*J1261</f>
        <v>13.5</v>
      </c>
      <c r="L1261" s="88">
        <f t="shared" ref="L1261:M1261" si="930">+L1259</f>
        <v>0.9</v>
      </c>
      <c r="M1261" s="89">
        <f t="shared" si="930"/>
        <v>15</v>
      </c>
      <c r="N1261" s="91">
        <f t="shared" ref="N1261" si="931">+L1261*M1261</f>
        <v>13.5</v>
      </c>
      <c r="O1261" s="93">
        <f t="shared" ref="O1261:P1261" si="932">O1259</f>
        <v>0.55000000000000004</v>
      </c>
      <c r="P1261" s="12">
        <f t="shared" si="932"/>
        <v>16</v>
      </c>
      <c r="Q1261" s="91">
        <f t="shared" ref="Q1261" si="933">+O1261*P1261</f>
        <v>8.8000000000000007</v>
      </c>
      <c r="R1261" s="93">
        <f t="shared" ref="R1261:S1261" si="934">+R1259</f>
        <v>0.6</v>
      </c>
      <c r="S1261" s="12">
        <f t="shared" si="934"/>
        <v>13</v>
      </c>
      <c r="T1261" s="91">
        <f t="shared" ref="T1261" si="935">+R1261*S1261</f>
        <v>7.8</v>
      </c>
      <c r="U1261" s="93"/>
      <c r="V1261" s="12"/>
      <c r="W1261" s="91"/>
      <c r="X1261"/>
    </row>
    <row r="1262" spans="1:24" x14ac:dyDescent="0.25">
      <c r="A1262" s="41"/>
      <c r="B1262" s="42" t="s">
        <v>222</v>
      </c>
      <c r="C1262" s="134"/>
      <c r="D1262" s="25"/>
      <c r="E1262" s="135"/>
      <c r="F1262" s="136"/>
      <c r="G1262" s="12"/>
      <c r="H1262" s="91"/>
      <c r="I1262" s="88"/>
      <c r="J1262" s="89"/>
      <c r="K1262" s="90"/>
      <c r="L1262" s="88"/>
      <c r="M1262" s="89"/>
      <c r="N1262" s="90"/>
      <c r="O1262" s="93"/>
      <c r="P1262" s="12"/>
      <c r="Q1262" s="91"/>
      <c r="R1262" s="93"/>
      <c r="S1262" s="12"/>
      <c r="T1262" s="91"/>
      <c r="U1262" s="93">
        <f t="shared" ref="U1262" si="936">+U1260</f>
        <v>0.7</v>
      </c>
      <c r="V1262" s="12">
        <f t="shared" ref="V1262" si="937">V1260</f>
        <v>20</v>
      </c>
      <c r="W1262" s="91">
        <f t="shared" ref="W1262" si="938">+U1262*V1262</f>
        <v>14</v>
      </c>
      <c r="X1262"/>
    </row>
    <row r="1263" spans="1:24" x14ac:dyDescent="0.25">
      <c r="A1263" s="45" t="s">
        <v>399</v>
      </c>
      <c r="B1263" s="42" t="s">
        <v>223</v>
      </c>
      <c r="C1263" s="93">
        <f t="shared" ref="C1263" si="939">+$D$1044</f>
        <v>0.6</v>
      </c>
      <c r="D1263" s="25">
        <f t="shared" ref="D1263" si="940">D1261</f>
        <v>13</v>
      </c>
      <c r="E1263" s="135">
        <f t="shared" ref="E1263" si="941">+C1263*D1263</f>
        <v>7.8</v>
      </c>
      <c r="F1263" s="136">
        <f t="shared" ref="F1263" si="942">+$D$1039</f>
        <v>0.55000000000000004</v>
      </c>
      <c r="G1263" s="12">
        <f t="shared" ref="G1263" si="943">+G1261</f>
        <v>16</v>
      </c>
      <c r="H1263" s="91">
        <f t="shared" ref="H1263" si="944">+F1263*G1263</f>
        <v>8.8000000000000007</v>
      </c>
      <c r="I1263" s="93">
        <f t="shared" ref="I1263" si="945">+$D$1050</f>
        <v>0.9</v>
      </c>
      <c r="J1263" s="89">
        <f t="shared" ref="J1263" si="946">+J1261</f>
        <v>15</v>
      </c>
      <c r="K1263" s="91">
        <f t="shared" ref="K1263" si="947">+I1263*J1263</f>
        <v>13.5</v>
      </c>
      <c r="L1263" s="88">
        <f t="shared" ref="L1263:M1263" si="948">+L1261</f>
        <v>0.9</v>
      </c>
      <c r="M1263" s="89">
        <f t="shared" si="948"/>
        <v>15</v>
      </c>
      <c r="N1263" s="91">
        <f t="shared" ref="N1263" si="949">+L1263*M1263</f>
        <v>13.5</v>
      </c>
      <c r="O1263" s="93">
        <f t="shared" ref="O1263:P1263" si="950">O1261</f>
        <v>0.55000000000000004</v>
      </c>
      <c r="P1263" s="12">
        <f t="shared" si="950"/>
        <v>16</v>
      </c>
      <c r="Q1263" s="91">
        <f t="shared" ref="Q1263" si="951">+O1263*P1263</f>
        <v>8.8000000000000007</v>
      </c>
      <c r="R1263" s="93">
        <f t="shared" ref="R1263:S1263" si="952">+R1261</f>
        <v>0.6</v>
      </c>
      <c r="S1263" s="12">
        <f t="shared" si="952"/>
        <v>13</v>
      </c>
      <c r="T1263" s="91">
        <f t="shared" ref="T1263" si="953">+R1263*S1263</f>
        <v>7.8</v>
      </c>
      <c r="U1263" s="93"/>
      <c r="V1263" s="12"/>
      <c r="W1263" s="91"/>
      <c r="X1263"/>
    </row>
    <row r="1264" spans="1:24" x14ac:dyDescent="0.25">
      <c r="A1264" s="41"/>
      <c r="B1264" s="42" t="s">
        <v>224</v>
      </c>
      <c r="C1264" s="134"/>
      <c r="D1264" s="25"/>
      <c r="E1264" s="135"/>
      <c r="F1264" s="136"/>
      <c r="G1264" s="12"/>
      <c r="H1264" s="91"/>
      <c r="I1264" s="88"/>
      <c r="J1264" s="89"/>
      <c r="K1264" s="90"/>
      <c r="L1264" s="88"/>
      <c r="M1264" s="89"/>
      <c r="N1264" s="90"/>
      <c r="O1264" s="93"/>
      <c r="P1264" s="12"/>
      <c r="Q1264" s="91"/>
      <c r="R1264" s="93"/>
      <c r="S1264" s="12"/>
      <c r="T1264" s="91"/>
      <c r="U1264" s="93">
        <f t="shared" ref="U1264" si="954">+U1262</f>
        <v>0.7</v>
      </c>
      <c r="V1264" s="12">
        <f t="shared" ref="V1264" si="955">V1262</f>
        <v>20</v>
      </c>
      <c r="W1264" s="91">
        <f t="shared" ref="W1264" si="956">+U1264*V1264</f>
        <v>14</v>
      </c>
      <c r="X1264"/>
    </row>
    <row r="1265" spans="1:24" x14ac:dyDescent="0.25">
      <c r="A1265" s="45" t="s">
        <v>400</v>
      </c>
      <c r="B1265" s="42" t="s">
        <v>225</v>
      </c>
      <c r="C1265" s="93">
        <f t="shared" ref="C1265" si="957">+$D$1044</f>
        <v>0.6</v>
      </c>
      <c r="D1265" s="25">
        <f t="shared" ref="D1265" si="958">D1263</f>
        <v>13</v>
      </c>
      <c r="E1265" s="135">
        <f t="shared" ref="E1265" si="959">+C1265*D1265</f>
        <v>7.8</v>
      </c>
      <c r="F1265" s="136">
        <f t="shared" ref="F1265" si="960">+$D$1039</f>
        <v>0.55000000000000004</v>
      </c>
      <c r="G1265" s="12">
        <f t="shared" ref="G1265" si="961">+G1263</f>
        <v>16</v>
      </c>
      <c r="H1265" s="91">
        <f t="shared" ref="H1265" si="962">+F1265*G1265</f>
        <v>8.8000000000000007</v>
      </c>
      <c r="I1265" s="93">
        <f t="shared" ref="I1265" si="963">+$D$1050</f>
        <v>0.9</v>
      </c>
      <c r="J1265" s="89">
        <f t="shared" ref="J1265" si="964">+J1263</f>
        <v>15</v>
      </c>
      <c r="K1265" s="91">
        <f t="shared" ref="K1265" si="965">+I1265*J1265</f>
        <v>13.5</v>
      </c>
      <c r="L1265" s="88">
        <f t="shared" ref="L1265:M1265" si="966">+L1263</f>
        <v>0.9</v>
      </c>
      <c r="M1265" s="89">
        <f t="shared" si="966"/>
        <v>15</v>
      </c>
      <c r="N1265" s="91">
        <f t="shared" ref="N1265" si="967">+L1265*M1265</f>
        <v>13.5</v>
      </c>
      <c r="O1265" s="93">
        <f t="shared" ref="O1265:P1265" si="968">O1263</f>
        <v>0.55000000000000004</v>
      </c>
      <c r="P1265" s="12">
        <f t="shared" si="968"/>
        <v>16</v>
      </c>
      <c r="Q1265" s="91">
        <f t="shared" ref="Q1265" si="969">+O1265*P1265</f>
        <v>8.8000000000000007</v>
      </c>
      <c r="R1265" s="93">
        <f t="shared" ref="R1265:S1265" si="970">+R1263</f>
        <v>0.6</v>
      </c>
      <c r="S1265" s="12">
        <f t="shared" si="970"/>
        <v>13</v>
      </c>
      <c r="T1265" s="91">
        <f t="shared" ref="T1265" si="971">+R1265*S1265</f>
        <v>7.8</v>
      </c>
      <c r="U1265" s="93"/>
      <c r="V1265" s="12"/>
      <c r="W1265" s="91"/>
      <c r="X1265"/>
    </row>
    <row r="1266" spans="1:24" x14ac:dyDescent="0.25">
      <c r="A1266" s="41"/>
      <c r="B1266" s="42" t="s">
        <v>226</v>
      </c>
      <c r="C1266" s="134"/>
      <c r="D1266" s="25"/>
      <c r="E1266" s="135"/>
      <c r="F1266" s="136"/>
      <c r="G1266" s="12"/>
      <c r="H1266" s="91"/>
      <c r="I1266" s="88"/>
      <c r="J1266" s="89"/>
      <c r="K1266" s="90"/>
      <c r="L1266" s="88"/>
      <c r="M1266" s="89"/>
      <c r="N1266" s="90"/>
      <c r="O1266" s="93"/>
      <c r="P1266" s="12"/>
      <c r="Q1266" s="91"/>
      <c r="R1266" s="93"/>
      <c r="S1266" s="12"/>
      <c r="T1266" s="91"/>
      <c r="U1266" s="93">
        <f t="shared" ref="U1266" si="972">+U1264</f>
        <v>0.7</v>
      </c>
      <c r="V1266" s="12">
        <f t="shared" ref="V1266" si="973">V1264</f>
        <v>20</v>
      </c>
      <c r="W1266" s="91">
        <f t="shared" ref="W1266" si="974">+U1266*V1266</f>
        <v>14</v>
      </c>
      <c r="X1266"/>
    </row>
    <row r="1267" spans="1:24" x14ac:dyDescent="0.25">
      <c r="A1267" s="45" t="s">
        <v>401</v>
      </c>
      <c r="B1267" s="42" t="s">
        <v>227</v>
      </c>
      <c r="C1267" s="93">
        <f t="shared" ref="C1267" si="975">+$D$1044</f>
        <v>0.6</v>
      </c>
      <c r="D1267" s="25">
        <f t="shared" ref="D1267" si="976">D1265</f>
        <v>13</v>
      </c>
      <c r="E1267" s="135">
        <f t="shared" ref="E1267" si="977">+C1267*D1267</f>
        <v>7.8</v>
      </c>
      <c r="F1267" s="136">
        <f t="shared" ref="F1267" si="978">+$D$1039</f>
        <v>0.55000000000000004</v>
      </c>
      <c r="G1267" s="12">
        <f t="shared" ref="G1267" si="979">+G1265</f>
        <v>16</v>
      </c>
      <c r="H1267" s="91">
        <f t="shared" ref="H1267" si="980">+F1267*G1267</f>
        <v>8.8000000000000007</v>
      </c>
      <c r="I1267" s="93">
        <f t="shared" ref="I1267" si="981">+$D$1050</f>
        <v>0.9</v>
      </c>
      <c r="J1267" s="89">
        <f t="shared" ref="J1267" si="982">+J1265</f>
        <v>15</v>
      </c>
      <c r="K1267" s="91">
        <f t="shared" ref="K1267" si="983">+I1267*J1267</f>
        <v>13.5</v>
      </c>
      <c r="L1267" s="88">
        <f t="shared" ref="L1267:M1267" si="984">+L1265</f>
        <v>0.9</v>
      </c>
      <c r="M1267" s="89">
        <f t="shared" si="984"/>
        <v>15</v>
      </c>
      <c r="N1267" s="91">
        <f t="shared" ref="N1267" si="985">+L1267*M1267</f>
        <v>13.5</v>
      </c>
      <c r="O1267" s="93">
        <f t="shared" ref="O1267:P1267" si="986">O1265</f>
        <v>0.55000000000000004</v>
      </c>
      <c r="P1267" s="12">
        <f t="shared" si="986"/>
        <v>16</v>
      </c>
      <c r="Q1267" s="91">
        <f t="shared" ref="Q1267" si="987">+O1267*P1267</f>
        <v>8.8000000000000007</v>
      </c>
      <c r="R1267" s="93">
        <f t="shared" ref="R1267:S1267" si="988">+R1265</f>
        <v>0.6</v>
      </c>
      <c r="S1267" s="12">
        <f t="shared" si="988"/>
        <v>13</v>
      </c>
      <c r="T1267" s="91">
        <f t="shared" ref="T1267" si="989">+R1267*S1267</f>
        <v>7.8</v>
      </c>
      <c r="U1267" s="93"/>
      <c r="V1267" s="12"/>
      <c r="W1267" s="91"/>
      <c r="X1267"/>
    </row>
    <row r="1268" spans="1:24" x14ac:dyDescent="0.25">
      <c r="A1268" s="41"/>
      <c r="B1268" s="42" t="s">
        <v>228</v>
      </c>
      <c r="C1268" s="134"/>
      <c r="D1268" s="25"/>
      <c r="E1268" s="135"/>
      <c r="F1268" s="136"/>
      <c r="G1268" s="12"/>
      <c r="H1268" s="91"/>
      <c r="I1268" s="88"/>
      <c r="J1268" s="89"/>
      <c r="K1268" s="90"/>
      <c r="L1268" s="88"/>
      <c r="M1268" s="89"/>
      <c r="N1268" s="90"/>
      <c r="O1268" s="93"/>
      <c r="P1268" s="12"/>
      <c r="Q1268" s="91"/>
      <c r="R1268" s="93"/>
      <c r="S1268" s="12"/>
      <c r="T1268" s="91"/>
      <c r="U1268" s="93">
        <f t="shared" ref="U1268" si="990">+U1266</f>
        <v>0.7</v>
      </c>
      <c r="V1268" s="12">
        <f t="shared" ref="V1268" si="991">V1266</f>
        <v>20</v>
      </c>
      <c r="W1268" s="91">
        <f t="shared" ref="W1268" si="992">+U1268*V1268</f>
        <v>14</v>
      </c>
      <c r="X1268"/>
    </row>
    <row r="1269" spans="1:24" x14ac:dyDescent="0.25">
      <c r="A1269" s="45" t="s">
        <v>402</v>
      </c>
      <c r="B1269" s="42" t="s">
        <v>229</v>
      </c>
      <c r="C1269" s="93">
        <f t="shared" ref="C1269" si="993">+$D$1044</f>
        <v>0.6</v>
      </c>
      <c r="D1269" s="25">
        <f t="shared" ref="D1269" si="994">D1267</f>
        <v>13</v>
      </c>
      <c r="E1269" s="135">
        <f t="shared" ref="E1269" si="995">+C1269*D1269</f>
        <v>7.8</v>
      </c>
      <c r="F1269" s="136">
        <f t="shared" ref="F1269" si="996">+$D$1039</f>
        <v>0.55000000000000004</v>
      </c>
      <c r="G1269" s="12">
        <f t="shared" ref="G1269" si="997">+G1267</f>
        <v>16</v>
      </c>
      <c r="H1269" s="91">
        <f t="shared" ref="H1269" si="998">+F1269*G1269</f>
        <v>8.8000000000000007</v>
      </c>
      <c r="I1269" s="93">
        <f t="shared" ref="I1269" si="999">+$D$1050</f>
        <v>0.9</v>
      </c>
      <c r="J1269" s="89">
        <f t="shared" ref="J1269" si="1000">+J1267</f>
        <v>15</v>
      </c>
      <c r="K1269" s="91">
        <f t="shared" ref="K1269" si="1001">+I1269*J1269</f>
        <v>13.5</v>
      </c>
      <c r="L1269" s="88">
        <f t="shared" ref="L1269:M1269" si="1002">+L1267</f>
        <v>0.9</v>
      </c>
      <c r="M1269" s="89">
        <f t="shared" si="1002"/>
        <v>15</v>
      </c>
      <c r="N1269" s="91">
        <f t="shared" ref="N1269" si="1003">+L1269*M1269</f>
        <v>13.5</v>
      </c>
      <c r="O1269" s="93">
        <f t="shared" ref="O1269:P1269" si="1004">O1267</f>
        <v>0.55000000000000004</v>
      </c>
      <c r="P1269" s="12">
        <f t="shared" si="1004"/>
        <v>16</v>
      </c>
      <c r="Q1269" s="91">
        <f t="shared" ref="Q1269" si="1005">+O1269*P1269</f>
        <v>8.8000000000000007</v>
      </c>
      <c r="R1269" s="93">
        <f t="shared" ref="R1269:S1269" si="1006">+R1267</f>
        <v>0.6</v>
      </c>
      <c r="S1269" s="12">
        <f t="shared" si="1006"/>
        <v>13</v>
      </c>
      <c r="T1269" s="91">
        <f t="shared" ref="T1269" si="1007">+R1269*S1269</f>
        <v>7.8</v>
      </c>
      <c r="U1269" s="93"/>
      <c r="V1269" s="12"/>
      <c r="W1269" s="91"/>
      <c r="X1269"/>
    </row>
    <row r="1270" spans="1:24" x14ac:dyDescent="0.25">
      <c r="A1270" s="41"/>
      <c r="B1270" s="42" t="s">
        <v>230</v>
      </c>
      <c r="C1270" s="134"/>
      <c r="D1270" s="25"/>
      <c r="E1270" s="135"/>
      <c r="F1270" s="136"/>
      <c r="G1270" s="12"/>
      <c r="H1270" s="91"/>
      <c r="I1270" s="88"/>
      <c r="J1270" s="89"/>
      <c r="K1270" s="90"/>
      <c r="L1270" s="88"/>
      <c r="M1270" s="89"/>
      <c r="N1270" s="90"/>
      <c r="O1270" s="93"/>
      <c r="P1270" s="12"/>
      <c r="Q1270" s="91"/>
      <c r="R1270" s="93"/>
      <c r="S1270" s="12"/>
      <c r="T1270" s="91"/>
      <c r="U1270" s="93">
        <f t="shared" ref="U1270" si="1008">+U1268</f>
        <v>0.7</v>
      </c>
      <c r="V1270" s="12">
        <f t="shared" ref="V1270" si="1009">V1268</f>
        <v>20</v>
      </c>
      <c r="W1270" s="91">
        <f t="shared" ref="W1270" si="1010">+U1270*V1270</f>
        <v>14</v>
      </c>
      <c r="X1270"/>
    </row>
    <row r="1271" spans="1:24" x14ac:dyDescent="0.25">
      <c r="A1271" s="45" t="s">
        <v>403</v>
      </c>
      <c r="B1271" s="42" t="s">
        <v>231</v>
      </c>
      <c r="C1271" s="93">
        <f t="shared" ref="C1271" si="1011">+$D$1044</f>
        <v>0.6</v>
      </c>
      <c r="D1271" s="25">
        <f t="shared" ref="D1271" si="1012">D1269</f>
        <v>13</v>
      </c>
      <c r="E1271" s="135">
        <f t="shared" ref="E1271" si="1013">+C1271*D1271</f>
        <v>7.8</v>
      </c>
      <c r="F1271" s="136">
        <f t="shared" ref="F1271" si="1014">+$D$1039</f>
        <v>0.55000000000000004</v>
      </c>
      <c r="G1271" s="12">
        <f t="shared" ref="G1271" si="1015">+G1269</f>
        <v>16</v>
      </c>
      <c r="H1271" s="91">
        <f t="shared" ref="H1271" si="1016">+F1271*G1271</f>
        <v>8.8000000000000007</v>
      </c>
      <c r="I1271" s="93">
        <f t="shared" ref="I1271" si="1017">+$D$1050</f>
        <v>0.9</v>
      </c>
      <c r="J1271" s="89">
        <f t="shared" ref="J1271" si="1018">+J1269</f>
        <v>15</v>
      </c>
      <c r="K1271" s="91">
        <f t="shared" ref="K1271" si="1019">+I1271*J1271</f>
        <v>13.5</v>
      </c>
      <c r="L1271" s="88">
        <f t="shared" ref="L1271:M1271" si="1020">+L1269</f>
        <v>0.9</v>
      </c>
      <c r="M1271" s="89">
        <f t="shared" si="1020"/>
        <v>15</v>
      </c>
      <c r="N1271" s="91">
        <f t="shared" ref="N1271" si="1021">+L1271*M1271</f>
        <v>13.5</v>
      </c>
      <c r="O1271" s="93">
        <f t="shared" ref="O1271:P1271" si="1022">O1269</f>
        <v>0.55000000000000004</v>
      </c>
      <c r="P1271" s="12">
        <f t="shared" si="1022"/>
        <v>16</v>
      </c>
      <c r="Q1271" s="91">
        <f t="shared" ref="Q1271" si="1023">+O1271*P1271</f>
        <v>8.8000000000000007</v>
      </c>
      <c r="R1271" s="93">
        <f t="shared" ref="R1271:S1271" si="1024">+R1269</f>
        <v>0.6</v>
      </c>
      <c r="S1271" s="12">
        <f t="shared" si="1024"/>
        <v>13</v>
      </c>
      <c r="T1271" s="91">
        <f t="shared" ref="T1271" si="1025">+R1271*S1271</f>
        <v>7.8</v>
      </c>
      <c r="U1271" s="93"/>
      <c r="V1271" s="12"/>
      <c r="W1271" s="91"/>
      <c r="X1271"/>
    </row>
    <row r="1272" spans="1:24" x14ac:dyDescent="0.25">
      <c r="A1272" s="41"/>
      <c r="B1272" s="42" t="s">
        <v>232</v>
      </c>
      <c r="C1272" s="134"/>
      <c r="D1272" s="25"/>
      <c r="E1272" s="135"/>
      <c r="F1272" s="136"/>
      <c r="G1272" s="12"/>
      <c r="H1272" s="91"/>
      <c r="I1272" s="88"/>
      <c r="J1272" s="89"/>
      <c r="K1272" s="90"/>
      <c r="L1272" s="88"/>
      <c r="M1272" s="89"/>
      <c r="N1272" s="90"/>
      <c r="O1272" s="93"/>
      <c r="P1272" s="12"/>
      <c r="Q1272" s="91"/>
      <c r="R1272" s="93"/>
      <c r="S1272" s="12"/>
      <c r="T1272" s="91"/>
      <c r="U1272" s="93">
        <f t="shared" ref="U1272" si="1026">+U1270</f>
        <v>0.7</v>
      </c>
      <c r="V1272" s="12">
        <f t="shared" ref="V1272" si="1027">V1270</f>
        <v>20</v>
      </c>
      <c r="W1272" s="91">
        <f t="shared" ref="W1272" si="1028">+U1272*V1272</f>
        <v>14</v>
      </c>
      <c r="X1272"/>
    </row>
    <row r="1273" spans="1:24" x14ac:dyDescent="0.25">
      <c r="A1273" s="45" t="s">
        <v>404</v>
      </c>
      <c r="B1273" s="42" t="s">
        <v>233</v>
      </c>
      <c r="C1273" s="93">
        <f t="shared" ref="C1273" si="1029">+$D$1044</f>
        <v>0.6</v>
      </c>
      <c r="D1273" s="25">
        <f t="shared" ref="D1273" si="1030">D1271</f>
        <v>13</v>
      </c>
      <c r="E1273" s="135">
        <f t="shared" ref="E1273" si="1031">+C1273*D1273</f>
        <v>7.8</v>
      </c>
      <c r="F1273" s="136">
        <f t="shared" ref="F1273" si="1032">+$D$1039</f>
        <v>0.55000000000000004</v>
      </c>
      <c r="G1273" s="12">
        <f t="shared" ref="G1273" si="1033">+G1271</f>
        <v>16</v>
      </c>
      <c r="H1273" s="91">
        <f t="shared" ref="H1273" si="1034">+F1273*G1273</f>
        <v>8.8000000000000007</v>
      </c>
      <c r="I1273" s="93">
        <f t="shared" ref="I1273" si="1035">+$D$1050</f>
        <v>0.9</v>
      </c>
      <c r="J1273" s="89">
        <f t="shared" ref="J1273" si="1036">+J1271</f>
        <v>15</v>
      </c>
      <c r="K1273" s="91">
        <f t="shared" ref="K1273" si="1037">+I1273*J1273</f>
        <v>13.5</v>
      </c>
      <c r="L1273" s="88">
        <f t="shared" ref="L1273:M1273" si="1038">+L1271</f>
        <v>0.9</v>
      </c>
      <c r="M1273" s="89">
        <f t="shared" si="1038"/>
        <v>15</v>
      </c>
      <c r="N1273" s="91">
        <f t="shared" ref="N1273" si="1039">+L1273*M1273</f>
        <v>13.5</v>
      </c>
      <c r="O1273" s="93">
        <f t="shared" ref="O1273:P1273" si="1040">O1271</f>
        <v>0.55000000000000004</v>
      </c>
      <c r="P1273" s="12">
        <f t="shared" si="1040"/>
        <v>16</v>
      </c>
      <c r="Q1273" s="91">
        <f t="shared" ref="Q1273" si="1041">+O1273*P1273</f>
        <v>8.8000000000000007</v>
      </c>
      <c r="R1273" s="93">
        <f t="shared" ref="R1273:S1273" si="1042">+R1271</f>
        <v>0.6</v>
      </c>
      <c r="S1273" s="12">
        <f t="shared" si="1042"/>
        <v>13</v>
      </c>
      <c r="T1273" s="91">
        <f t="shared" ref="T1273" si="1043">+R1273*S1273</f>
        <v>7.8</v>
      </c>
      <c r="U1273" s="93"/>
      <c r="V1273" s="12"/>
      <c r="W1273" s="91"/>
      <c r="X1273"/>
    </row>
    <row r="1274" spans="1:24" x14ac:dyDescent="0.25">
      <c r="A1274" s="41"/>
      <c r="B1274" s="42" t="s">
        <v>234</v>
      </c>
      <c r="C1274" s="134"/>
      <c r="D1274" s="25"/>
      <c r="E1274" s="135"/>
      <c r="F1274" s="136"/>
      <c r="G1274" s="12"/>
      <c r="H1274" s="91"/>
      <c r="I1274" s="88"/>
      <c r="J1274" s="89"/>
      <c r="K1274" s="90"/>
      <c r="L1274" s="88"/>
      <c r="M1274" s="89"/>
      <c r="N1274" s="90"/>
      <c r="O1274" s="93"/>
      <c r="P1274" s="12"/>
      <c r="Q1274" s="91"/>
      <c r="R1274" s="93"/>
      <c r="S1274" s="12"/>
      <c r="T1274" s="91"/>
      <c r="U1274" s="93">
        <f t="shared" ref="U1274" si="1044">+U1272</f>
        <v>0.7</v>
      </c>
      <c r="V1274" s="12">
        <f t="shared" ref="V1274" si="1045">V1272</f>
        <v>20</v>
      </c>
      <c r="W1274" s="91">
        <f t="shared" ref="W1274" si="1046">+U1274*V1274</f>
        <v>14</v>
      </c>
      <c r="X1274"/>
    </row>
    <row r="1275" spans="1:24" x14ac:dyDescent="0.25">
      <c r="A1275" s="45" t="s">
        <v>405</v>
      </c>
      <c r="B1275" s="42" t="s">
        <v>235</v>
      </c>
      <c r="C1275" s="93">
        <f t="shared" ref="C1275" si="1047">+$D$1044</f>
        <v>0.6</v>
      </c>
      <c r="D1275" s="25">
        <f t="shared" ref="D1275" si="1048">D1273</f>
        <v>13</v>
      </c>
      <c r="E1275" s="135">
        <f t="shared" ref="E1275" si="1049">+C1275*D1275</f>
        <v>7.8</v>
      </c>
      <c r="F1275" s="136">
        <f t="shared" ref="F1275" si="1050">+$D$1039</f>
        <v>0.55000000000000004</v>
      </c>
      <c r="G1275" s="12">
        <f t="shared" ref="G1275" si="1051">+G1273</f>
        <v>16</v>
      </c>
      <c r="H1275" s="91">
        <f t="shared" ref="H1275" si="1052">+F1275*G1275</f>
        <v>8.8000000000000007</v>
      </c>
      <c r="I1275" s="93">
        <f t="shared" ref="I1275" si="1053">+$D$1050</f>
        <v>0.9</v>
      </c>
      <c r="J1275" s="89">
        <f t="shared" ref="J1275" si="1054">+J1273</f>
        <v>15</v>
      </c>
      <c r="K1275" s="91">
        <f t="shared" ref="K1275" si="1055">+I1275*J1275</f>
        <v>13.5</v>
      </c>
      <c r="L1275" s="88">
        <f t="shared" ref="L1275:M1275" si="1056">+L1273</f>
        <v>0.9</v>
      </c>
      <c r="M1275" s="89">
        <f t="shared" si="1056"/>
        <v>15</v>
      </c>
      <c r="N1275" s="91">
        <f t="shared" ref="N1275" si="1057">+L1275*M1275</f>
        <v>13.5</v>
      </c>
      <c r="O1275" s="93">
        <f t="shared" ref="O1275:P1275" si="1058">O1273</f>
        <v>0.55000000000000004</v>
      </c>
      <c r="P1275" s="12">
        <f t="shared" si="1058"/>
        <v>16</v>
      </c>
      <c r="Q1275" s="91">
        <f t="shared" ref="Q1275" si="1059">+O1275*P1275</f>
        <v>8.8000000000000007</v>
      </c>
      <c r="R1275" s="93">
        <f t="shared" ref="R1275:S1275" si="1060">+R1273</f>
        <v>0.6</v>
      </c>
      <c r="S1275" s="12">
        <f t="shared" si="1060"/>
        <v>13</v>
      </c>
      <c r="T1275" s="91">
        <f t="shared" ref="T1275" si="1061">+R1275*S1275</f>
        <v>7.8</v>
      </c>
      <c r="U1275" s="93"/>
      <c r="V1275" s="12"/>
      <c r="W1275" s="91"/>
      <c r="X1275"/>
    </row>
    <row r="1276" spans="1:24" x14ac:dyDescent="0.25">
      <c r="A1276" s="41"/>
      <c r="B1276" s="42" t="s">
        <v>236</v>
      </c>
      <c r="C1276" s="134"/>
      <c r="D1276" s="25"/>
      <c r="E1276" s="135"/>
      <c r="F1276" s="136"/>
      <c r="G1276" s="12"/>
      <c r="H1276" s="91"/>
      <c r="I1276" s="88"/>
      <c r="J1276" s="89"/>
      <c r="K1276" s="90"/>
      <c r="L1276" s="88"/>
      <c r="M1276" s="89"/>
      <c r="N1276" s="90"/>
      <c r="O1276" s="93"/>
      <c r="P1276" s="12"/>
      <c r="Q1276" s="91"/>
      <c r="R1276" s="93"/>
      <c r="S1276" s="12"/>
      <c r="T1276" s="91"/>
      <c r="U1276" s="93">
        <f t="shared" ref="U1276" si="1062">+U1274</f>
        <v>0.7</v>
      </c>
      <c r="V1276" s="12">
        <f t="shared" ref="V1276" si="1063">V1274</f>
        <v>20</v>
      </c>
      <c r="W1276" s="91">
        <f t="shared" ref="W1276" si="1064">+U1276*V1276</f>
        <v>14</v>
      </c>
      <c r="X1276"/>
    </row>
    <row r="1277" spans="1:24" x14ac:dyDescent="0.25">
      <c r="A1277" s="45" t="s">
        <v>406</v>
      </c>
      <c r="B1277" s="42" t="s">
        <v>237</v>
      </c>
      <c r="C1277" s="93">
        <f t="shared" ref="C1277" si="1065">+$D$1044</f>
        <v>0.6</v>
      </c>
      <c r="D1277" s="25">
        <f t="shared" ref="D1277" si="1066">D1275</f>
        <v>13</v>
      </c>
      <c r="E1277" s="135">
        <f t="shared" ref="E1277" si="1067">+C1277*D1277</f>
        <v>7.8</v>
      </c>
      <c r="F1277" s="136">
        <f t="shared" ref="F1277" si="1068">+$D$1039</f>
        <v>0.55000000000000004</v>
      </c>
      <c r="G1277" s="12">
        <f t="shared" ref="G1277" si="1069">+G1275</f>
        <v>16</v>
      </c>
      <c r="H1277" s="91">
        <f t="shared" ref="H1277" si="1070">+F1277*G1277</f>
        <v>8.8000000000000007</v>
      </c>
      <c r="I1277" s="93">
        <f t="shared" ref="I1277" si="1071">+$D$1050</f>
        <v>0.9</v>
      </c>
      <c r="J1277" s="89">
        <f t="shared" ref="J1277" si="1072">+J1275</f>
        <v>15</v>
      </c>
      <c r="K1277" s="91">
        <f t="shared" ref="K1277" si="1073">+I1277*J1277</f>
        <v>13.5</v>
      </c>
      <c r="L1277" s="88">
        <f t="shared" ref="L1277:M1277" si="1074">+L1275</f>
        <v>0.9</v>
      </c>
      <c r="M1277" s="89">
        <f t="shared" si="1074"/>
        <v>15</v>
      </c>
      <c r="N1277" s="91">
        <f t="shared" ref="N1277" si="1075">+L1277*M1277</f>
        <v>13.5</v>
      </c>
      <c r="O1277" s="93">
        <f t="shared" ref="O1277:P1277" si="1076">O1275</f>
        <v>0.55000000000000004</v>
      </c>
      <c r="P1277" s="12">
        <f t="shared" si="1076"/>
        <v>16</v>
      </c>
      <c r="Q1277" s="91">
        <f t="shared" ref="Q1277" si="1077">+O1277*P1277</f>
        <v>8.8000000000000007</v>
      </c>
      <c r="R1277" s="93">
        <f t="shared" ref="R1277:S1277" si="1078">+R1275</f>
        <v>0.6</v>
      </c>
      <c r="S1277" s="12">
        <f t="shared" si="1078"/>
        <v>13</v>
      </c>
      <c r="T1277" s="91">
        <f t="shared" ref="T1277" si="1079">+R1277*S1277</f>
        <v>7.8</v>
      </c>
      <c r="U1277" s="93"/>
      <c r="V1277" s="12"/>
      <c r="W1277" s="91"/>
      <c r="X1277"/>
    </row>
    <row r="1278" spans="1:24" x14ac:dyDescent="0.25">
      <c r="A1278" s="41"/>
      <c r="B1278" s="42" t="s">
        <v>238</v>
      </c>
      <c r="C1278" s="134"/>
      <c r="D1278" s="25"/>
      <c r="E1278" s="135"/>
      <c r="F1278" s="136"/>
      <c r="G1278" s="12"/>
      <c r="H1278" s="91"/>
      <c r="I1278" s="88"/>
      <c r="J1278" s="89"/>
      <c r="K1278" s="90"/>
      <c r="L1278" s="88"/>
      <c r="M1278" s="89"/>
      <c r="N1278" s="90"/>
      <c r="O1278" s="93"/>
      <c r="P1278" s="12"/>
      <c r="Q1278" s="91"/>
      <c r="R1278" s="93"/>
      <c r="S1278" s="12"/>
      <c r="T1278" s="91"/>
      <c r="U1278" s="93">
        <f t="shared" ref="U1278" si="1080">+U1276</f>
        <v>0.7</v>
      </c>
      <c r="V1278" s="12">
        <f t="shared" ref="V1278" si="1081">V1276</f>
        <v>20</v>
      </c>
      <c r="W1278" s="91">
        <f t="shared" ref="W1278" si="1082">+U1278*V1278</f>
        <v>14</v>
      </c>
      <c r="X1278"/>
    </row>
    <row r="1279" spans="1:24" x14ac:dyDescent="0.25">
      <c r="A1279" s="45" t="s">
        <v>407</v>
      </c>
      <c r="B1279" s="42" t="s">
        <v>239</v>
      </c>
      <c r="C1279" s="93">
        <f t="shared" ref="C1279" si="1083">+$D$1044</f>
        <v>0.6</v>
      </c>
      <c r="D1279" s="25">
        <f t="shared" ref="D1279" si="1084">D1277</f>
        <v>13</v>
      </c>
      <c r="E1279" s="135">
        <f t="shared" ref="E1279" si="1085">+C1279*D1279</f>
        <v>7.8</v>
      </c>
      <c r="F1279" s="136">
        <f t="shared" ref="F1279" si="1086">+$D$1039</f>
        <v>0.55000000000000004</v>
      </c>
      <c r="G1279" s="12">
        <f t="shared" ref="G1279" si="1087">+G1277</f>
        <v>16</v>
      </c>
      <c r="H1279" s="91">
        <f t="shared" ref="H1279" si="1088">+F1279*G1279</f>
        <v>8.8000000000000007</v>
      </c>
      <c r="I1279" s="93">
        <f t="shared" ref="I1279" si="1089">+$D$1050</f>
        <v>0.9</v>
      </c>
      <c r="J1279" s="89">
        <f t="shared" ref="J1279" si="1090">+J1277</f>
        <v>15</v>
      </c>
      <c r="K1279" s="91">
        <f t="shared" ref="K1279" si="1091">+I1279*J1279</f>
        <v>13.5</v>
      </c>
      <c r="L1279" s="88">
        <f t="shared" ref="L1279:M1279" si="1092">+L1277</f>
        <v>0.9</v>
      </c>
      <c r="M1279" s="89">
        <f t="shared" si="1092"/>
        <v>15</v>
      </c>
      <c r="N1279" s="91">
        <f t="shared" ref="N1279" si="1093">+L1279*M1279</f>
        <v>13.5</v>
      </c>
      <c r="O1279" s="93">
        <f t="shared" ref="O1279:P1279" si="1094">O1277</f>
        <v>0.55000000000000004</v>
      </c>
      <c r="P1279" s="12">
        <f t="shared" si="1094"/>
        <v>16</v>
      </c>
      <c r="Q1279" s="91">
        <f t="shared" ref="Q1279" si="1095">+O1279*P1279</f>
        <v>8.8000000000000007</v>
      </c>
      <c r="R1279" s="93">
        <f t="shared" ref="R1279:S1279" si="1096">+R1277</f>
        <v>0.6</v>
      </c>
      <c r="S1279" s="12">
        <f t="shared" si="1096"/>
        <v>13</v>
      </c>
      <c r="T1279" s="91">
        <f t="shared" ref="T1279" si="1097">+R1279*S1279</f>
        <v>7.8</v>
      </c>
      <c r="U1279" s="93"/>
      <c r="V1279" s="12"/>
      <c r="W1279" s="91"/>
      <c r="X1279"/>
    </row>
    <row r="1280" spans="1:24" x14ac:dyDescent="0.25">
      <c r="A1280" s="41"/>
      <c r="B1280" s="42" t="s">
        <v>240</v>
      </c>
      <c r="C1280" s="134"/>
      <c r="D1280" s="25"/>
      <c r="E1280" s="135"/>
      <c r="F1280" s="136"/>
      <c r="G1280" s="12"/>
      <c r="H1280" s="91"/>
      <c r="I1280" s="88"/>
      <c r="J1280" s="89"/>
      <c r="K1280" s="90"/>
      <c r="L1280" s="88"/>
      <c r="M1280" s="89"/>
      <c r="N1280" s="90"/>
      <c r="O1280" s="93"/>
      <c r="P1280" s="12"/>
      <c r="Q1280" s="91"/>
      <c r="R1280" s="93"/>
      <c r="S1280" s="12"/>
      <c r="T1280" s="91"/>
      <c r="U1280" s="93">
        <f t="shared" ref="U1280" si="1098">+U1278</f>
        <v>0.7</v>
      </c>
      <c r="V1280" s="12">
        <f t="shared" ref="V1280" si="1099">V1278</f>
        <v>20</v>
      </c>
      <c r="W1280" s="91">
        <f t="shared" ref="W1280" si="1100">+U1280*V1280</f>
        <v>14</v>
      </c>
      <c r="X1280"/>
    </row>
    <row r="1281" spans="1:24" x14ac:dyDescent="0.25">
      <c r="A1281" s="45" t="s">
        <v>408</v>
      </c>
      <c r="B1281" s="42" t="s">
        <v>241</v>
      </c>
      <c r="C1281" s="93">
        <f t="shared" ref="C1281" si="1101">+$D$1044</f>
        <v>0.6</v>
      </c>
      <c r="D1281" s="25">
        <f t="shared" ref="D1281" si="1102">D1279</f>
        <v>13</v>
      </c>
      <c r="E1281" s="135">
        <f t="shared" ref="E1281" si="1103">+C1281*D1281</f>
        <v>7.8</v>
      </c>
      <c r="F1281" s="136">
        <f t="shared" ref="F1281" si="1104">+$D$1039</f>
        <v>0.55000000000000004</v>
      </c>
      <c r="G1281" s="12">
        <f t="shared" ref="G1281" si="1105">+G1279</f>
        <v>16</v>
      </c>
      <c r="H1281" s="91">
        <f t="shared" ref="H1281" si="1106">+F1281*G1281</f>
        <v>8.8000000000000007</v>
      </c>
      <c r="I1281" s="93">
        <f t="shared" ref="I1281" si="1107">+$D$1050</f>
        <v>0.9</v>
      </c>
      <c r="J1281" s="89">
        <f t="shared" ref="J1281" si="1108">+J1279</f>
        <v>15</v>
      </c>
      <c r="K1281" s="91">
        <f t="shared" ref="K1281" si="1109">+I1281*J1281</f>
        <v>13.5</v>
      </c>
      <c r="L1281" s="88">
        <f t="shared" ref="L1281:M1281" si="1110">+L1279</f>
        <v>0.9</v>
      </c>
      <c r="M1281" s="89">
        <f t="shared" si="1110"/>
        <v>15</v>
      </c>
      <c r="N1281" s="91">
        <f t="shared" ref="N1281" si="1111">+L1281*M1281</f>
        <v>13.5</v>
      </c>
      <c r="O1281" s="93">
        <f t="shared" ref="O1281:P1281" si="1112">O1279</f>
        <v>0.55000000000000004</v>
      </c>
      <c r="P1281" s="12">
        <f t="shared" si="1112"/>
        <v>16</v>
      </c>
      <c r="Q1281" s="91">
        <f t="shared" ref="Q1281" si="1113">+O1281*P1281</f>
        <v>8.8000000000000007</v>
      </c>
      <c r="R1281" s="93">
        <f t="shared" ref="R1281:S1281" si="1114">+R1279</f>
        <v>0.6</v>
      </c>
      <c r="S1281" s="12">
        <f t="shared" si="1114"/>
        <v>13</v>
      </c>
      <c r="T1281" s="91">
        <f t="shared" ref="T1281" si="1115">+R1281*S1281</f>
        <v>7.8</v>
      </c>
      <c r="U1281" s="93"/>
      <c r="V1281" s="12"/>
      <c r="W1281" s="91"/>
      <c r="X1281"/>
    </row>
    <row r="1282" spans="1:24" x14ac:dyDescent="0.25">
      <c r="A1282" s="41"/>
      <c r="B1282" s="42" t="s">
        <v>242</v>
      </c>
      <c r="C1282" s="134"/>
      <c r="D1282" s="25"/>
      <c r="E1282" s="135"/>
      <c r="F1282" s="136"/>
      <c r="G1282" s="12"/>
      <c r="H1282" s="91"/>
      <c r="I1282" s="88"/>
      <c r="J1282" s="89"/>
      <c r="K1282" s="90"/>
      <c r="L1282" s="88"/>
      <c r="M1282" s="89"/>
      <c r="N1282" s="90"/>
      <c r="O1282" s="93"/>
      <c r="P1282" s="12"/>
      <c r="Q1282" s="91"/>
      <c r="R1282" s="93"/>
      <c r="S1282" s="12"/>
      <c r="T1282" s="91"/>
      <c r="U1282" s="93">
        <f t="shared" ref="U1282" si="1116">+U1280</f>
        <v>0.7</v>
      </c>
      <c r="V1282" s="12">
        <f t="shared" ref="V1282" si="1117">V1280</f>
        <v>20</v>
      </c>
      <c r="W1282" s="91">
        <f t="shared" ref="W1282" si="1118">+U1282*V1282</f>
        <v>14</v>
      </c>
      <c r="X1282"/>
    </row>
    <row r="1283" spans="1:24" x14ac:dyDescent="0.25">
      <c r="A1283" s="45" t="s">
        <v>409</v>
      </c>
      <c r="B1283" s="42" t="s">
        <v>243</v>
      </c>
      <c r="C1283" s="93">
        <f t="shared" ref="C1283" si="1119">+$D$1044</f>
        <v>0.6</v>
      </c>
      <c r="D1283" s="25">
        <f t="shared" ref="D1283" si="1120">D1281</f>
        <v>13</v>
      </c>
      <c r="E1283" s="135">
        <f t="shared" ref="E1283" si="1121">+C1283*D1283</f>
        <v>7.8</v>
      </c>
      <c r="F1283" s="136">
        <f t="shared" ref="F1283" si="1122">+$D$1039</f>
        <v>0.55000000000000004</v>
      </c>
      <c r="G1283" s="12">
        <f t="shared" ref="G1283" si="1123">+G1281</f>
        <v>16</v>
      </c>
      <c r="H1283" s="91">
        <f t="shared" ref="H1283" si="1124">+F1283*G1283</f>
        <v>8.8000000000000007</v>
      </c>
      <c r="I1283" s="93">
        <f t="shared" ref="I1283" si="1125">+$D$1050</f>
        <v>0.9</v>
      </c>
      <c r="J1283" s="89">
        <f t="shared" ref="J1283" si="1126">+J1281</f>
        <v>15</v>
      </c>
      <c r="K1283" s="91">
        <f t="shared" ref="K1283" si="1127">+I1283*J1283</f>
        <v>13.5</v>
      </c>
      <c r="L1283" s="88">
        <f t="shared" ref="L1283:M1283" si="1128">+L1281</f>
        <v>0.9</v>
      </c>
      <c r="M1283" s="89">
        <f t="shared" si="1128"/>
        <v>15</v>
      </c>
      <c r="N1283" s="91">
        <f t="shared" ref="N1283" si="1129">+L1283*M1283</f>
        <v>13.5</v>
      </c>
      <c r="O1283" s="93">
        <f t="shared" ref="O1283:P1283" si="1130">O1281</f>
        <v>0.55000000000000004</v>
      </c>
      <c r="P1283" s="12">
        <f t="shared" si="1130"/>
        <v>16</v>
      </c>
      <c r="Q1283" s="91">
        <f t="shared" ref="Q1283" si="1131">+O1283*P1283</f>
        <v>8.8000000000000007</v>
      </c>
      <c r="R1283" s="93">
        <f t="shared" ref="R1283:S1283" si="1132">+R1281</f>
        <v>0.6</v>
      </c>
      <c r="S1283" s="12">
        <f t="shared" si="1132"/>
        <v>13</v>
      </c>
      <c r="T1283" s="91">
        <f t="shared" ref="T1283" si="1133">+R1283*S1283</f>
        <v>7.8</v>
      </c>
      <c r="U1283" s="93"/>
      <c r="V1283" s="12"/>
      <c r="W1283" s="91"/>
      <c r="X1283"/>
    </row>
    <row r="1284" spans="1:24" x14ac:dyDescent="0.25">
      <c r="A1284" s="41"/>
      <c r="B1284" s="42" t="s">
        <v>244</v>
      </c>
      <c r="C1284" s="134"/>
      <c r="D1284" s="25"/>
      <c r="E1284" s="135"/>
      <c r="F1284" s="136"/>
      <c r="G1284" s="12"/>
      <c r="H1284" s="91"/>
      <c r="I1284" s="88"/>
      <c r="J1284" s="89"/>
      <c r="K1284" s="90"/>
      <c r="L1284" s="88"/>
      <c r="M1284" s="89"/>
      <c r="N1284" s="90"/>
      <c r="O1284" s="93"/>
      <c r="P1284" s="12"/>
      <c r="Q1284" s="91"/>
      <c r="R1284" s="93"/>
      <c r="S1284" s="12"/>
      <c r="T1284" s="91"/>
      <c r="U1284" s="93">
        <f t="shared" ref="U1284" si="1134">+U1282</f>
        <v>0.7</v>
      </c>
      <c r="V1284" s="12">
        <f t="shared" ref="V1284" si="1135">V1282</f>
        <v>20</v>
      </c>
      <c r="W1284" s="91">
        <f t="shared" ref="W1284" si="1136">+U1284*V1284</f>
        <v>14</v>
      </c>
      <c r="X1284"/>
    </row>
    <row r="1285" spans="1:24" x14ac:dyDescent="0.25">
      <c r="A1285" s="45" t="s">
        <v>410</v>
      </c>
      <c r="B1285" s="42" t="s">
        <v>245</v>
      </c>
      <c r="C1285" s="93">
        <f t="shared" ref="C1285" si="1137">+$D$1044</f>
        <v>0.6</v>
      </c>
      <c r="D1285" s="25">
        <f t="shared" ref="D1285" si="1138">D1283</f>
        <v>13</v>
      </c>
      <c r="E1285" s="135">
        <f t="shared" ref="E1285" si="1139">+C1285*D1285</f>
        <v>7.8</v>
      </c>
      <c r="F1285" s="136">
        <f t="shared" ref="F1285" si="1140">+$D$1039</f>
        <v>0.55000000000000004</v>
      </c>
      <c r="G1285" s="12">
        <f t="shared" ref="G1285" si="1141">+G1283</f>
        <v>16</v>
      </c>
      <c r="H1285" s="91">
        <f t="shared" ref="H1285" si="1142">+F1285*G1285</f>
        <v>8.8000000000000007</v>
      </c>
      <c r="I1285" s="93">
        <f t="shared" ref="I1285" si="1143">+$D$1050</f>
        <v>0.9</v>
      </c>
      <c r="J1285" s="89">
        <f t="shared" ref="J1285" si="1144">+J1283</f>
        <v>15</v>
      </c>
      <c r="K1285" s="91">
        <f t="shared" ref="K1285" si="1145">+I1285*J1285</f>
        <v>13.5</v>
      </c>
      <c r="L1285" s="88">
        <f t="shared" ref="L1285:M1285" si="1146">+L1283</f>
        <v>0.9</v>
      </c>
      <c r="M1285" s="89">
        <f t="shared" si="1146"/>
        <v>15</v>
      </c>
      <c r="N1285" s="91">
        <f t="shared" ref="N1285" si="1147">+L1285*M1285</f>
        <v>13.5</v>
      </c>
      <c r="O1285" s="93">
        <f t="shared" ref="O1285:P1285" si="1148">O1283</f>
        <v>0.55000000000000004</v>
      </c>
      <c r="P1285" s="12">
        <f t="shared" si="1148"/>
        <v>16</v>
      </c>
      <c r="Q1285" s="91">
        <f t="shared" ref="Q1285" si="1149">+O1285*P1285</f>
        <v>8.8000000000000007</v>
      </c>
      <c r="R1285" s="93">
        <f t="shared" ref="R1285:S1285" si="1150">+R1283</f>
        <v>0.6</v>
      </c>
      <c r="S1285" s="12">
        <f t="shared" si="1150"/>
        <v>13</v>
      </c>
      <c r="T1285" s="91">
        <f t="shared" ref="T1285" si="1151">+R1285*S1285</f>
        <v>7.8</v>
      </c>
      <c r="U1285" s="93"/>
      <c r="V1285" s="12"/>
      <c r="W1285" s="91"/>
      <c r="X1285"/>
    </row>
    <row r="1286" spans="1:24" x14ac:dyDescent="0.25">
      <c r="A1286" s="41"/>
      <c r="B1286" s="42" t="s">
        <v>246</v>
      </c>
      <c r="C1286" s="134"/>
      <c r="D1286" s="25"/>
      <c r="E1286" s="135"/>
      <c r="F1286" s="136"/>
      <c r="G1286" s="12"/>
      <c r="H1286" s="91"/>
      <c r="I1286" s="88"/>
      <c r="J1286" s="89"/>
      <c r="K1286" s="90"/>
      <c r="L1286" s="88"/>
      <c r="M1286" s="89"/>
      <c r="N1286" s="90"/>
      <c r="O1286" s="93"/>
      <c r="P1286" s="12"/>
      <c r="Q1286" s="91"/>
      <c r="R1286" s="93"/>
      <c r="S1286" s="12"/>
      <c r="T1286" s="91"/>
      <c r="U1286" s="93">
        <f t="shared" ref="U1286" si="1152">+U1284</f>
        <v>0.7</v>
      </c>
      <c r="V1286" s="12">
        <f t="shared" ref="V1286" si="1153">V1284</f>
        <v>20</v>
      </c>
      <c r="W1286" s="91">
        <f t="shared" ref="W1286" si="1154">+U1286*V1286</f>
        <v>14</v>
      </c>
      <c r="X1286"/>
    </row>
    <row r="1287" spans="1:24" x14ac:dyDescent="0.25">
      <c r="A1287" s="45" t="s">
        <v>411</v>
      </c>
      <c r="B1287" s="42" t="s">
        <v>247</v>
      </c>
      <c r="C1287" s="93">
        <f t="shared" ref="C1287" si="1155">+$D$1044</f>
        <v>0.6</v>
      </c>
      <c r="D1287" s="25">
        <f t="shared" ref="D1287" si="1156">D1285</f>
        <v>13</v>
      </c>
      <c r="E1287" s="135">
        <f t="shared" ref="E1287" si="1157">+C1287*D1287</f>
        <v>7.8</v>
      </c>
      <c r="F1287" s="136">
        <f t="shared" ref="F1287" si="1158">+$D$1039</f>
        <v>0.55000000000000004</v>
      </c>
      <c r="G1287" s="12">
        <f t="shared" ref="G1287" si="1159">+G1285</f>
        <v>16</v>
      </c>
      <c r="H1287" s="91">
        <f t="shared" ref="H1287" si="1160">+F1287*G1287</f>
        <v>8.8000000000000007</v>
      </c>
      <c r="I1287" s="93">
        <f t="shared" ref="I1287" si="1161">+$D$1050</f>
        <v>0.9</v>
      </c>
      <c r="J1287" s="89">
        <f t="shared" ref="J1287" si="1162">+J1285</f>
        <v>15</v>
      </c>
      <c r="K1287" s="91">
        <f t="shared" ref="K1287" si="1163">+I1287*J1287</f>
        <v>13.5</v>
      </c>
      <c r="L1287" s="88">
        <f t="shared" ref="L1287:M1287" si="1164">+L1285</f>
        <v>0.9</v>
      </c>
      <c r="M1287" s="89">
        <f t="shared" si="1164"/>
        <v>15</v>
      </c>
      <c r="N1287" s="91">
        <f t="shared" ref="N1287" si="1165">+L1287*M1287</f>
        <v>13.5</v>
      </c>
      <c r="O1287" s="93">
        <f t="shared" ref="O1287:P1287" si="1166">O1285</f>
        <v>0.55000000000000004</v>
      </c>
      <c r="P1287" s="12">
        <f t="shared" si="1166"/>
        <v>16</v>
      </c>
      <c r="Q1287" s="91">
        <f t="shared" ref="Q1287" si="1167">+O1287*P1287</f>
        <v>8.8000000000000007</v>
      </c>
      <c r="R1287" s="93">
        <f t="shared" ref="R1287:S1287" si="1168">+R1285</f>
        <v>0.6</v>
      </c>
      <c r="S1287" s="12">
        <f t="shared" si="1168"/>
        <v>13</v>
      </c>
      <c r="T1287" s="91">
        <f t="shared" ref="T1287" si="1169">+R1287*S1287</f>
        <v>7.8</v>
      </c>
      <c r="U1287" s="93"/>
      <c r="V1287" s="12"/>
      <c r="W1287" s="91"/>
      <c r="X1287"/>
    </row>
    <row r="1288" spans="1:24" x14ac:dyDescent="0.25">
      <c r="A1288" s="41"/>
      <c r="B1288" s="42" t="s">
        <v>248</v>
      </c>
      <c r="C1288" s="134"/>
      <c r="D1288" s="25"/>
      <c r="E1288" s="135"/>
      <c r="F1288" s="136"/>
      <c r="G1288" s="12"/>
      <c r="H1288" s="91"/>
      <c r="I1288" s="88"/>
      <c r="J1288" s="89"/>
      <c r="K1288" s="90"/>
      <c r="L1288" s="88"/>
      <c r="M1288" s="89"/>
      <c r="N1288" s="90"/>
      <c r="O1288" s="93"/>
      <c r="P1288" s="12"/>
      <c r="Q1288" s="91"/>
      <c r="R1288" s="93"/>
      <c r="S1288" s="12"/>
      <c r="T1288" s="91"/>
      <c r="U1288" s="93">
        <f t="shared" ref="U1288" si="1170">+U1286</f>
        <v>0.7</v>
      </c>
      <c r="V1288" s="12">
        <f t="shared" ref="V1288" si="1171">V1286</f>
        <v>20</v>
      </c>
      <c r="W1288" s="91">
        <f t="shared" ref="W1288" si="1172">+U1288*V1288</f>
        <v>14</v>
      </c>
      <c r="X1288"/>
    </row>
    <row r="1289" spans="1:24" x14ac:dyDescent="0.25">
      <c r="A1289" s="45" t="s">
        <v>412</v>
      </c>
      <c r="B1289" s="42" t="s">
        <v>249</v>
      </c>
      <c r="C1289" s="93">
        <f t="shared" ref="C1289" si="1173">+$D$1044</f>
        <v>0.6</v>
      </c>
      <c r="D1289" s="25">
        <f t="shared" ref="D1289" si="1174">D1287</f>
        <v>13</v>
      </c>
      <c r="E1289" s="135">
        <f t="shared" ref="E1289" si="1175">+C1289*D1289</f>
        <v>7.8</v>
      </c>
      <c r="F1289" s="136">
        <f t="shared" ref="F1289" si="1176">+$D$1039</f>
        <v>0.55000000000000004</v>
      </c>
      <c r="G1289" s="12">
        <f t="shared" ref="G1289" si="1177">+G1287</f>
        <v>16</v>
      </c>
      <c r="H1289" s="91">
        <f t="shared" ref="H1289" si="1178">+F1289*G1289</f>
        <v>8.8000000000000007</v>
      </c>
      <c r="I1289" s="93">
        <f t="shared" ref="I1289" si="1179">+$D$1050</f>
        <v>0.9</v>
      </c>
      <c r="J1289" s="89">
        <f t="shared" ref="J1289" si="1180">+J1287</f>
        <v>15</v>
      </c>
      <c r="K1289" s="91">
        <f t="shared" ref="K1289" si="1181">+I1289*J1289</f>
        <v>13.5</v>
      </c>
      <c r="L1289" s="88">
        <f t="shared" ref="L1289:M1289" si="1182">+L1287</f>
        <v>0.9</v>
      </c>
      <c r="M1289" s="89">
        <f t="shared" si="1182"/>
        <v>15</v>
      </c>
      <c r="N1289" s="91">
        <f t="shared" ref="N1289" si="1183">+L1289*M1289</f>
        <v>13.5</v>
      </c>
      <c r="O1289" s="93">
        <f t="shared" ref="O1289:P1289" si="1184">O1287</f>
        <v>0.55000000000000004</v>
      </c>
      <c r="P1289" s="12">
        <f t="shared" si="1184"/>
        <v>16</v>
      </c>
      <c r="Q1289" s="91">
        <f t="shared" ref="Q1289" si="1185">+O1289*P1289</f>
        <v>8.8000000000000007</v>
      </c>
      <c r="R1289" s="93">
        <f t="shared" ref="R1289:S1289" si="1186">+R1287</f>
        <v>0.6</v>
      </c>
      <c r="S1289" s="12">
        <f t="shared" si="1186"/>
        <v>13</v>
      </c>
      <c r="T1289" s="91">
        <f t="shared" ref="T1289" si="1187">+R1289*S1289</f>
        <v>7.8</v>
      </c>
      <c r="U1289" s="93"/>
      <c r="V1289" s="12"/>
      <c r="W1289" s="91"/>
      <c r="X1289"/>
    </row>
    <row r="1290" spans="1:24" x14ac:dyDescent="0.25">
      <c r="A1290" s="41"/>
      <c r="B1290" s="42" t="s">
        <v>250</v>
      </c>
      <c r="C1290" s="134"/>
      <c r="D1290" s="25"/>
      <c r="E1290" s="135"/>
      <c r="F1290" s="136"/>
      <c r="G1290" s="12"/>
      <c r="H1290" s="91"/>
      <c r="I1290" s="88"/>
      <c r="J1290" s="89"/>
      <c r="K1290" s="90"/>
      <c r="L1290" s="88"/>
      <c r="M1290" s="89"/>
      <c r="N1290" s="90"/>
      <c r="O1290" s="93"/>
      <c r="P1290" s="12"/>
      <c r="Q1290" s="91"/>
      <c r="R1290" s="93"/>
      <c r="S1290" s="12"/>
      <c r="T1290" s="91"/>
      <c r="U1290" s="93">
        <f t="shared" ref="U1290" si="1188">+U1288</f>
        <v>0.7</v>
      </c>
      <c r="V1290" s="12">
        <f t="shared" ref="V1290" si="1189">V1288</f>
        <v>20</v>
      </c>
      <c r="W1290" s="91">
        <f t="shared" ref="W1290" si="1190">+U1290*V1290</f>
        <v>14</v>
      </c>
      <c r="X1290"/>
    </row>
    <row r="1291" spans="1:24" x14ac:dyDescent="0.25">
      <c r="A1291" s="45" t="s">
        <v>413</v>
      </c>
      <c r="B1291" s="42" t="s">
        <v>251</v>
      </c>
      <c r="C1291" s="93">
        <f t="shared" ref="C1291" si="1191">+$D$1044</f>
        <v>0.6</v>
      </c>
      <c r="D1291" s="25">
        <f t="shared" ref="D1291" si="1192">D1289</f>
        <v>13</v>
      </c>
      <c r="E1291" s="135">
        <f t="shared" ref="E1291" si="1193">+C1291*D1291</f>
        <v>7.8</v>
      </c>
      <c r="F1291" s="136">
        <f t="shared" ref="F1291" si="1194">+$D$1039</f>
        <v>0.55000000000000004</v>
      </c>
      <c r="G1291" s="12">
        <f t="shared" ref="G1291" si="1195">+G1289</f>
        <v>16</v>
      </c>
      <c r="H1291" s="91">
        <f t="shared" ref="H1291" si="1196">+F1291*G1291</f>
        <v>8.8000000000000007</v>
      </c>
      <c r="I1291" s="93">
        <f t="shared" ref="I1291" si="1197">+$D$1050</f>
        <v>0.9</v>
      </c>
      <c r="J1291" s="89">
        <f t="shared" ref="J1291" si="1198">+J1289</f>
        <v>15</v>
      </c>
      <c r="K1291" s="91">
        <f t="shared" ref="K1291" si="1199">+I1291*J1291</f>
        <v>13.5</v>
      </c>
      <c r="L1291" s="88">
        <f t="shared" ref="L1291:M1291" si="1200">+L1289</f>
        <v>0.9</v>
      </c>
      <c r="M1291" s="89">
        <f t="shared" si="1200"/>
        <v>15</v>
      </c>
      <c r="N1291" s="91">
        <f t="shared" ref="N1291" si="1201">+L1291*M1291</f>
        <v>13.5</v>
      </c>
      <c r="O1291" s="93">
        <f t="shared" ref="O1291:P1291" si="1202">O1289</f>
        <v>0.55000000000000004</v>
      </c>
      <c r="P1291" s="12">
        <f t="shared" si="1202"/>
        <v>16</v>
      </c>
      <c r="Q1291" s="91">
        <f t="shared" ref="Q1291" si="1203">+O1291*P1291</f>
        <v>8.8000000000000007</v>
      </c>
      <c r="R1291" s="93">
        <f t="shared" ref="R1291:S1291" si="1204">+R1289</f>
        <v>0.6</v>
      </c>
      <c r="S1291" s="12">
        <f t="shared" si="1204"/>
        <v>13</v>
      </c>
      <c r="T1291" s="91">
        <f t="shared" ref="T1291" si="1205">+R1291*S1291</f>
        <v>7.8</v>
      </c>
      <c r="U1291" s="93"/>
      <c r="V1291" s="12"/>
      <c r="W1291" s="91"/>
      <c r="X1291"/>
    </row>
    <row r="1292" spans="1:24" x14ac:dyDescent="0.25">
      <c r="A1292" s="41"/>
      <c r="B1292" s="42" t="s">
        <v>252</v>
      </c>
      <c r="C1292" s="134"/>
      <c r="D1292" s="25"/>
      <c r="E1292" s="135"/>
      <c r="F1292" s="136"/>
      <c r="G1292" s="12"/>
      <c r="H1292" s="91"/>
      <c r="I1292" s="88"/>
      <c r="J1292" s="89"/>
      <c r="K1292" s="90"/>
      <c r="L1292" s="88"/>
      <c r="M1292" s="89"/>
      <c r="N1292" s="90"/>
      <c r="O1292" s="93"/>
      <c r="P1292" s="12"/>
      <c r="Q1292" s="91"/>
      <c r="R1292" s="93"/>
      <c r="S1292" s="12"/>
      <c r="T1292" s="91"/>
      <c r="U1292" s="93">
        <f t="shared" ref="U1292" si="1206">+U1290</f>
        <v>0.7</v>
      </c>
      <c r="V1292" s="12">
        <f t="shared" ref="V1292" si="1207">V1290</f>
        <v>20</v>
      </c>
      <c r="W1292" s="91">
        <f t="shared" ref="W1292" si="1208">+U1292*V1292</f>
        <v>14</v>
      </c>
      <c r="X1292"/>
    </row>
    <row r="1293" spans="1:24" x14ac:dyDescent="0.25">
      <c r="A1293" s="45" t="s">
        <v>414</v>
      </c>
      <c r="B1293" s="42" t="s">
        <v>253</v>
      </c>
      <c r="C1293" s="93">
        <f t="shared" ref="C1293" si="1209">+$D$1044</f>
        <v>0.6</v>
      </c>
      <c r="D1293" s="25">
        <f t="shared" ref="D1293" si="1210">D1291</f>
        <v>13</v>
      </c>
      <c r="E1293" s="135">
        <f t="shared" ref="E1293" si="1211">+C1293*D1293</f>
        <v>7.8</v>
      </c>
      <c r="F1293" s="136">
        <f t="shared" ref="F1293" si="1212">+$D$1039</f>
        <v>0.55000000000000004</v>
      </c>
      <c r="G1293" s="12">
        <f t="shared" ref="G1293" si="1213">+G1291</f>
        <v>16</v>
      </c>
      <c r="H1293" s="91">
        <f t="shared" ref="H1293" si="1214">+F1293*G1293</f>
        <v>8.8000000000000007</v>
      </c>
      <c r="I1293" s="93">
        <f t="shared" ref="I1293" si="1215">+$D$1050</f>
        <v>0.9</v>
      </c>
      <c r="J1293" s="89">
        <f t="shared" ref="J1293" si="1216">+J1291</f>
        <v>15</v>
      </c>
      <c r="K1293" s="91">
        <f t="shared" ref="K1293" si="1217">+I1293*J1293</f>
        <v>13.5</v>
      </c>
      <c r="L1293" s="88">
        <f t="shared" ref="L1293:M1293" si="1218">+L1291</f>
        <v>0.9</v>
      </c>
      <c r="M1293" s="89">
        <f t="shared" si="1218"/>
        <v>15</v>
      </c>
      <c r="N1293" s="91">
        <f t="shared" ref="N1293" si="1219">+L1293*M1293</f>
        <v>13.5</v>
      </c>
      <c r="O1293" s="93">
        <f t="shared" ref="O1293:P1293" si="1220">O1291</f>
        <v>0.55000000000000004</v>
      </c>
      <c r="P1293" s="12">
        <f t="shared" si="1220"/>
        <v>16</v>
      </c>
      <c r="Q1293" s="91">
        <f t="shared" ref="Q1293" si="1221">+O1293*P1293</f>
        <v>8.8000000000000007</v>
      </c>
      <c r="R1293" s="93">
        <f t="shared" ref="R1293:S1293" si="1222">+R1291</f>
        <v>0.6</v>
      </c>
      <c r="S1293" s="12">
        <f t="shared" si="1222"/>
        <v>13</v>
      </c>
      <c r="T1293" s="91">
        <f t="shared" ref="T1293" si="1223">+R1293*S1293</f>
        <v>7.8</v>
      </c>
      <c r="U1293" s="93"/>
      <c r="V1293" s="12"/>
      <c r="W1293" s="91"/>
      <c r="X1293"/>
    </row>
    <row r="1294" spans="1:24" x14ac:dyDescent="0.25">
      <c r="A1294" s="41"/>
      <c r="B1294" s="42" t="s">
        <v>254</v>
      </c>
      <c r="C1294" s="134"/>
      <c r="D1294" s="25"/>
      <c r="E1294" s="135"/>
      <c r="F1294" s="136"/>
      <c r="G1294" s="12"/>
      <c r="H1294" s="91"/>
      <c r="I1294" s="88"/>
      <c r="J1294" s="89"/>
      <c r="K1294" s="90"/>
      <c r="L1294" s="88"/>
      <c r="M1294" s="89"/>
      <c r="N1294" s="90"/>
      <c r="O1294" s="93"/>
      <c r="P1294" s="12"/>
      <c r="Q1294" s="91"/>
      <c r="R1294" s="93"/>
      <c r="S1294" s="12"/>
      <c r="T1294" s="91"/>
      <c r="U1294" s="93">
        <f t="shared" ref="U1294" si="1224">+U1292</f>
        <v>0.7</v>
      </c>
      <c r="V1294" s="12">
        <f t="shared" ref="V1294" si="1225">V1292</f>
        <v>20</v>
      </c>
      <c r="W1294" s="91">
        <f t="shared" ref="W1294" si="1226">+U1294*V1294</f>
        <v>14</v>
      </c>
      <c r="X1294"/>
    </row>
    <row r="1295" spans="1:24" x14ac:dyDescent="0.25">
      <c r="A1295" s="45" t="s">
        <v>415</v>
      </c>
      <c r="B1295" s="42" t="s">
        <v>255</v>
      </c>
      <c r="C1295" s="93">
        <f t="shared" ref="C1295" si="1227">+$D$1044</f>
        <v>0.6</v>
      </c>
      <c r="D1295" s="25">
        <f t="shared" ref="D1295" si="1228">D1293</f>
        <v>13</v>
      </c>
      <c r="E1295" s="135">
        <f t="shared" ref="E1295" si="1229">+C1295*D1295</f>
        <v>7.8</v>
      </c>
      <c r="F1295" s="136">
        <f t="shared" ref="F1295" si="1230">+$D$1039</f>
        <v>0.55000000000000004</v>
      </c>
      <c r="G1295" s="12">
        <f t="shared" ref="G1295" si="1231">+G1293</f>
        <v>16</v>
      </c>
      <c r="H1295" s="91">
        <f t="shared" ref="H1295" si="1232">+F1295*G1295</f>
        <v>8.8000000000000007</v>
      </c>
      <c r="I1295" s="93">
        <f t="shared" ref="I1295" si="1233">+$D$1050</f>
        <v>0.9</v>
      </c>
      <c r="J1295" s="89">
        <f t="shared" ref="J1295" si="1234">+J1293</f>
        <v>15</v>
      </c>
      <c r="K1295" s="91">
        <f t="shared" ref="K1295" si="1235">+I1295*J1295</f>
        <v>13.5</v>
      </c>
      <c r="L1295" s="88">
        <f t="shared" ref="L1295:M1295" si="1236">+L1293</f>
        <v>0.9</v>
      </c>
      <c r="M1295" s="89">
        <f t="shared" si="1236"/>
        <v>15</v>
      </c>
      <c r="N1295" s="91">
        <f t="shared" ref="N1295" si="1237">+L1295*M1295</f>
        <v>13.5</v>
      </c>
      <c r="O1295" s="93">
        <f t="shared" ref="O1295:P1295" si="1238">O1293</f>
        <v>0.55000000000000004</v>
      </c>
      <c r="P1295" s="12">
        <f t="shared" si="1238"/>
        <v>16</v>
      </c>
      <c r="Q1295" s="91">
        <f t="shared" ref="Q1295" si="1239">+O1295*P1295</f>
        <v>8.8000000000000007</v>
      </c>
      <c r="R1295" s="93">
        <f t="shared" ref="R1295:S1295" si="1240">+R1293</f>
        <v>0.6</v>
      </c>
      <c r="S1295" s="12">
        <f t="shared" si="1240"/>
        <v>13</v>
      </c>
      <c r="T1295" s="91">
        <f t="shared" ref="T1295" si="1241">+R1295*S1295</f>
        <v>7.8</v>
      </c>
      <c r="U1295" s="93"/>
      <c r="V1295" s="12"/>
      <c r="W1295" s="91"/>
      <c r="X1295"/>
    </row>
    <row r="1296" spans="1:24" x14ac:dyDescent="0.25">
      <c r="A1296" s="41"/>
      <c r="B1296" s="42" t="s">
        <v>256</v>
      </c>
      <c r="C1296" s="134"/>
      <c r="D1296" s="25"/>
      <c r="E1296" s="135"/>
      <c r="F1296" s="136"/>
      <c r="G1296" s="12"/>
      <c r="H1296" s="91"/>
      <c r="I1296" s="88"/>
      <c r="J1296" s="89"/>
      <c r="K1296" s="90"/>
      <c r="L1296" s="88"/>
      <c r="M1296" s="89"/>
      <c r="N1296" s="90"/>
      <c r="O1296" s="93"/>
      <c r="P1296" s="12"/>
      <c r="Q1296" s="91"/>
      <c r="R1296" s="93"/>
      <c r="S1296" s="12"/>
      <c r="T1296" s="91"/>
      <c r="U1296" s="93">
        <f t="shared" ref="U1296" si="1242">+U1294</f>
        <v>0.7</v>
      </c>
      <c r="V1296" s="12">
        <f t="shared" ref="V1296" si="1243">V1294</f>
        <v>20</v>
      </c>
      <c r="W1296" s="91">
        <f t="shared" ref="W1296" si="1244">+U1296*V1296</f>
        <v>14</v>
      </c>
      <c r="X1296"/>
    </row>
    <row r="1297" spans="1:24" x14ac:dyDescent="0.25">
      <c r="A1297" s="45" t="s">
        <v>416</v>
      </c>
      <c r="B1297" s="42" t="s">
        <v>257</v>
      </c>
      <c r="C1297" s="93">
        <f t="shared" ref="C1297" si="1245">+$D$1044</f>
        <v>0.6</v>
      </c>
      <c r="D1297" s="25">
        <f t="shared" ref="D1297" si="1246">D1295</f>
        <v>13</v>
      </c>
      <c r="E1297" s="135">
        <f t="shared" ref="E1297" si="1247">+C1297*D1297</f>
        <v>7.8</v>
      </c>
      <c r="F1297" s="136">
        <f t="shared" ref="F1297" si="1248">+$D$1039</f>
        <v>0.55000000000000004</v>
      </c>
      <c r="G1297" s="12">
        <f t="shared" ref="G1297" si="1249">+G1295</f>
        <v>16</v>
      </c>
      <c r="H1297" s="91">
        <f t="shared" ref="H1297" si="1250">+F1297*G1297</f>
        <v>8.8000000000000007</v>
      </c>
      <c r="I1297" s="93">
        <f t="shared" ref="I1297" si="1251">+$D$1050</f>
        <v>0.9</v>
      </c>
      <c r="J1297" s="89">
        <f t="shared" ref="J1297" si="1252">+J1295</f>
        <v>15</v>
      </c>
      <c r="K1297" s="91">
        <f t="shared" ref="K1297" si="1253">+I1297*J1297</f>
        <v>13.5</v>
      </c>
      <c r="L1297" s="88">
        <f t="shared" ref="L1297:M1297" si="1254">+L1295</f>
        <v>0.9</v>
      </c>
      <c r="M1297" s="89">
        <f t="shared" si="1254"/>
        <v>15</v>
      </c>
      <c r="N1297" s="91">
        <f t="shared" ref="N1297" si="1255">+L1297*M1297</f>
        <v>13.5</v>
      </c>
      <c r="O1297" s="93">
        <f t="shared" ref="O1297:P1297" si="1256">O1295</f>
        <v>0.55000000000000004</v>
      </c>
      <c r="P1297" s="12">
        <f t="shared" si="1256"/>
        <v>16</v>
      </c>
      <c r="Q1297" s="91">
        <f t="shared" ref="Q1297" si="1257">+O1297*P1297</f>
        <v>8.8000000000000007</v>
      </c>
      <c r="R1297" s="93">
        <f t="shared" ref="R1297:S1297" si="1258">+R1295</f>
        <v>0.6</v>
      </c>
      <c r="S1297" s="12">
        <f t="shared" si="1258"/>
        <v>13</v>
      </c>
      <c r="T1297" s="91">
        <f t="shared" ref="T1297" si="1259">+R1297*S1297</f>
        <v>7.8</v>
      </c>
      <c r="U1297" s="93"/>
      <c r="V1297" s="12"/>
      <c r="W1297" s="91"/>
      <c r="X1297"/>
    </row>
    <row r="1298" spans="1:24" x14ac:dyDescent="0.25">
      <c r="A1298" s="41"/>
      <c r="B1298" s="42" t="s">
        <v>258</v>
      </c>
      <c r="C1298" s="134"/>
      <c r="D1298" s="25"/>
      <c r="E1298" s="135"/>
      <c r="F1298" s="136"/>
      <c r="G1298" s="12"/>
      <c r="H1298" s="91"/>
      <c r="I1298" s="88"/>
      <c r="J1298" s="89"/>
      <c r="K1298" s="90"/>
      <c r="L1298" s="88"/>
      <c r="M1298" s="89"/>
      <c r="N1298" s="90"/>
      <c r="O1298" s="93"/>
      <c r="P1298" s="12"/>
      <c r="Q1298" s="91"/>
      <c r="R1298" s="93"/>
      <c r="S1298" s="12"/>
      <c r="T1298" s="91"/>
      <c r="U1298" s="93">
        <f t="shared" ref="U1298" si="1260">+U1296</f>
        <v>0.7</v>
      </c>
      <c r="V1298" s="12">
        <f t="shared" ref="V1298" si="1261">V1296</f>
        <v>20</v>
      </c>
      <c r="W1298" s="91">
        <f t="shared" ref="W1298" si="1262">+U1298*V1298</f>
        <v>14</v>
      </c>
      <c r="X1298"/>
    </row>
    <row r="1299" spans="1:24" x14ac:dyDescent="0.25">
      <c r="A1299" s="45" t="s">
        <v>417</v>
      </c>
      <c r="B1299" s="42" t="s">
        <v>259</v>
      </c>
      <c r="C1299" s="93">
        <f t="shared" ref="C1299" si="1263">+$D$1044</f>
        <v>0.6</v>
      </c>
      <c r="D1299" s="25">
        <f t="shared" ref="D1299" si="1264">D1297</f>
        <v>13</v>
      </c>
      <c r="E1299" s="135">
        <f t="shared" ref="E1299" si="1265">+C1299*D1299</f>
        <v>7.8</v>
      </c>
      <c r="F1299" s="136">
        <f t="shared" ref="F1299" si="1266">+$D$1039</f>
        <v>0.55000000000000004</v>
      </c>
      <c r="G1299" s="12">
        <f t="shared" ref="G1299" si="1267">+G1297</f>
        <v>16</v>
      </c>
      <c r="H1299" s="91">
        <f t="shared" ref="H1299" si="1268">+F1299*G1299</f>
        <v>8.8000000000000007</v>
      </c>
      <c r="I1299" s="93">
        <f t="shared" ref="I1299" si="1269">+$D$1050</f>
        <v>0.9</v>
      </c>
      <c r="J1299" s="89">
        <f t="shared" ref="J1299" si="1270">+J1297</f>
        <v>15</v>
      </c>
      <c r="K1299" s="91">
        <f t="shared" ref="K1299" si="1271">+I1299*J1299</f>
        <v>13.5</v>
      </c>
      <c r="L1299" s="88">
        <f t="shared" ref="L1299:M1299" si="1272">+L1297</f>
        <v>0.9</v>
      </c>
      <c r="M1299" s="89">
        <f t="shared" si="1272"/>
        <v>15</v>
      </c>
      <c r="N1299" s="91">
        <f t="shared" ref="N1299" si="1273">+L1299*M1299</f>
        <v>13.5</v>
      </c>
      <c r="O1299" s="93">
        <f t="shared" ref="O1299:P1299" si="1274">O1297</f>
        <v>0.55000000000000004</v>
      </c>
      <c r="P1299" s="12">
        <f t="shared" si="1274"/>
        <v>16</v>
      </c>
      <c r="Q1299" s="91">
        <f t="shared" ref="Q1299" si="1275">+O1299*P1299</f>
        <v>8.8000000000000007</v>
      </c>
      <c r="R1299" s="93">
        <f t="shared" ref="R1299:S1299" si="1276">+R1297</f>
        <v>0.6</v>
      </c>
      <c r="S1299" s="12">
        <f t="shared" si="1276"/>
        <v>13</v>
      </c>
      <c r="T1299" s="91">
        <f t="shared" ref="T1299" si="1277">+R1299*S1299</f>
        <v>7.8</v>
      </c>
      <c r="U1299" s="93"/>
      <c r="V1299" s="12"/>
      <c r="W1299" s="91"/>
      <c r="X1299"/>
    </row>
    <row r="1300" spans="1:24" x14ac:dyDescent="0.25">
      <c r="A1300" s="41"/>
      <c r="B1300" s="42" t="s">
        <v>260</v>
      </c>
      <c r="C1300" s="134"/>
      <c r="D1300" s="25"/>
      <c r="E1300" s="135"/>
      <c r="F1300" s="136"/>
      <c r="G1300" s="12"/>
      <c r="H1300" s="91"/>
      <c r="I1300" s="88"/>
      <c r="J1300" s="89"/>
      <c r="K1300" s="90"/>
      <c r="L1300" s="88"/>
      <c r="M1300" s="89"/>
      <c r="N1300" s="90"/>
      <c r="O1300" s="93"/>
      <c r="P1300" s="12"/>
      <c r="Q1300" s="91"/>
      <c r="R1300" s="93"/>
      <c r="S1300" s="12"/>
      <c r="T1300" s="91"/>
      <c r="U1300" s="93">
        <f t="shared" ref="U1300" si="1278">+U1298</f>
        <v>0.7</v>
      </c>
      <c r="V1300" s="12">
        <f t="shared" ref="V1300" si="1279">V1298</f>
        <v>20</v>
      </c>
      <c r="W1300" s="91">
        <f t="shared" ref="W1300" si="1280">+U1300*V1300</f>
        <v>14</v>
      </c>
      <c r="X1300"/>
    </row>
    <row r="1301" spans="1:24" x14ac:dyDescent="0.25">
      <c r="A1301" s="45" t="s">
        <v>418</v>
      </c>
      <c r="B1301" s="42" t="s">
        <v>261</v>
      </c>
      <c r="C1301" s="93">
        <f t="shared" ref="C1301" si="1281">+$D$1044</f>
        <v>0.6</v>
      </c>
      <c r="D1301" s="25">
        <f t="shared" ref="D1301" si="1282">D1299</f>
        <v>13</v>
      </c>
      <c r="E1301" s="135">
        <f t="shared" ref="E1301" si="1283">+C1301*D1301</f>
        <v>7.8</v>
      </c>
      <c r="F1301" s="136">
        <f t="shared" ref="F1301" si="1284">+$D$1039</f>
        <v>0.55000000000000004</v>
      </c>
      <c r="G1301" s="12">
        <f t="shared" ref="G1301" si="1285">+G1299</f>
        <v>16</v>
      </c>
      <c r="H1301" s="91">
        <f t="shared" ref="H1301" si="1286">+F1301*G1301</f>
        <v>8.8000000000000007</v>
      </c>
      <c r="I1301" s="93">
        <f t="shared" ref="I1301" si="1287">+$D$1050</f>
        <v>0.9</v>
      </c>
      <c r="J1301" s="89">
        <f t="shared" ref="J1301" si="1288">+J1299</f>
        <v>15</v>
      </c>
      <c r="K1301" s="91">
        <f t="shared" ref="K1301" si="1289">+I1301*J1301</f>
        <v>13.5</v>
      </c>
      <c r="L1301" s="88">
        <f t="shared" ref="L1301:M1301" si="1290">+L1299</f>
        <v>0.9</v>
      </c>
      <c r="M1301" s="89">
        <f t="shared" si="1290"/>
        <v>15</v>
      </c>
      <c r="N1301" s="91">
        <f t="shared" ref="N1301" si="1291">+L1301*M1301</f>
        <v>13.5</v>
      </c>
      <c r="O1301" s="93">
        <f t="shared" ref="O1301:P1301" si="1292">O1299</f>
        <v>0.55000000000000004</v>
      </c>
      <c r="P1301" s="12">
        <f t="shared" si="1292"/>
        <v>16</v>
      </c>
      <c r="Q1301" s="91">
        <f t="shared" ref="Q1301" si="1293">+O1301*P1301</f>
        <v>8.8000000000000007</v>
      </c>
      <c r="R1301" s="93">
        <f t="shared" ref="R1301:S1301" si="1294">+R1299</f>
        <v>0.6</v>
      </c>
      <c r="S1301" s="12">
        <f t="shared" si="1294"/>
        <v>13</v>
      </c>
      <c r="T1301" s="91">
        <f t="shared" ref="T1301" si="1295">+R1301*S1301</f>
        <v>7.8</v>
      </c>
      <c r="U1301" s="93"/>
      <c r="V1301" s="12"/>
      <c r="W1301" s="91"/>
      <c r="X1301"/>
    </row>
    <row r="1302" spans="1:24" x14ac:dyDescent="0.25">
      <c r="A1302" s="41"/>
      <c r="B1302" s="42" t="s">
        <v>262</v>
      </c>
      <c r="C1302" s="134"/>
      <c r="D1302" s="25"/>
      <c r="E1302" s="135"/>
      <c r="F1302" s="136"/>
      <c r="G1302" s="12"/>
      <c r="H1302" s="91"/>
      <c r="I1302" s="88"/>
      <c r="J1302" s="89"/>
      <c r="K1302" s="90"/>
      <c r="L1302" s="88"/>
      <c r="M1302" s="89"/>
      <c r="N1302" s="90"/>
      <c r="O1302" s="93"/>
      <c r="P1302" s="12"/>
      <c r="Q1302" s="91"/>
      <c r="R1302" s="93"/>
      <c r="S1302" s="12"/>
      <c r="T1302" s="91"/>
      <c r="U1302" s="93">
        <f t="shared" ref="U1302" si="1296">+U1300</f>
        <v>0.7</v>
      </c>
      <c r="V1302" s="12">
        <f t="shared" ref="V1302" si="1297">V1300</f>
        <v>20</v>
      </c>
      <c r="W1302" s="91">
        <f t="shared" ref="W1302" si="1298">+U1302*V1302</f>
        <v>14</v>
      </c>
      <c r="X1302"/>
    </row>
    <row r="1303" spans="1:24" x14ac:dyDescent="0.25">
      <c r="A1303" s="45" t="s">
        <v>419</v>
      </c>
      <c r="B1303" s="42" t="s">
        <v>263</v>
      </c>
      <c r="C1303" s="93">
        <f t="shared" ref="C1303" si="1299">+$D$1044</f>
        <v>0.6</v>
      </c>
      <c r="D1303" s="25">
        <f t="shared" ref="D1303" si="1300">D1301</f>
        <v>13</v>
      </c>
      <c r="E1303" s="135">
        <f t="shared" ref="E1303" si="1301">+C1303*D1303</f>
        <v>7.8</v>
      </c>
      <c r="F1303" s="136">
        <f t="shared" ref="F1303" si="1302">+$D$1039</f>
        <v>0.55000000000000004</v>
      </c>
      <c r="G1303" s="12">
        <f t="shared" ref="G1303" si="1303">+G1301</f>
        <v>16</v>
      </c>
      <c r="H1303" s="91">
        <f t="shared" ref="H1303" si="1304">+F1303*G1303</f>
        <v>8.8000000000000007</v>
      </c>
      <c r="I1303" s="93">
        <f t="shared" ref="I1303" si="1305">+$D$1050</f>
        <v>0.9</v>
      </c>
      <c r="J1303" s="89">
        <f t="shared" ref="J1303" si="1306">+J1301</f>
        <v>15</v>
      </c>
      <c r="K1303" s="91">
        <f t="shared" ref="K1303" si="1307">+I1303*J1303</f>
        <v>13.5</v>
      </c>
      <c r="L1303" s="88">
        <f t="shared" ref="L1303:M1303" si="1308">+L1301</f>
        <v>0.9</v>
      </c>
      <c r="M1303" s="89">
        <f t="shared" si="1308"/>
        <v>15</v>
      </c>
      <c r="N1303" s="91">
        <f t="shared" ref="N1303" si="1309">+L1303*M1303</f>
        <v>13.5</v>
      </c>
      <c r="O1303" s="93">
        <f t="shared" ref="O1303:P1303" si="1310">O1301</f>
        <v>0.55000000000000004</v>
      </c>
      <c r="P1303" s="12">
        <f t="shared" si="1310"/>
        <v>16</v>
      </c>
      <c r="Q1303" s="91">
        <f t="shared" ref="Q1303" si="1311">+O1303*P1303</f>
        <v>8.8000000000000007</v>
      </c>
      <c r="R1303" s="93">
        <f t="shared" ref="R1303:S1303" si="1312">+R1301</f>
        <v>0.6</v>
      </c>
      <c r="S1303" s="12">
        <f t="shared" si="1312"/>
        <v>13</v>
      </c>
      <c r="T1303" s="91">
        <f t="shared" ref="T1303" si="1313">+R1303*S1303</f>
        <v>7.8</v>
      </c>
      <c r="U1303" s="93"/>
      <c r="V1303" s="12"/>
      <c r="W1303" s="91"/>
      <c r="X1303"/>
    </row>
    <row r="1304" spans="1:24" x14ac:dyDescent="0.25">
      <c r="A1304" s="41"/>
      <c r="B1304" s="42" t="s">
        <v>264</v>
      </c>
      <c r="C1304" s="134"/>
      <c r="D1304" s="25"/>
      <c r="E1304" s="135"/>
      <c r="F1304" s="136"/>
      <c r="G1304" s="12"/>
      <c r="H1304" s="91"/>
      <c r="I1304" s="88"/>
      <c r="J1304" s="89"/>
      <c r="K1304" s="90"/>
      <c r="L1304" s="88"/>
      <c r="M1304" s="89"/>
      <c r="N1304" s="90"/>
      <c r="O1304" s="93"/>
      <c r="P1304" s="12"/>
      <c r="Q1304" s="91"/>
      <c r="R1304" s="93"/>
      <c r="S1304" s="12"/>
      <c r="T1304" s="91"/>
      <c r="U1304" s="93">
        <f t="shared" ref="U1304" si="1314">+U1302</f>
        <v>0.7</v>
      </c>
      <c r="V1304" s="12">
        <f t="shared" ref="V1304" si="1315">V1302</f>
        <v>20</v>
      </c>
      <c r="W1304" s="91">
        <f t="shared" ref="W1304" si="1316">+U1304*V1304</f>
        <v>14</v>
      </c>
      <c r="X1304"/>
    </row>
    <row r="1305" spans="1:24" x14ac:dyDescent="0.25">
      <c r="A1305" s="45" t="s">
        <v>420</v>
      </c>
      <c r="B1305" s="42" t="s">
        <v>265</v>
      </c>
      <c r="C1305" s="93">
        <f t="shared" ref="C1305" si="1317">+$D$1044</f>
        <v>0.6</v>
      </c>
      <c r="D1305" s="25">
        <f t="shared" ref="D1305" si="1318">D1303</f>
        <v>13</v>
      </c>
      <c r="E1305" s="135">
        <f t="shared" ref="E1305" si="1319">+C1305*D1305</f>
        <v>7.8</v>
      </c>
      <c r="F1305" s="136">
        <f t="shared" ref="F1305" si="1320">+$D$1039</f>
        <v>0.55000000000000004</v>
      </c>
      <c r="G1305" s="12">
        <f t="shared" ref="G1305" si="1321">+G1303</f>
        <v>16</v>
      </c>
      <c r="H1305" s="91">
        <f t="shared" ref="H1305" si="1322">+F1305*G1305</f>
        <v>8.8000000000000007</v>
      </c>
      <c r="I1305" s="93">
        <f t="shared" ref="I1305" si="1323">+$D$1050</f>
        <v>0.9</v>
      </c>
      <c r="J1305" s="89">
        <f t="shared" ref="J1305" si="1324">+J1303</f>
        <v>15</v>
      </c>
      <c r="K1305" s="91">
        <f t="shared" ref="K1305" si="1325">+I1305*J1305</f>
        <v>13.5</v>
      </c>
      <c r="L1305" s="88">
        <f t="shared" ref="L1305:M1305" si="1326">+L1303</f>
        <v>0.9</v>
      </c>
      <c r="M1305" s="89">
        <f t="shared" si="1326"/>
        <v>15</v>
      </c>
      <c r="N1305" s="91">
        <f t="shared" ref="N1305" si="1327">+L1305*M1305</f>
        <v>13.5</v>
      </c>
      <c r="O1305" s="93">
        <f t="shared" ref="O1305:P1305" si="1328">O1303</f>
        <v>0.55000000000000004</v>
      </c>
      <c r="P1305" s="12">
        <f t="shared" si="1328"/>
        <v>16</v>
      </c>
      <c r="Q1305" s="91">
        <f t="shared" ref="Q1305" si="1329">+O1305*P1305</f>
        <v>8.8000000000000007</v>
      </c>
      <c r="R1305" s="93">
        <f t="shared" ref="R1305:S1305" si="1330">+R1303</f>
        <v>0.6</v>
      </c>
      <c r="S1305" s="12">
        <f t="shared" si="1330"/>
        <v>13</v>
      </c>
      <c r="T1305" s="91">
        <f t="shared" ref="T1305" si="1331">+R1305*S1305</f>
        <v>7.8</v>
      </c>
      <c r="U1305" s="93"/>
      <c r="V1305" s="12"/>
      <c r="W1305" s="91"/>
      <c r="X1305"/>
    </row>
    <row r="1306" spans="1:24" x14ac:dyDescent="0.25">
      <c r="A1306" s="41"/>
      <c r="B1306" s="42" t="s">
        <v>266</v>
      </c>
      <c r="C1306" s="134"/>
      <c r="D1306" s="25"/>
      <c r="E1306" s="135"/>
      <c r="F1306" s="136"/>
      <c r="G1306" s="12"/>
      <c r="H1306" s="91"/>
      <c r="I1306" s="88"/>
      <c r="J1306" s="89"/>
      <c r="K1306" s="90"/>
      <c r="L1306" s="88"/>
      <c r="M1306" s="89"/>
      <c r="N1306" s="90"/>
      <c r="O1306" s="93"/>
      <c r="P1306" s="12"/>
      <c r="Q1306" s="91"/>
      <c r="R1306" s="93"/>
      <c r="S1306" s="12"/>
      <c r="T1306" s="91"/>
      <c r="U1306" s="93">
        <f t="shared" ref="U1306" si="1332">+U1304</f>
        <v>0.7</v>
      </c>
      <c r="V1306" s="12">
        <f t="shared" ref="V1306" si="1333">V1304</f>
        <v>20</v>
      </c>
      <c r="W1306" s="91">
        <f t="shared" ref="W1306" si="1334">+U1306*V1306</f>
        <v>14</v>
      </c>
      <c r="X1306"/>
    </row>
    <row r="1307" spans="1:24" x14ac:dyDescent="0.25">
      <c r="A1307" s="45" t="s">
        <v>421</v>
      </c>
      <c r="B1307" s="42" t="s">
        <v>267</v>
      </c>
      <c r="C1307" s="93">
        <f t="shared" ref="C1307" si="1335">+$D$1044</f>
        <v>0.6</v>
      </c>
      <c r="D1307" s="25">
        <f t="shared" ref="D1307" si="1336">D1305</f>
        <v>13</v>
      </c>
      <c r="E1307" s="135">
        <f t="shared" ref="E1307" si="1337">+C1307*D1307</f>
        <v>7.8</v>
      </c>
      <c r="F1307" s="136">
        <f t="shared" ref="F1307" si="1338">+$D$1039</f>
        <v>0.55000000000000004</v>
      </c>
      <c r="G1307" s="12">
        <f t="shared" ref="G1307" si="1339">+G1305</f>
        <v>16</v>
      </c>
      <c r="H1307" s="91">
        <f t="shared" ref="H1307" si="1340">+F1307*G1307</f>
        <v>8.8000000000000007</v>
      </c>
      <c r="I1307" s="93">
        <f t="shared" ref="I1307" si="1341">+$D$1050</f>
        <v>0.9</v>
      </c>
      <c r="J1307" s="89">
        <f t="shared" ref="J1307" si="1342">+J1305</f>
        <v>15</v>
      </c>
      <c r="K1307" s="91">
        <f t="shared" ref="K1307" si="1343">+I1307*J1307</f>
        <v>13.5</v>
      </c>
      <c r="L1307" s="88">
        <f t="shared" ref="L1307:M1307" si="1344">+L1305</f>
        <v>0.9</v>
      </c>
      <c r="M1307" s="89">
        <f t="shared" si="1344"/>
        <v>15</v>
      </c>
      <c r="N1307" s="91">
        <f t="shared" ref="N1307" si="1345">+L1307*M1307</f>
        <v>13.5</v>
      </c>
      <c r="O1307" s="93">
        <f t="shared" ref="O1307:P1307" si="1346">O1305</f>
        <v>0.55000000000000004</v>
      </c>
      <c r="P1307" s="12">
        <f t="shared" si="1346"/>
        <v>16</v>
      </c>
      <c r="Q1307" s="91">
        <f t="shared" ref="Q1307" si="1347">+O1307*P1307</f>
        <v>8.8000000000000007</v>
      </c>
      <c r="R1307" s="93">
        <f t="shared" ref="R1307:S1307" si="1348">+R1305</f>
        <v>0.6</v>
      </c>
      <c r="S1307" s="12">
        <f t="shared" si="1348"/>
        <v>13</v>
      </c>
      <c r="T1307" s="91">
        <f t="shared" ref="T1307" si="1349">+R1307*S1307</f>
        <v>7.8</v>
      </c>
      <c r="U1307" s="93"/>
      <c r="V1307" s="12"/>
      <c r="W1307" s="91"/>
      <c r="X1307"/>
    </row>
    <row r="1308" spans="1:24" x14ac:dyDescent="0.25">
      <c r="A1308" s="41"/>
      <c r="B1308" s="42" t="s">
        <v>268</v>
      </c>
      <c r="C1308" s="134"/>
      <c r="D1308" s="25"/>
      <c r="E1308" s="135"/>
      <c r="F1308" s="136"/>
      <c r="G1308" s="12"/>
      <c r="H1308" s="91"/>
      <c r="I1308" s="88"/>
      <c r="J1308" s="89"/>
      <c r="K1308" s="90"/>
      <c r="L1308" s="88"/>
      <c r="M1308" s="89"/>
      <c r="N1308" s="90"/>
      <c r="O1308" s="93"/>
      <c r="P1308" s="12"/>
      <c r="Q1308" s="91"/>
      <c r="R1308" s="93"/>
      <c r="S1308" s="12"/>
      <c r="T1308" s="91"/>
      <c r="U1308" s="93">
        <f t="shared" ref="U1308" si="1350">+U1306</f>
        <v>0.7</v>
      </c>
      <c r="V1308" s="12">
        <f t="shared" ref="V1308" si="1351">V1306</f>
        <v>20</v>
      </c>
      <c r="W1308" s="91">
        <f t="shared" ref="W1308" si="1352">+U1308*V1308</f>
        <v>14</v>
      </c>
      <c r="X1308"/>
    </row>
    <row r="1309" spans="1:24" x14ac:dyDescent="0.25">
      <c r="A1309" s="45" t="s">
        <v>422</v>
      </c>
      <c r="B1309" s="42" t="s">
        <v>269</v>
      </c>
      <c r="C1309" s="93">
        <f t="shared" ref="C1309" si="1353">+$D$1044</f>
        <v>0.6</v>
      </c>
      <c r="D1309" s="25">
        <f t="shared" ref="D1309" si="1354">D1307</f>
        <v>13</v>
      </c>
      <c r="E1309" s="135">
        <f t="shared" ref="E1309" si="1355">+C1309*D1309</f>
        <v>7.8</v>
      </c>
      <c r="F1309" s="136">
        <f t="shared" ref="F1309" si="1356">+$D$1039</f>
        <v>0.55000000000000004</v>
      </c>
      <c r="G1309" s="12">
        <f t="shared" ref="G1309" si="1357">+G1307</f>
        <v>16</v>
      </c>
      <c r="H1309" s="91">
        <f t="shared" ref="H1309" si="1358">+F1309*G1309</f>
        <v>8.8000000000000007</v>
      </c>
      <c r="I1309" s="93">
        <f t="shared" ref="I1309" si="1359">+$D$1050</f>
        <v>0.9</v>
      </c>
      <c r="J1309" s="89">
        <f t="shared" ref="J1309" si="1360">+J1307</f>
        <v>15</v>
      </c>
      <c r="K1309" s="91">
        <f t="shared" ref="K1309" si="1361">+I1309*J1309</f>
        <v>13.5</v>
      </c>
      <c r="L1309" s="88">
        <f t="shared" ref="L1309:M1309" si="1362">+L1307</f>
        <v>0.9</v>
      </c>
      <c r="M1309" s="89">
        <f t="shared" si="1362"/>
        <v>15</v>
      </c>
      <c r="N1309" s="91">
        <f t="shared" ref="N1309" si="1363">+L1309*M1309</f>
        <v>13.5</v>
      </c>
      <c r="O1309" s="93">
        <f t="shared" ref="O1309:P1309" si="1364">O1307</f>
        <v>0.55000000000000004</v>
      </c>
      <c r="P1309" s="12">
        <f t="shared" si="1364"/>
        <v>16</v>
      </c>
      <c r="Q1309" s="91">
        <f t="shared" ref="Q1309" si="1365">+O1309*P1309</f>
        <v>8.8000000000000007</v>
      </c>
      <c r="R1309" s="93">
        <f t="shared" ref="R1309:S1309" si="1366">+R1307</f>
        <v>0.6</v>
      </c>
      <c r="S1309" s="12">
        <f t="shared" si="1366"/>
        <v>13</v>
      </c>
      <c r="T1309" s="91">
        <f t="shared" ref="T1309" si="1367">+R1309*S1309</f>
        <v>7.8</v>
      </c>
      <c r="U1309" s="93"/>
      <c r="V1309" s="12"/>
      <c r="W1309" s="91"/>
      <c r="X1309"/>
    </row>
    <row r="1310" spans="1:24" x14ac:dyDescent="0.25">
      <c r="A1310" s="41"/>
      <c r="B1310" s="42" t="s">
        <v>270</v>
      </c>
      <c r="C1310" s="134"/>
      <c r="D1310" s="25"/>
      <c r="E1310" s="135"/>
      <c r="F1310" s="136"/>
      <c r="G1310" s="12"/>
      <c r="H1310" s="91"/>
      <c r="I1310" s="88"/>
      <c r="J1310" s="89"/>
      <c r="K1310" s="90"/>
      <c r="L1310" s="88"/>
      <c r="M1310" s="89"/>
      <c r="N1310" s="90"/>
      <c r="O1310" s="93"/>
      <c r="P1310" s="12"/>
      <c r="Q1310" s="91"/>
      <c r="R1310" s="93"/>
      <c r="S1310" s="12"/>
      <c r="T1310" s="91"/>
      <c r="U1310" s="93">
        <f t="shared" ref="U1310" si="1368">+U1308</f>
        <v>0.7</v>
      </c>
      <c r="V1310" s="12">
        <f t="shared" ref="V1310" si="1369">V1308</f>
        <v>20</v>
      </c>
      <c r="W1310" s="91">
        <f t="shared" ref="W1310" si="1370">+U1310*V1310</f>
        <v>14</v>
      </c>
      <c r="X1310"/>
    </row>
    <row r="1311" spans="1:24" x14ac:dyDescent="0.25">
      <c r="A1311" s="45" t="s">
        <v>423</v>
      </c>
      <c r="B1311" s="42" t="s">
        <v>271</v>
      </c>
      <c r="C1311" s="93">
        <f t="shared" ref="C1311" si="1371">+$D$1044</f>
        <v>0.6</v>
      </c>
      <c r="D1311" s="25">
        <f t="shared" ref="D1311" si="1372">D1309</f>
        <v>13</v>
      </c>
      <c r="E1311" s="135">
        <f t="shared" ref="E1311" si="1373">+C1311*D1311</f>
        <v>7.8</v>
      </c>
      <c r="F1311" s="136">
        <f t="shared" ref="F1311" si="1374">+$D$1039</f>
        <v>0.55000000000000004</v>
      </c>
      <c r="G1311" s="12">
        <f t="shared" ref="G1311" si="1375">+G1309</f>
        <v>16</v>
      </c>
      <c r="H1311" s="91">
        <f t="shared" ref="H1311" si="1376">+F1311*G1311</f>
        <v>8.8000000000000007</v>
      </c>
      <c r="I1311" s="93">
        <f t="shared" ref="I1311" si="1377">+$D$1050</f>
        <v>0.9</v>
      </c>
      <c r="J1311" s="89">
        <f t="shared" ref="J1311" si="1378">+J1309</f>
        <v>15</v>
      </c>
      <c r="K1311" s="91">
        <f t="shared" ref="K1311" si="1379">+I1311*J1311</f>
        <v>13.5</v>
      </c>
      <c r="L1311" s="88">
        <f t="shared" ref="L1311:M1311" si="1380">+L1309</f>
        <v>0.9</v>
      </c>
      <c r="M1311" s="89">
        <f t="shared" si="1380"/>
        <v>15</v>
      </c>
      <c r="N1311" s="91">
        <f t="shared" ref="N1311" si="1381">+L1311*M1311</f>
        <v>13.5</v>
      </c>
      <c r="O1311" s="93">
        <f t="shared" ref="O1311:P1311" si="1382">O1309</f>
        <v>0.55000000000000004</v>
      </c>
      <c r="P1311" s="12">
        <f t="shared" si="1382"/>
        <v>16</v>
      </c>
      <c r="Q1311" s="91">
        <f t="shared" ref="Q1311" si="1383">+O1311*P1311</f>
        <v>8.8000000000000007</v>
      </c>
      <c r="R1311" s="93">
        <f t="shared" ref="R1311:S1311" si="1384">+R1309</f>
        <v>0.6</v>
      </c>
      <c r="S1311" s="12">
        <f t="shared" si="1384"/>
        <v>13</v>
      </c>
      <c r="T1311" s="91">
        <f t="shared" ref="T1311" si="1385">+R1311*S1311</f>
        <v>7.8</v>
      </c>
      <c r="U1311" s="93"/>
      <c r="V1311" s="12"/>
      <c r="W1311" s="91"/>
      <c r="X1311"/>
    </row>
    <row r="1312" spans="1:24" x14ac:dyDescent="0.25">
      <c r="A1312" s="41"/>
      <c r="B1312" s="42" t="s">
        <v>272</v>
      </c>
      <c r="C1312" s="134"/>
      <c r="D1312" s="25"/>
      <c r="E1312" s="135"/>
      <c r="F1312" s="136"/>
      <c r="G1312" s="12"/>
      <c r="H1312" s="91"/>
      <c r="I1312" s="88"/>
      <c r="J1312" s="89"/>
      <c r="K1312" s="90"/>
      <c r="L1312" s="88"/>
      <c r="M1312" s="89"/>
      <c r="N1312" s="90"/>
      <c r="O1312" s="93"/>
      <c r="P1312" s="12"/>
      <c r="Q1312" s="91"/>
      <c r="R1312" s="93"/>
      <c r="S1312" s="12"/>
      <c r="T1312" s="91"/>
      <c r="U1312" s="93">
        <f t="shared" ref="U1312" si="1386">+U1310</f>
        <v>0.7</v>
      </c>
      <c r="V1312" s="12">
        <f t="shared" ref="V1312" si="1387">V1310</f>
        <v>20</v>
      </c>
      <c r="W1312" s="91">
        <f t="shared" ref="W1312" si="1388">+U1312*V1312</f>
        <v>14</v>
      </c>
      <c r="X1312"/>
    </row>
    <row r="1313" spans="1:24" x14ac:dyDescent="0.25">
      <c r="A1313" s="45" t="s">
        <v>424</v>
      </c>
      <c r="B1313" s="42" t="s">
        <v>273</v>
      </c>
      <c r="C1313" s="93">
        <f t="shared" ref="C1313" si="1389">+$D$1044</f>
        <v>0.6</v>
      </c>
      <c r="D1313" s="25">
        <f t="shared" ref="D1313" si="1390">D1311</f>
        <v>13</v>
      </c>
      <c r="E1313" s="135">
        <f t="shared" ref="E1313" si="1391">+C1313*D1313</f>
        <v>7.8</v>
      </c>
      <c r="F1313" s="136">
        <f t="shared" ref="F1313" si="1392">+$D$1039</f>
        <v>0.55000000000000004</v>
      </c>
      <c r="G1313" s="12">
        <f t="shared" ref="G1313" si="1393">+G1311</f>
        <v>16</v>
      </c>
      <c r="H1313" s="91">
        <f t="shared" ref="H1313" si="1394">+F1313*G1313</f>
        <v>8.8000000000000007</v>
      </c>
      <c r="I1313" s="93">
        <f t="shared" ref="I1313" si="1395">+$D$1050</f>
        <v>0.9</v>
      </c>
      <c r="J1313" s="89">
        <f t="shared" ref="J1313" si="1396">+J1311</f>
        <v>15</v>
      </c>
      <c r="K1313" s="91">
        <f t="shared" ref="K1313" si="1397">+I1313*J1313</f>
        <v>13.5</v>
      </c>
      <c r="L1313" s="88">
        <f t="shared" ref="L1313:M1313" si="1398">+L1311</f>
        <v>0.9</v>
      </c>
      <c r="M1313" s="89">
        <f t="shared" si="1398"/>
        <v>15</v>
      </c>
      <c r="N1313" s="91">
        <f t="shared" ref="N1313" si="1399">+L1313*M1313</f>
        <v>13.5</v>
      </c>
      <c r="O1313" s="93">
        <f t="shared" ref="O1313:P1313" si="1400">O1311</f>
        <v>0.55000000000000004</v>
      </c>
      <c r="P1313" s="12">
        <f t="shared" si="1400"/>
        <v>16</v>
      </c>
      <c r="Q1313" s="91">
        <f t="shared" ref="Q1313" si="1401">+O1313*P1313</f>
        <v>8.8000000000000007</v>
      </c>
      <c r="R1313" s="93">
        <f t="shared" ref="R1313:S1313" si="1402">+R1311</f>
        <v>0.6</v>
      </c>
      <c r="S1313" s="12">
        <f t="shared" si="1402"/>
        <v>13</v>
      </c>
      <c r="T1313" s="91">
        <f t="shared" ref="T1313" si="1403">+R1313*S1313</f>
        <v>7.8</v>
      </c>
      <c r="U1313" s="93"/>
      <c r="V1313" s="12"/>
      <c r="W1313" s="91"/>
      <c r="X1313"/>
    </row>
    <row r="1314" spans="1:24" x14ac:dyDescent="0.25">
      <c r="A1314" s="41"/>
      <c r="B1314" s="42" t="s">
        <v>274</v>
      </c>
      <c r="C1314" s="134"/>
      <c r="D1314" s="25"/>
      <c r="E1314" s="135"/>
      <c r="F1314" s="136"/>
      <c r="G1314" s="12"/>
      <c r="H1314" s="91"/>
      <c r="I1314" s="88"/>
      <c r="J1314" s="89"/>
      <c r="K1314" s="90"/>
      <c r="L1314" s="88"/>
      <c r="M1314" s="89"/>
      <c r="N1314" s="90"/>
      <c r="O1314" s="93"/>
      <c r="P1314" s="12"/>
      <c r="Q1314" s="91"/>
      <c r="R1314" s="93"/>
      <c r="S1314" s="12"/>
      <c r="T1314" s="91"/>
      <c r="U1314" s="93">
        <f t="shared" ref="U1314" si="1404">+U1312</f>
        <v>0.7</v>
      </c>
      <c r="V1314" s="12">
        <f t="shared" ref="V1314" si="1405">V1312</f>
        <v>20</v>
      </c>
      <c r="W1314" s="91">
        <f t="shared" ref="W1314" si="1406">+U1314*V1314</f>
        <v>14</v>
      </c>
      <c r="X1314"/>
    </row>
    <row r="1315" spans="1:24" x14ac:dyDescent="0.25">
      <c r="A1315" s="45" t="s">
        <v>425</v>
      </c>
      <c r="B1315" s="42" t="s">
        <v>275</v>
      </c>
      <c r="C1315" s="93">
        <f t="shared" ref="C1315" si="1407">+$D$1044</f>
        <v>0.6</v>
      </c>
      <c r="D1315" s="25">
        <f t="shared" ref="D1315" si="1408">D1313</f>
        <v>13</v>
      </c>
      <c r="E1315" s="135">
        <f t="shared" ref="E1315" si="1409">+C1315*D1315</f>
        <v>7.8</v>
      </c>
      <c r="F1315" s="136">
        <f t="shared" ref="F1315" si="1410">+$D$1039</f>
        <v>0.55000000000000004</v>
      </c>
      <c r="G1315" s="12">
        <f t="shared" ref="G1315" si="1411">+G1313</f>
        <v>16</v>
      </c>
      <c r="H1315" s="91">
        <f t="shared" ref="H1315" si="1412">+F1315*G1315</f>
        <v>8.8000000000000007</v>
      </c>
      <c r="I1315" s="93">
        <f t="shared" ref="I1315" si="1413">+$D$1050</f>
        <v>0.9</v>
      </c>
      <c r="J1315" s="89">
        <f t="shared" ref="J1315" si="1414">+J1313</f>
        <v>15</v>
      </c>
      <c r="K1315" s="91">
        <f t="shared" ref="K1315" si="1415">+I1315*J1315</f>
        <v>13.5</v>
      </c>
      <c r="L1315" s="88">
        <f t="shared" ref="L1315:M1315" si="1416">+L1313</f>
        <v>0.9</v>
      </c>
      <c r="M1315" s="89">
        <f t="shared" si="1416"/>
        <v>15</v>
      </c>
      <c r="N1315" s="91">
        <f t="shared" ref="N1315" si="1417">+L1315*M1315</f>
        <v>13.5</v>
      </c>
      <c r="O1315" s="93">
        <f t="shared" ref="O1315:P1315" si="1418">O1313</f>
        <v>0.55000000000000004</v>
      </c>
      <c r="P1315" s="12">
        <f t="shared" si="1418"/>
        <v>16</v>
      </c>
      <c r="Q1315" s="91">
        <f t="shared" ref="Q1315" si="1419">+O1315*P1315</f>
        <v>8.8000000000000007</v>
      </c>
      <c r="R1315" s="93">
        <f t="shared" ref="R1315:S1315" si="1420">+R1313</f>
        <v>0.6</v>
      </c>
      <c r="S1315" s="12">
        <f t="shared" si="1420"/>
        <v>13</v>
      </c>
      <c r="T1315" s="91">
        <f t="shared" ref="T1315" si="1421">+R1315*S1315</f>
        <v>7.8</v>
      </c>
      <c r="U1315" s="93"/>
      <c r="V1315" s="12"/>
      <c r="W1315" s="91"/>
      <c r="X1315"/>
    </row>
    <row r="1316" spans="1:24" x14ac:dyDescent="0.25">
      <c r="A1316" s="41"/>
      <c r="B1316" s="42" t="s">
        <v>276</v>
      </c>
      <c r="C1316" s="134"/>
      <c r="D1316" s="25"/>
      <c r="E1316" s="135"/>
      <c r="F1316" s="136"/>
      <c r="G1316" s="12"/>
      <c r="H1316" s="91"/>
      <c r="I1316" s="88"/>
      <c r="J1316" s="89"/>
      <c r="K1316" s="90"/>
      <c r="L1316" s="88"/>
      <c r="M1316" s="89"/>
      <c r="N1316" s="90"/>
      <c r="O1316" s="93"/>
      <c r="P1316" s="12"/>
      <c r="Q1316" s="91"/>
      <c r="R1316" s="93"/>
      <c r="S1316" s="12"/>
      <c r="T1316" s="91"/>
      <c r="U1316" s="93">
        <f t="shared" ref="U1316" si="1422">+U1314</f>
        <v>0.7</v>
      </c>
      <c r="V1316" s="12">
        <f t="shared" ref="V1316" si="1423">V1314</f>
        <v>20</v>
      </c>
      <c r="W1316" s="91">
        <f t="shared" ref="W1316" si="1424">+U1316*V1316</f>
        <v>14</v>
      </c>
      <c r="X1316"/>
    </row>
    <row r="1317" spans="1:24" x14ac:dyDescent="0.25">
      <c r="A1317" s="45" t="s">
        <v>426</v>
      </c>
      <c r="B1317" s="42" t="s">
        <v>277</v>
      </c>
      <c r="C1317" s="93">
        <f t="shared" ref="C1317" si="1425">+$D$1044</f>
        <v>0.6</v>
      </c>
      <c r="D1317" s="25">
        <f t="shared" ref="D1317" si="1426">D1315</f>
        <v>13</v>
      </c>
      <c r="E1317" s="135">
        <f t="shared" ref="E1317" si="1427">+C1317*D1317</f>
        <v>7.8</v>
      </c>
      <c r="F1317" s="136">
        <f t="shared" ref="F1317" si="1428">+$D$1039</f>
        <v>0.55000000000000004</v>
      </c>
      <c r="G1317" s="12">
        <f t="shared" ref="G1317" si="1429">+G1315</f>
        <v>16</v>
      </c>
      <c r="H1317" s="91">
        <f t="shared" ref="H1317" si="1430">+F1317*G1317</f>
        <v>8.8000000000000007</v>
      </c>
      <c r="I1317" s="93">
        <f t="shared" ref="I1317" si="1431">+$D$1050</f>
        <v>0.9</v>
      </c>
      <c r="J1317" s="89">
        <f t="shared" ref="J1317" si="1432">+J1315</f>
        <v>15</v>
      </c>
      <c r="K1317" s="91">
        <f t="shared" ref="K1317" si="1433">+I1317*J1317</f>
        <v>13.5</v>
      </c>
      <c r="L1317" s="88">
        <f t="shared" ref="L1317:M1317" si="1434">+L1315</f>
        <v>0.9</v>
      </c>
      <c r="M1317" s="89">
        <f t="shared" si="1434"/>
        <v>15</v>
      </c>
      <c r="N1317" s="91">
        <f t="shared" ref="N1317" si="1435">+L1317*M1317</f>
        <v>13.5</v>
      </c>
      <c r="O1317" s="93">
        <f t="shared" ref="O1317:P1317" si="1436">O1315</f>
        <v>0.55000000000000004</v>
      </c>
      <c r="P1317" s="12">
        <f t="shared" si="1436"/>
        <v>16</v>
      </c>
      <c r="Q1317" s="91">
        <f t="shared" ref="Q1317" si="1437">+O1317*P1317</f>
        <v>8.8000000000000007</v>
      </c>
      <c r="R1317" s="93">
        <f t="shared" ref="R1317:S1317" si="1438">+R1315</f>
        <v>0.6</v>
      </c>
      <c r="S1317" s="12">
        <f t="shared" si="1438"/>
        <v>13</v>
      </c>
      <c r="T1317" s="91">
        <f t="shared" ref="T1317" si="1439">+R1317*S1317</f>
        <v>7.8</v>
      </c>
      <c r="U1317" s="93"/>
      <c r="V1317" s="12"/>
      <c r="W1317" s="91"/>
      <c r="X1317"/>
    </row>
    <row r="1318" spans="1:24" x14ac:dyDescent="0.25">
      <c r="A1318" s="41"/>
      <c r="B1318" s="42" t="s">
        <v>278</v>
      </c>
      <c r="C1318" s="134"/>
      <c r="D1318" s="25"/>
      <c r="E1318" s="135"/>
      <c r="F1318" s="136"/>
      <c r="G1318" s="12"/>
      <c r="H1318" s="91"/>
      <c r="I1318" s="88"/>
      <c r="J1318" s="89"/>
      <c r="K1318" s="90"/>
      <c r="L1318" s="88"/>
      <c r="M1318" s="89"/>
      <c r="N1318" s="90"/>
      <c r="O1318" s="93"/>
      <c r="P1318" s="12"/>
      <c r="Q1318" s="91"/>
      <c r="R1318" s="93"/>
      <c r="S1318" s="12"/>
      <c r="T1318" s="91"/>
      <c r="U1318" s="93">
        <f t="shared" ref="U1318" si="1440">+U1316</f>
        <v>0.7</v>
      </c>
      <c r="V1318" s="12">
        <f t="shared" ref="V1318" si="1441">V1316</f>
        <v>20</v>
      </c>
      <c r="W1318" s="91">
        <f t="shared" ref="W1318" si="1442">+U1318*V1318</f>
        <v>14</v>
      </c>
      <c r="X1318"/>
    </row>
    <row r="1319" spans="1:24" x14ac:dyDescent="0.25">
      <c r="A1319" s="45" t="s">
        <v>427</v>
      </c>
      <c r="B1319" s="42" t="s">
        <v>279</v>
      </c>
      <c r="C1319" s="93">
        <f t="shared" ref="C1319" si="1443">+$D$1044</f>
        <v>0.6</v>
      </c>
      <c r="D1319" s="25">
        <f t="shared" ref="D1319" si="1444">D1317</f>
        <v>13</v>
      </c>
      <c r="E1319" s="135">
        <f t="shared" ref="E1319" si="1445">+C1319*D1319</f>
        <v>7.8</v>
      </c>
      <c r="F1319" s="136">
        <f t="shared" ref="F1319" si="1446">+$D$1039</f>
        <v>0.55000000000000004</v>
      </c>
      <c r="G1319" s="12">
        <f t="shared" ref="G1319" si="1447">+G1317</f>
        <v>16</v>
      </c>
      <c r="H1319" s="91">
        <f t="shared" ref="H1319" si="1448">+F1319*G1319</f>
        <v>8.8000000000000007</v>
      </c>
      <c r="I1319" s="93">
        <f t="shared" ref="I1319" si="1449">+$D$1050</f>
        <v>0.9</v>
      </c>
      <c r="J1319" s="89">
        <f t="shared" ref="J1319" si="1450">+J1317</f>
        <v>15</v>
      </c>
      <c r="K1319" s="91">
        <f t="shared" ref="K1319" si="1451">+I1319*J1319</f>
        <v>13.5</v>
      </c>
      <c r="L1319" s="88">
        <f t="shared" ref="L1319:M1319" si="1452">+L1317</f>
        <v>0.9</v>
      </c>
      <c r="M1319" s="89">
        <f t="shared" si="1452"/>
        <v>15</v>
      </c>
      <c r="N1319" s="91">
        <f t="shared" ref="N1319" si="1453">+L1319*M1319</f>
        <v>13.5</v>
      </c>
      <c r="O1319" s="93">
        <f t="shared" ref="O1319:P1319" si="1454">O1317</f>
        <v>0.55000000000000004</v>
      </c>
      <c r="P1319" s="12">
        <f t="shared" si="1454"/>
        <v>16</v>
      </c>
      <c r="Q1319" s="91">
        <f t="shared" ref="Q1319" si="1455">+O1319*P1319</f>
        <v>8.8000000000000007</v>
      </c>
      <c r="R1319" s="93">
        <f t="shared" ref="R1319:S1319" si="1456">+R1317</f>
        <v>0.6</v>
      </c>
      <c r="S1319" s="12">
        <f t="shared" si="1456"/>
        <v>13</v>
      </c>
      <c r="T1319" s="91">
        <f t="shared" ref="T1319" si="1457">+R1319*S1319</f>
        <v>7.8</v>
      </c>
      <c r="U1319" s="93"/>
      <c r="V1319" s="12"/>
      <c r="W1319" s="91"/>
      <c r="X1319"/>
    </row>
    <row r="1320" spans="1:24" x14ac:dyDescent="0.25">
      <c r="A1320" s="41"/>
      <c r="B1320" s="42" t="s">
        <v>280</v>
      </c>
      <c r="C1320" s="134"/>
      <c r="D1320" s="25"/>
      <c r="E1320" s="135"/>
      <c r="F1320" s="136"/>
      <c r="G1320" s="12"/>
      <c r="H1320" s="91"/>
      <c r="I1320" s="88"/>
      <c r="J1320" s="89"/>
      <c r="K1320" s="90"/>
      <c r="L1320" s="88"/>
      <c r="M1320" s="89"/>
      <c r="N1320" s="90"/>
      <c r="O1320" s="93"/>
      <c r="P1320" s="12"/>
      <c r="Q1320" s="91"/>
      <c r="R1320" s="93"/>
      <c r="S1320" s="12"/>
      <c r="T1320" s="91"/>
      <c r="U1320" s="93">
        <f t="shared" ref="U1320" si="1458">+U1318</f>
        <v>0.7</v>
      </c>
      <c r="V1320" s="12">
        <f t="shared" ref="V1320" si="1459">V1318</f>
        <v>20</v>
      </c>
      <c r="W1320" s="91">
        <f t="shared" ref="W1320" si="1460">+U1320*V1320</f>
        <v>14</v>
      </c>
      <c r="X1320"/>
    </row>
    <row r="1321" spans="1:24" x14ac:dyDescent="0.25">
      <c r="A1321" s="45" t="s">
        <v>428</v>
      </c>
      <c r="B1321" s="42" t="s">
        <v>281</v>
      </c>
      <c r="C1321" s="93">
        <f t="shared" ref="C1321" si="1461">+$D$1044</f>
        <v>0.6</v>
      </c>
      <c r="D1321" s="25">
        <f t="shared" ref="D1321" si="1462">D1319</f>
        <v>13</v>
      </c>
      <c r="E1321" s="135">
        <f t="shared" ref="E1321" si="1463">+C1321*D1321</f>
        <v>7.8</v>
      </c>
      <c r="F1321" s="136">
        <f t="shared" ref="F1321" si="1464">+$D$1039</f>
        <v>0.55000000000000004</v>
      </c>
      <c r="G1321" s="12">
        <f t="shared" ref="G1321" si="1465">+G1319</f>
        <v>16</v>
      </c>
      <c r="H1321" s="91">
        <f t="shared" ref="H1321" si="1466">+F1321*G1321</f>
        <v>8.8000000000000007</v>
      </c>
      <c r="I1321" s="93">
        <f t="shared" ref="I1321" si="1467">+$D$1050</f>
        <v>0.9</v>
      </c>
      <c r="J1321" s="89">
        <f t="shared" ref="J1321" si="1468">+J1319</f>
        <v>15</v>
      </c>
      <c r="K1321" s="91">
        <f t="shared" ref="K1321" si="1469">+I1321*J1321</f>
        <v>13.5</v>
      </c>
      <c r="L1321" s="88">
        <f t="shared" ref="L1321:M1321" si="1470">+L1319</f>
        <v>0.9</v>
      </c>
      <c r="M1321" s="89">
        <f t="shared" si="1470"/>
        <v>15</v>
      </c>
      <c r="N1321" s="91">
        <f t="shared" ref="N1321" si="1471">+L1321*M1321</f>
        <v>13.5</v>
      </c>
      <c r="O1321" s="93">
        <f t="shared" ref="O1321:P1321" si="1472">O1319</f>
        <v>0.55000000000000004</v>
      </c>
      <c r="P1321" s="12">
        <f t="shared" si="1472"/>
        <v>16</v>
      </c>
      <c r="Q1321" s="91">
        <f t="shared" ref="Q1321" si="1473">+O1321*P1321</f>
        <v>8.8000000000000007</v>
      </c>
      <c r="R1321" s="93">
        <f t="shared" ref="R1321:S1321" si="1474">+R1319</f>
        <v>0.6</v>
      </c>
      <c r="S1321" s="12">
        <f t="shared" si="1474"/>
        <v>13</v>
      </c>
      <c r="T1321" s="91">
        <f t="shared" ref="T1321" si="1475">+R1321*S1321</f>
        <v>7.8</v>
      </c>
      <c r="U1321" s="93"/>
      <c r="V1321" s="12"/>
      <c r="W1321" s="91"/>
      <c r="X1321"/>
    </row>
    <row r="1322" spans="1:24" x14ac:dyDescent="0.25">
      <c r="A1322" s="41"/>
      <c r="B1322" s="42" t="s">
        <v>282</v>
      </c>
      <c r="C1322" s="134"/>
      <c r="D1322" s="25"/>
      <c r="E1322" s="135"/>
      <c r="F1322" s="136"/>
      <c r="G1322" s="12"/>
      <c r="H1322" s="91"/>
      <c r="I1322" s="88"/>
      <c r="J1322" s="89"/>
      <c r="K1322" s="90"/>
      <c r="L1322" s="88"/>
      <c r="M1322" s="89"/>
      <c r="N1322" s="90"/>
      <c r="O1322" s="93"/>
      <c r="P1322" s="12"/>
      <c r="Q1322" s="91"/>
      <c r="R1322" s="93"/>
      <c r="S1322" s="12"/>
      <c r="T1322" s="91"/>
      <c r="U1322" s="93">
        <f t="shared" ref="U1322" si="1476">+U1320</f>
        <v>0.7</v>
      </c>
      <c r="V1322" s="12">
        <f t="shared" ref="V1322" si="1477">V1320</f>
        <v>20</v>
      </c>
      <c r="W1322" s="91">
        <f t="shared" ref="W1322" si="1478">+U1322*V1322</f>
        <v>14</v>
      </c>
      <c r="X1322"/>
    </row>
    <row r="1323" spans="1:24" x14ac:dyDescent="0.25">
      <c r="A1323" s="18" t="s">
        <v>294</v>
      </c>
      <c r="B1323" s="95" t="s">
        <v>295</v>
      </c>
      <c r="C1323" s="137"/>
      <c r="D1323" s="138"/>
      <c r="E1323" s="139"/>
      <c r="F1323" s="140"/>
      <c r="G1323" s="97"/>
      <c r="H1323" s="98"/>
      <c r="I1323" s="96">
        <v>2.5</v>
      </c>
      <c r="J1323" s="97">
        <v>8</v>
      </c>
      <c r="K1323" s="98">
        <f>+I1323*J1323</f>
        <v>20</v>
      </c>
      <c r="L1323" s="96">
        <f>+I1323</f>
        <v>2.5</v>
      </c>
      <c r="M1323" s="97">
        <v>8</v>
      </c>
      <c r="N1323" s="98">
        <f>+L1323*M1323</f>
        <v>20</v>
      </c>
      <c r="O1323" s="96"/>
      <c r="P1323" s="97"/>
      <c r="Q1323" s="98"/>
      <c r="R1323" s="96"/>
      <c r="S1323" s="97"/>
      <c r="T1323" s="98"/>
      <c r="U1323" s="96"/>
      <c r="V1323" s="97"/>
      <c r="W1323" s="98"/>
      <c r="X1323"/>
    </row>
    <row r="1324" spans="1:24" x14ac:dyDescent="0.25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ht="16.5" thickBot="1" x14ac:dyDescent="0.3">
      <c r="A1325" s="10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25">
      <c r="A1326" s="100" t="s">
        <v>465</v>
      </c>
      <c r="B1326" s="141"/>
      <c r="C1326" s="142"/>
      <c r="D1326" s="143"/>
      <c r="E1326" s="144">
        <f>SUM(E1057:E1323)</f>
        <v>1029.5999999999976</v>
      </c>
      <c r="F1326" s="142"/>
      <c r="G1326" s="143"/>
      <c r="H1326" s="144">
        <f>SUM(H1057:H1323)</f>
        <v>1161.5999999999972</v>
      </c>
      <c r="I1326" s="142"/>
      <c r="J1326" s="143"/>
      <c r="K1326" s="144">
        <f>SUM(K1057:K1323)</f>
        <v>1822</v>
      </c>
      <c r="L1326" s="142"/>
      <c r="M1326" s="143"/>
      <c r="N1326" s="144">
        <f>SUM(N1057:N1323)</f>
        <v>1822</v>
      </c>
      <c r="O1326" s="143"/>
      <c r="P1326" s="143"/>
      <c r="Q1326" s="144">
        <f>SUM(Q1057:Q1323)</f>
        <v>1161.5999999999972</v>
      </c>
      <c r="R1326" s="145"/>
      <c r="S1326" s="146"/>
      <c r="T1326" s="147">
        <f>SUM(T1057:T1323)</f>
        <v>1029.5999999999976</v>
      </c>
      <c r="U1326" s="146"/>
      <c r="V1326" s="146"/>
      <c r="W1326" s="147">
        <f>SUM(W1057:W1323)</f>
        <v>1862</v>
      </c>
      <c r="X1326"/>
    </row>
    <row r="1327" spans="1:24" x14ac:dyDescent="0.25">
      <c r="A1327" s="104" t="s">
        <v>503</v>
      </c>
      <c r="B1327" s="148"/>
      <c r="C1327" s="149"/>
      <c r="D1327" s="150"/>
      <c r="E1327" s="151">
        <f>+E1326*$D$1042</f>
        <v>572.24629121266446</v>
      </c>
      <c r="F1327" s="149"/>
      <c r="G1327" s="150"/>
      <c r="H1327" s="151">
        <f>+H1326*$D$1037</f>
        <v>645.61120034249313</v>
      </c>
      <c r="I1327" s="149"/>
      <c r="J1327" s="150"/>
      <c r="K1327" s="151">
        <f>+K1326*$D$1048</f>
        <v>1012.6580638980934</v>
      </c>
      <c r="L1327" s="149"/>
      <c r="M1327" s="150"/>
      <c r="N1327" s="151">
        <f>+N1326*$D$1048</f>
        <v>1012.6580638980934</v>
      </c>
      <c r="O1327" s="150"/>
      <c r="P1327" s="150"/>
      <c r="Q1327" s="151">
        <f>+Q1326*$D$1037</f>
        <v>645.61120034249313</v>
      </c>
      <c r="R1327" s="149"/>
      <c r="S1327" s="150"/>
      <c r="T1327" s="151">
        <f>+T1326*$D$1042</f>
        <v>572.24629121266446</v>
      </c>
      <c r="U1327" s="150"/>
      <c r="V1327" s="150"/>
      <c r="W1327" s="151">
        <f>+W1326*$J$1037</f>
        <v>1034.8898545434961</v>
      </c>
      <c r="X1327"/>
    </row>
    <row r="1328" spans="1:24" x14ac:dyDescent="0.25">
      <c r="A1328" s="104"/>
      <c r="B1328" s="148"/>
      <c r="C1328" s="149"/>
      <c r="D1328" s="150"/>
      <c r="E1328" s="151"/>
      <c r="F1328" s="149"/>
      <c r="G1328" s="150"/>
      <c r="H1328" s="151"/>
      <c r="I1328" s="149"/>
      <c r="J1328" s="150"/>
      <c r="K1328" s="151"/>
      <c r="L1328" s="149"/>
      <c r="M1328" s="150"/>
      <c r="N1328" s="151"/>
      <c r="O1328" s="150"/>
      <c r="P1328" s="150"/>
      <c r="Q1328" s="151"/>
      <c r="R1328" s="149"/>
      <c r="S1328" s="150"/>
      <c r="T1328" s="151"/>
      <c r="U1328" s="150"/>
      <c r="V1328" s="150"/>
      <c r="W1328" s="151"/>
      <c r="X1328"/>
    </row>
    <row r="1329" spans="1:24" x14ac:dyDescent="0.25">
      <c r="A1329" s="104"/>
      <c r="B1329" s="148"/>
      <c r="C1329" s="149"/>
      <c r="D1329" s="150"/>
      <c r="E1329" s="151"/>
      <c r="F1329" s="149"/>
      <c r="G1329" s="150"/>
      <c r="H1329" s="151"/>
      <c r="I1329" s="149"/>
      <c r="J1329" s="150"/>
      <c r="K1329" s="151"/>
      <c r="L1329" s="149"/>
      <c r="M1329" s="150"/>
      <c r="N1329" s="151"/>
      <c r="O1329" s="150"/>
      <c r="P1329" s="150"/>
      <c r="Q1329" s="151"/>
      <c r="R1329" s="149"/>
      <c r="S1329" s="150"/>
      <c r="T1329" s="151"/>
      <c r="U1329" s="150"/>
      <c r="V1329" s="150"/>
      <c r="W1329" s="151"/>
      <c r="X1329"/>
    </row>
    <row r="1330" spans="1:24" ht="16.5" thickBot="1" x14ac:dyDescent="0.3">
      <c r="A1330" s="110" t="s">
        <v>504</v>
      </c>
      <c r="B1330" s="152"/>
      <c r="C1330" s="153"/>
      <c r="D1330" s="154"/>
      <c r="E1330" s="155"/>
      <c r="F1330" s="153"/>
      <c r="G1330" s="154"/>
      <c r="H1330" s="155"/>
      <c r="I1330" s="153"/>
      <c r="J1330" s="154"/>
      <c r="K1330" s="155"/>
      <c r="L1330" s="153"/>
      <c r="M1330" s="154"/>
      <c r="N1330" s="155"/>
      <c r="O1330" s="154"/>
      <c r="P1330" s="154"/>
      <c r="Q1330" s="155"/>
      <c r="R1330" s="153"/>
      <c r="S1330" s="154"/>
      <c r="T1330" s="155"/>
      <c r="U1330" s="154"/>
      <c r="V1330" s="154"/>
      <c r="W1330" s="113">
        <f>+ROUND(E1327+H1327+K1327+N1327+Q1327+T1327+W1327,2)</f>
        <v>5495.92</v>
      </c>
      <c r="X1330"/>
    </row>
    <row r="1331" spans="1:24" x14ac:dyDescent="0.25">
      <c r="A1331" s="9"/>
      <c r="X1331"/>
    </row>
    <row r="1332" spans="1:24" x14ac:dyDescent="0.25">
      <c r="A1332" s="9"/>
      <c r="X1332"/>
    </row>
    <row r="1333" spans="1:24" x14ac:dyDescent="0.25">
      <c r="A1333" s="156" t="s">
        <v>505</v>
      </c>
      <c r="B1333" s="156"/>
      <c r="C1333" s="157">
        <f>+ROUND(W1330+Q1029,2)</f>
        <v>11674.56</v>
      </c>
      <c r="D1333" s="2" t="s">
        <v>506</v>
      </c>
      <c r="E1333" s="35"/>
      <c r="F1333" s="35"/>
      <c r="G1333" s="35"/>
      <c r="H1333" s="35"/>
      <c r="I1333" s="35"/>
      <c r="J1333" s="158"/>
      <c r="X1333"/>
    </row>
    <row r="1334" spans="1:24" x14ac:dyDescent="0.25">
      <c r="A1334" s="9"/>
      <c r="X1334"/>
    </row>
    <row r="1335" spans="1:24" x14ac:dyDescent="0.25">
      <c r="A1335" s="9"/>
      <c r="X1335"/>
    </row>
    <row r="1336" spans="1:24" x14ac:dyDescent="0.25">
      <c r="A1336" s="10"/>
      <c r="X1336"/>
    </row>
    <row r="1337" spans="1:24" x14ac:dyDescent="0.25">
      <c r="A1337" s="10"/>
      <c r="X1337"/>
    </row>
    <row r="1338" spans="1:24" ht="16.5" thickBot="1" x14ac:dyDescent="0.3">
      <c r="A1338" s="10"/>
      <c r="X1338"/>
    </row>
    <row r="1339" spans="1:24" ht="16.5" thickBot="1" x14ac:dyDescent="0.3">
      <c r="A1339" s="10"/>
      <c r="B1339" s="187" t="s">
        <v>507</v>
      </c>
      <c r="C1339" s="188"/>
      <c r="D1339" s="188"/>
      <c r="E1339" s="188"/>
      <c r="F1339" s="188"/>
      <c r="G1339" s="188"/>
      <c r="H1339" s="188"/>
      <c r="I1339" s="189"/>
      <c r="X1339"/>
    </row>
    <row r="1340" spans="1:24" ht="16.5" thickBot="1" x14ac:dyDescent="0.3">
      <c r="A1340" s="10"/>
      <c r="B1340" s="162" t="s">
        <v>508</v>
      </c>
      <c r="C1340" s="163"/>
      <c r="D1340" s="163"/>
      <c r="E1340" s="163"/>
      <c r="F1340" s="163"/>
      <c r="G1340" s="163"/>
      <c r="H1340" s="165" t="s">
        <v>509</v>
      </c>
      <c r="I1340" s="166" t="s">
        <v>510</v>
      </c>
      <c r="X1340"/>
    </row>
    <row r="1341" spans="1:24" x14ac:dyDescent="0.25">
      <c r="A1341" s="10"/>
      <c r="B1341" s="167" t="s">
        <v>511</v>
      </c>
      <c r="C1341" s="168"/>
      <c r="D1341" s="168"/>
      <c r="E1341" s="168"/>
      <c r="F1341" s="168"/>
      <c r="G1341" s="169"/>
      <c r="H1341" s="170" t="s">
        <v>3</v>
      </c>
      <c r="I1341" s="171">
        <f>C6</f>
        <v>2173.9299999999998</v>
      </c>
      <c r="X1341"/>
    </row>
    <row r="1342" spans="1:24" x14ac:dyDescent="0.25">
      <c r="A1342" s="10"/>
      <c r="B1342" s="167" t="s">
        <v>512</v>
      </c>
      <c r="C1342" s="168"/>
      <c r="D1342" s="168"/>
      <c r="E1342" s="168"/>
      <c r="F1342" s="168"/>
      <c r="G1342" s="169"/>
      <c r="H1342" s="170" t="s">
        <v>8</v>
      </c>
      <c r="I1342" s="171">
        <f>+J150</f>
        <v>385.25</v>
      </c>
      <c r="X1342"/>
    </row>
    <row r="1343" spans="1:24" x14ac:dyDescent="0.25">
      <c r="A1343" s="10"/>
      <c r="B1343" s="190" t="s">
        <v>513</v>
      </c>
      <c r="C1343" s="191"/>
      <c r="D1343" s="191"/>
      <c r="E1343" s="191"/>
      <c r="F1343" s="191"/>
      <c r="G1343" s="192"/>
      <c r="H1343" s="178" t="s">
        <v>8</v>
      </c>
      <c r="I1343" s="179">
        <f>+F427</f>
        <v>324.25</v>
      </c>
      <c r="X1343"/>
    </row>
    <row r="1344" spans="1:24" x14ac:dyDescent="0.25">
      <c r="A1344" s="10"/>
      <c r="B1344" s="190" t="s">
        <v>514</v>
      </c>
      <c r="C1344" s="191"/>
      <c r="D1344" s="191"/>
      <c r="E1344" s="191"/>
      <c r="F1344" s="191"/>
      <c r="G1344" s="192"/>
      <c r="H1344" s="178" t="s">
        <v>8</v>
      </c>
      <c r="I1344" s="180">
        <f>+Y709</f>
        <v>351.5599999999996</v>
      </c>
      <c r="X1344"/>
    </row>
    <row r="1345" spans="1:24" x14ac:dyDescent="0.25">
      <c r="A1345" s="10"/>
      <c r="B1345" s="190" t="s">
        <v>515</v>
      </c>
      <c r="C1345" s="191"/>
      <c r="D1345" s="191"/>
      <c r="E1345" s="191"/>
      <c r="F1345" s="191"/>
      <c r="G1345" s="192"/>
      <c r="H1345" s="178" t="s">
        <v>8</v>
      </c>
      <c r="I1345" s="180">
        <f>+Z709</f>
        <v>41.609999999999992</v>
      </c>
      <c r="X1345"/>
    </row>
    <row r="1346" spans="1:24" x14ac:dyDescent="0.25">
      <c r="A1346" s="10"/>
      <c r="B1346" s="190" t="s">
        <v>516</v>
      </c>
      <c r="C1346" s="191"/>
      <c r="D1346" s="191"/>
      <c r="E1346" s="191"/>
      <c r="F1346" s="191"/>
      <c r="G1346" s="192"/>
      <c r="H1346" s="178" t="s">
        <v>443</v>
      </c>
      <c r="I1346" s="180">
        <f>+C1333</f>
        <v>11674.56</v>
      </c>
      <c r="X1346"/>
    </row>
    <row r="1347" spans="1:24" x14ac:dyDescent="0.25">
      <c r="A1347" s="10"/>
      <c r="B1347" s="181"/>
      <c r="C1347" s="181"/>
      <c r="D1347" s="181"/>
      <c r="X1347"/>
    </row>
    <row r="1348" spans="1:24" x14ac:dyDescent="0.25">
      <c r="A1348" s="10"/>
      <c r="B1348" s="181"/>
      <c r="C1348" s="181"/>
      <c r="D1348" s="181"/>
      <c r="X1348"/>
    </row>
    <row r="1349" spans="1:24" x14ac:dyDescent="0.25">
      <c r="B1349"/>
      <c r="C1349"/>
      <c r="D1349"/>
      <c r="E1349"/>
      <c r="X1349"/>
    </row>
    <row r="1350" spans="1:24" x14ac:dyDescent="0.25">
      <c r="B1350"/>
      <c r="C1350"/>
      <c r="D1350"/>
      <c r="E1350"/>
      <c r="X1350"/>
    </row>
    <row r="1351" spans="1:24" x14ac:dyDescent="0.25">
      <c r="B1351"/>
      <c r="C1351"/>
      <c r="D1351"/>
      <c r="E1351"/>
      <c r="X1351"/>
    </row>
    <row r="1352" spans="1:24" x14ac:dyDescent="0.25">
      <c r="B1352"/>
      <c r="C1352"/>
      <c r="D1352"/>
      <c r="E1352"/>
      <c r="I1352"/>
      <c r="X1352"/>
    </row>
    <row r="1353" spans="1:24" x14ac:dyDescent="0.25">
      <c r="B1353"/>
      <c r="C1353"/>
      <c r="D1353"/>
      <c r="E1353"/>
      <c r="I1353"/>
      <c r="X1353"/>
    </row>
    <row r="1354" spans="1:24" x14ac:dyDescent="0.25">
      <c r="B1354"/>
      <c r="C1354"/>
      <c r="D1354"/>
      <c r="E1354"/>
      <c r="G1354" s="182"/>
      <c r="H1354" s="182"/>
      <c r="I1354" s="182"/>
      <c r="J1354" s="182"/>
      <c r="X1354"/>
    </row>
    <row r="1355" spans="1:24" x14ac:dyDescent="0.25">
      <c r="B1355"/>
      <c r="C1355"/>
      <c r="D1355"/>
      <c r="E1355"/>
      <c r="I1355" s="183" t="s">
        <v>517</v>
      </c>
      <c r="X1355"/>
    </row>
    <row r="1356" spans="1:24" x14ac:dyDescent="0.25">
      <c r="B1356"/>
      <c r="C1356"/>
      <c r="D1356"/>
      <c r="E1356"/>
      <c r="I1356" s="184" t="s">
        <v>518</v>
      </c>
      <c r="X1356"/>
    </row>
    <row r="1357" spans="1:24" x14ac:dyDescent="0.25">
      <c r="B1357"/>
      <c r="C1357"/>
      <c r="D1357"/>
      <c r="E1357"/>
      <c r="I1357" s="183" t="s">
        <v>519</v>
      </c>
      <c r="X1357"/>
    </row>
    <row r="1358" spans="1:24" x14ac:dyDescent="0.25">
      <c r="B1358"/>
      <c r="C1358"/>
      <c r="D1358"/>
      <c r="E1358"/>
      <c r="I1358" s="183" t="s">
        <v>520</v>
      </c>
      <c r="X1358"/>
    </row>
    <row r="1359" spans="1:24" x14ac:dyDescent="0.25">
      <c r="A1359" s="10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</row>
    <row r="1370" spans="2:25" x14ac:dyDescent="0.25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</row>
    <row r="1371" spans="2:25" x14ac:dyDescent="0.25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</row>
    <row r="1372" spans="2:25" x14ac:dyDescent="0.25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</row>
    <row r="1373" spans="2:25" x14ac:dyDescent="0.25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</row>
  </sheetData>
  <mergeCells count="583">
    <mergeCell ref="B1342:G1342"/>
    <mergeCell ref="B1343:G1343"/>
    <mergeCell ref="B1344:G1344"/>
    <mergeCell ref="B1345:G1345"/>
    <mergeCell ref="B1346:G1346"/>
    <mergeCell ref="A1319:A1320"/>
    <mergeCell ref="A1321:A1322"/>
    <mergeCell ref="A1333:B1333"/>
    <mergeCell ref="B1339:I1339"/>
    <mergeCell ref="B1340:G1340"/>
    <mergeCell ref="B1341:G1341"/>
    <mergeCell ref="A1307:A1308"/>
    <mergeCell ref="A1309:A1310"/>
    <mergeCell ref="A1311:A1312"/>
    <mergeCell ref="A1313:A1314"/>
    <mergeCell ref="A1315:A1316"/>
    <mergeCell ref="A1317:A1318"/>
    <mergeCell ref="A1295:A1296"/>
    <mergeCell ref="A1297:A1298"/>
    <mergeCell ref="A1299:A1300"/>
    <mergeCell ref="A1301:A1302"/>
    <mergeCell ref="A1303:A1304"/>
    <mergeCell ref="A1305:A1306"/>
    <mergeCell ref="A1283:A1284"/>
    <mergeCell ref="A1285:A1286"/>
    <mergeCell ref="A1287:A1288"/>
    <mergeCell ref="A1289:A1290"/>
    <mergeCell ref="A1291:A1292"/>
    <mergeCell ref="A1293:A1294"/>
    <mergeCell ref="A1271:A1272"/>
    <mergeCell ref="A1273:A1274"/>
    <mergeCell ref="A1275:A1276"/>
    <mergeCell ref="A1277:A1278"/>
    <mergeCell ref="A1279:A1280"/>
    <mergeCell ref="A1281:A1282"/>
    <mergeCell ref="A1259:A1260"/>
    <mergeCell ref="A1261:A1262"/>
    <mergeCell ref="A1263:A1264"/>
    <mergeCell ref="A1265:A1266"/>
    <mergeCell ref="A1267:A1268"/>
    <mergeCell ref="A1269:A1270"/>
    <mergeCell ref="A1247:A1248"/>
    <mergeCell ref="A1249:A1250"/>
    <mergeCell ref="A1251:A1252"/>
    <mergeCell ref="A1253:A1254"/>
    <mergeCell ref="A1255:A1256"/>
    <mergeCell ref="A1257:A1258"/>
    <mergeCell ref="A1235:A1236"/>
    <mergeCell ref="A1237:A1238"/>
    <mergeCell ref="A1239:A1240"/>
    <mergeCell ref="A1241:A1242"/>
    <mergeCell ref="A1243:A1244"/>
    <mergeCell ref="A1245:A1246"/>
    <mergeCell ref="A1223:A1224"/>
    <mergeCell ref="A1225:A1226"/>
    <mergeCell ref="A1227:A1228"/>
    <mergeCell ref="A1229:A1230"/>
    <mergeCell ref="A1231:A1232"/>
    <mergeCell ref="A1233:A1234"/>
    <mergeCell ref="A1211:A1212"/>
    <mergeCell ref="A1213:A1214"/>
    <mergeCell ref="A1215:A1216"/>
    <mergeCell ref="A1217:A1218"/>
    <mergeCell ref="A1219:A1220"/>
    <mergeCell ref="A1221:A1222"/>
    <mergeCell ref="A1199:A1200"/>
    <mergeCell ref="A1201:A1202"/>
    <mergeCell ref="A1203:A1204"/>
    <mergeCell ref="A1205:A1206"/>
    <mergeCell ref="A1207:A1208"/>
    <mergeCell ref="A1209:A1210"/>
    <mergeCell ref="A1187:A1188"/>
    <mergeCell ref="A1189:A1190"/>
    <mergeCell ref="A1191:A1192"/>
    <mergeCell ref="A1193:A1194"/>
    <mergeCell ref="A1195:A1196"/>
    <mergeCell ref="A1197:A1198"/>
    <mergeCell ref="A1175:A1176"/>
    <mergeCell ref="A1177:A1178"/>
    <mergeCell ref="A1179:A1180"/>
    <mergeCell ref="A1181:A1182"/>
    <mergeCell ref="A1183:A1184"/>
    <mergeCell ref="A1185:A1186"/>
    <mergeCell ref="A1163:A1164"/>
    <mergeCell ref="A1165:A1166"/>
    <mergeCell ref="A1167:A1168"/>
    <mergeCell ref="A1169:A1170"/>
    <mergeCell ref="A1171:A1172"/>
    <mergeCell ref="A1173:A1174"/>
    <mergeCell ref="A1151:A1152"/>
    <mergeCell ref="A1153:A1154"/>
    <mergeCell ref="A1155:A1156"/>
    <mergeCell ref="A1157:A1158"/>
    <mergeCell ref="A1159:A1160"/>
    <mergeCell ref="A1161:A1162"/>
    <mergeCell ref="A1139:A1140"/>
    <mergeCell ref="A1141:A1142"/>
    <mergeCell ref="A1143:A1144"/>
    <mergeCell ref="A1145:A1146"/>
    <mergeCell ref="A1147:A1148"/>
    <mergeCell ref="A1149:A1150"/>
    <mergeCell ref="A1127:A1128"/>
    <mergeCell ref="A1129:A1130"/>
    <mergeCell ref="A1131:A1132"/>
    <mergeCell ref="A1133:A1134"/>
    <mergeCell ref="A1135:A1136"/>
    <mergeCell ref="A1137:A1138"/>
    <mergeCell ref="A1115:A1116"/>
    <mergeCell ref="A1117:A1118"/>
    <mergeCell ref="A1119:A1120"/>
    <mergeCell ref="A1121:A1122"/>
    <mergeCell ref="A1123:A1124"/>
    <mergeCell ref="A1125:A1126"/>
    <mergeCell ref="A1103:A1104"/>
    <mergeCell ref="A1105:A1106"/>
    <mergeCell ref="A1107:A1108"/>
    <mergeCell ref="A1109:A1110"/>
    <mergeCell ref="A1111:A1112"/>
    <mergeCell ref="A1113:A1114"/>
    <mergeCell ref="A1091:A1092"/>
    <mergeCell ref="A1093:A1094"/>
    <mergeCell ref="A1095:A1096"/>
    <mergeCell ref="A1097:A1098"/>
    <mergeCell ref="A1099:A1100"/>
    <mergeCell ref="A1101:A1102"/>
    <mergeCell ref="A1079:A1080"/>
    <mergeCell ref="A1081:A1082"/>
    <mergeCell ref="A1083:A1084"/>
    <mergeCell ref="A1085:A1086"/>
    <mergeCell ref="A1087:A1088"/>
    <mergeCell ref="A1089:A1090"/>
    <mergeCell ref="A1067:A1068"/>
    <mergeCell ref="A1069:A1070"/>
    <mergeCell ref="A1071:A1072"/>
    <mergeCell ref="A1073:A1074"/>
    <mergeCell ref="A1075:A1076"/>
    <mergeCell ref="A1077:A1078"/>
    <mergeCell ref="U1055:W1055"/>
    <mergeCell ref="A1057:A1058"/>
    <mergeCell ref="A1059:A1060"/>
    <mergeCell ref="A1061:A1062"/>
    <mergeCell ref="A1063:A1064"/>
    <mergeCell ref="A1065:A1066"/>
    <mergeCell ref="A1016:A1017"/>
    <mergeCell ref="A1018:A1019"/>
    <mergeCell ref="A1032:X1032"/>
    <mergeCell ref="A1055:B1056"/>
    <mergeCell ref="C1055:E1055"/>
    <mergeCell ref="F1055:H1055"/>
    <mergeCell ref="I1055:K1055"/>
    <mergeCell ref="L1055:N1055"/>
    <mergeCell ref="O1055:Q1055"/>
    <mergeCell ref="R1055:T1055"/>
    <mergeCell ref="A1004:A1005"/>
    <mergeCell ref="A1006:A1007"/>
    <mergeCell ref="A1008:A1009"/>
    <mergeCell ref="A1010:A1011"/>
    <mergeCell ref="A1012:A1013"/>
    <mergeCell ref="A1014:A1015"/>
    <mergeCell ref="A992:A993"/>
    <mergeCell ref="A994:A995"/>
    <mergeCell ref="A996:A997"/>
    <mergeCell ref="A998:A999"/>
    <mergeCell ref="A1000:A1001"/>
    <mergeCell ref="A1002:A1003"/>
    <mergeCell ref="A980:A981"/>
    <mergeCell ref="A982:A983"/>
    <mergeCell ref="A984:A985"/>
    <mergeCell ref="A986:A987"/>
    <mergeCell ref="A988:A989"/>
    <mergeCell ref="A990:A991"/>
    <mergeCell ref="A968:A969"/>
    <mergeCell ref="A970:A971"/>
    <mergeCell ref="A972:A973"/>
    <mergeCell ref="A974:A975"/>
    <mergeCell ref="A976:A977"/>
    <mergeCell ref="A978:A979"/>
    <mergeCell ref="A956:A957"/>
    <mergeCell ref="A958:A959"/>
    <mergeCell ref="A960:A961"/>
    <mergeCell ref="A962:A963"/>
    <mergeCell ref="A964:A965"/>
    <mergeCell ref="A966:A967"/>
    <mergeCell ref="A944:A945"/>
    <mergeCell ref="A946:A947"/>
    <mergeCell ref="A948:A949"/>
    <mergeCell ref="A950:A951"/>
    <mergeCell ref="A952:A953"/>
    <mergeCell ref="A954:A955"/>
    <mergeCell ref="A932:A933"/>
    <mergeCell ref="A934:A935"/>
    <mergeCell ref="A936:A937"/>
    <mergeCell ref="A938:A939"/>
    <mergeCell ref="A940:A941"/>
    <mergeCell ref="A942:A943"/>
    <mergeCell ref="A920:A921"/>
    <mergeCell ref="A922:A923"/>
    <mergeCell ref="A924:A925"/>
    <mergeCell ref="A926:A927"/>
    <mergeCell ref="A928:A929"/>
    <mergeCell ref="A930:A931"/>
    <mergeCell ref="A908:A909"/>
    <mergeCell ref="A910:A911"/>
    <mergeCell ref="A912:A913"/>
    <mergeCell ref="A914:A915"/>
    <mergeCell ref="A916:A917"/>
    <mergeCell ref="A918:A919"/>
    <mergeCell ref="A896:A897"/>
    <mergeCell ref="A898:A899"/>
    <mergeCell ref="A900:A901"/>
    <mergeCell ref="A902:A903"/>
    <mergeCell ref="A904:A905"/>
    <mergeCell ref="A906:A907"/>
    <mergeCell ref="A884:A885"/>
    <mergeCell ref="A886:A887"/>
    <mergeCell ref="A888:A889"/>
    <mergeCell ref="A890:A891"/>
    <mergeCell ref="A892:A893"/>
    <mergeCell ref="A894:A895"/>
    <mergeCell ref="A872:A873"/>
    <mergeCell ref="A874:A875"/>
    <mergeCell ref="A876:A877"/>
    <mergeCell ref="A878:A879"/>
    <mergeCell ref="A880:A881"/>
    <mergeCell ref="A882:A883"/>
    <mergeCell ref="A860:A861"/>
    <mergeCell ref="A862:A863"/>
    <mergeCell ref="A864:A865"/>
    <mergeCell ref="A866:A867"/>
    <mergeCell ref="A868:A869"/>
    <mergeCell ref="A870:A871"/>
    <mergeCell ref="A848:A849"/>
    <mergeCell ref="A850:A851"/>
    <mergeCell ref="A852:A853"/>
    <mergeCell ref="A854:A855"/>
    <mergeCell ref="A856:A857"/>
    <mergeCell ref="A858:A859"/>
    <mergeCell ref="A836:A837"/>
    <mergeCell ref="A838:A839"/>
    <mergeCell ref="A840:A841"/>
    <mergeCell ref="A842:A843"/>
    <mergeCell ref="A844:A845"/>
    <mergeCell ref="A846:A847"/>
    <mergeCell ref="A824:A825"/>
    <mergeCell ref="A826:A827"/>
    <mergeCell ref="A828:A829"/>
    <mergeCell ref="A830:A831"/>
    <mergeCell ref="A832:A833"/>
    <mergeCell ref="A834:A835"/>
    <mergeCell ref="A812:A813"/>
    <mergeCell ref="A814:A815"/>
    <mergeCell ref="A816:A817"/>
    <mergeCell ref="A818:A819"/>
    <mergeCell ref="A820:A821"/>
    <mergeCell ref="A822:A823"/>
    <mergeCell ref="A800:A801"/>
    <mergeCell ref="A802:A803"/>
    <mergeCell ref="A804:A805"/>
    <mergeCell ref="A806:A807"/>
    <mergeCell ref="A808:A809"/>
    <mergeCell ref="A810:A811"/>
    <mergeCell ref="A788:A789"/>
    <mergeCell ref="A790:A791"/>
    <mergeCell ref="A792:A793"/>
    <mergeCell ref="A794:A795"/>
    <mergeCell ref="A796:A797"/>
    <mergeCell ref="A798:A799"/>
    <mergeCell ref="A776:A777"/>
    <mergeCell ref="A778:A779"/>
    <mergeCell ref="A780:A781"/>
    <mergeCell ref="A782:A783"/>
    <mergeCell ref="A784:A785"/>
    <mergeCell ref="A786:A787"/>
    <mergeCell ref="A764:A765"/>
    <mergeCell ref="A766:A767"/>
    <mergeCell ref="A768:A769"/>
    <mergeCell ref="A770:A771"/>
    <mergeCell ref="A772:A773"/>
    <mergeCell ref="A774:A775"/>
    <mergeCell ref="O752:Q752"/>
    <mergeCell ref="A754:A755"/>
    <mergeCell ref="A756:A757"/>
    <mergeCell ref="A758:A759"/>
    <mergeCell ref="A760:A761"/>
    <mergeCell ref="A762:A763"/>
    <mergeCell ref="A704:A705"/>
    <mergeCell ref="A706:A707"/>
    <mergeCell ref="A709:X709"/>
    <mergeCell ref="A710:X710"/>
    <mergeCell ref="A716:Z716"/>
    <mergeCell ref="A752:B753"/>
    <mergeCell ref="C752:E752"/>
    <mergeCell ref="F752:H752"/>
    <mergeCell ref="I752:K752"/>
    <mergeCell ref="L752:N752"/>
    <mergeCell ref="A692:A693"/>
    <mergeCell ref="A694:A695"/>
    <mergeCell ref="A696:A697"/>
    <mergeCell ref="A698:A699"/>
    <mergeCell ref="A700:A701"/>
    <mergeCell ref="A702:A703"/>
    <mergeCell ref="A680:A681"/>
    <mergeCell ref="A682:A683"/>
    <mergeCell ref="A684:A685"/>
    <mergeCell ref="A686:A687"/>
    <mergeCell ref="A688:A689"/>
    <mergeCell ref="A690:A691"/>
    <mergeCell ref="A668:A669"/>
    <mergeCell ref="A670:A671"/>
    <mergeCell ref="A672:A673"/>
    <mergeCell ref="A674:A675"/>
    <mergeCell ref="A676:A677"/>
    <mergeCell ref="A678:A679"/>
    <mergeCell ref="A656:A657"/>
    <mergeCell ref="A658:A659"/>
    <mergeCell ref="A660:A661"/>
    <mergeCell ref="A662:A663"/>
    <mergeCell ref="A664:A665"/>
    <mergeCell ref="A666:A667"/>
    <mergeCell ref="A644:A645"/>
    <mergeCell ref="A646:A647"/>
    <mergeCell ref="A648:A649"/>
    <mergeCell ref="A650:A651"/>
    <mergeCell ref="A652:A653"/>
    <mergeCell ref="A654:A655"/>
    <mergeCell ref="A632:A633"/>
    <mergeCell ref="A634:A635"/>
    <mergeCell ref="A636:A637"/>
    <mergeCell ref="A638:A639"/>
    <mergeCell ref="A640:A641"/>
    <mergeCell ref="A642:A643"/>
    <mergeCell ref="A620:A621"/>
    <mergeCell ref="A622:A623"/>
    <mergeCell ref="A624:A625"/>
    <mergeCell ref="A626:A627"/>
    <mergeCell ref="A628:A629"/>
    <mergeCell ref="A630:A631"/>
    <mergeCell ref="A608:A609"/>
    <mergeCell ref="A610:A611"/>
    <mergeCell ref="A612:A613"/>
    <mergeCell ref="A614:A615"/>
    <mergeCell ref="A616:A617"/>
    <mergeCell ref="A618:A619"/>
    <mergeCell ref="A596:A597"/>
    <mergeCell ref="A598:A599"/>
    <mergeCell ref="A600:A601"/>
    <mergeCell ref="A602:A603"/>
    <mergeCell ref="A604:A605"/>
    <mergeCell ref="A606:A607"/>
    <mergeCell ref="A584:A585"/>
    <mergeCell ref="A586:A587"/>
    <mergeCell ref="A588:A589"/>
    <mergeCell ref="A590:A591"/>
    <mergeCell ref="A592:A593"/>
    <mergeCell ref="A594:A595"/>
    <mergeCell ref="A572:A573"/>
    <mergeCell ref="A574:A575"/>
    <mergeCell ref="A576:A577"/>
    <mergeCell ref="A578:A579"/>
    <mergeCell ref="A580:A581"/>
    <mergeCell ref="A582:A583"/>
    <mergeCell ref="A560:A561"/>
    <mergeCell ref="A562:A563"/>
    <mergeCell ref="A564:A565"/>
    <mergeCell ref="A566:A567"/>
    <mergeCell ref="A568:A569"/>
    <mergeCell ref="A570:A571"/>
    <mergeCell ref="A548:A549"/>
    <mergeCell ref="A550:A551"/>
    <mergeCell ref="A552:A553"/>
    <mergeCell ref="A554:A555"/>
    <mergeCell ref="A556:A557"/>
    <mergeCell ref="A558:A559"/>
    <mergeCell ref="A536:A537"/>
    <mergeCell ref="A538:A539"/>
    <mergeCell ref="A540:A541"/>
    <mergeCell ref="A542:A543"/>
    <mergeCell ref="A544:A545"/>
    <mergeCell ref="A546:A547"/>
    <mergeCell ref="A524:A525"/>
    <mergeCell ref="A526:A527"/>
    <mergeCell ref="A528:A529"/>
    <mergeCell ref="A530:A531"/>
    <mergeCell ref="A532:A533"/>
    <mergeCell ref="A534:A535"/>
    <mergeCell ref="A512:A513"/>
    <mergeCell ref="A514:A515"/>
    <mergeCell ref="A516:A517"/>
    <mergeCell ref="A518:A519"/>
    <mergeCell ref="A520:A521"/>
    <mergeCell ref="A522:A523"/>
    <mergeCell ref="A500:A501"/>
    <mergeCell ref="A502:A503"/>
    <mergeCell ref="A504:A505"/>
    <mergeCell ref="A506:A507"/>
    <mergeCell ref="A508:A509"/>
    <mergeCell ref="A510:A511"/>
    <mergeCell ref="A488:A489"/>
    <mergeCell ref="A490:A491"/>
    <mergeCell ref="A492:A493"/>
    <mergeCell ref="A494:A495"/>
    <mergeCell ref="A496:A497"/>
    <mergeCell ref="A498:A499"/>
    <mergeCell ref="A476:A477"/>
    <mergeCell ref="A478:A479"/>
    <mergeCell ref="A480:A481"/>
    <mergeCell ref="A482:A483"/>
    <mergeCell ref="A484:A485"/>
    <mergeCell ref="A486:A487"/>
    <mergeCell ref="A464:A465"/>
    <mergeCell ref="A466:A467"/>
    <mergeCell ref="A468:A469"/>
    <mergeCell ref="A470:A471"/>
    <mergeCell ref="A472:A473"/>
    <mergeCell ref="A474:A475"/>
    <mergeCell ref="A452:A453"/>
    <mergeCell ref="A454:A455"/>
    <mergeCell ref="A456:A457"/>
    <mergeCell ref="A458:A459"/>
    <mergeCell ref="A460:A461"/>
    <mergeCell ref="A462:A463"/>
    <mergeCell ref="Z440:Z441"/>
    <mergeCell ref="A442:A443"/>
    <mergeCell ref="A444:A445"/>
    <mergeCell ref="A446:A447"/>
    <mergeCell ref="A448:A449"/>
    <mergeCell ref="A450:A451"/>
    <mergeCell ref="Q440:R440"/>
    <mergeCell ref="S440:U440"/>
    <mergeCell ref="V440:V441"/>
    <mergeCell ref="W440:W441"/>
    <mergeCell ref="X440:X441"/>
    <mergeCell ref="Y440:Y441"/>
    <mergeCell ref="C440:E440"/>
    <mergeCell ref="F440:H440"/>
    <mergeCell ref="I440:J440"/>
    <mergeCell ref="K440:L440"/>
    <mergeCell ref="M440:N440"/>
    <mergeCell ref="O440:P440"/>
    <mergeCell ref="A420:A421"/>
    <mergeCell ref="A422:A423"/>
    <mergeCell ref="A424:A425"/>
    <mergeCell ref="D427:E427"/>
    <mergeCell ref="A432:Z432"/>
    <mergeCell ref="H433:Z433"/>
    <mergeCell ref="A408:A409"/>
    <mergeCell ref="A410:A411"/>
    <mergeCell ref="A412:A413"/>
    <mergeCell ref="A414:A415"/>
    <mergeCell ref="A416:A417"/>
    <mergeCell ref="A418:A419"/>
    <mergeCell ref="A396:A397"/>
    <mergeCell ref="A398:A399"/>
    <mergeCell ref="A400:A401"/>
    <mergeCell ref="A402:A403"/>
    <mergeCell ref="A404:A405"/>
    <mergeCell ref="A406:A407"/>
    <mergeCell ref="A384:A385"/>
    <mergeCell ref="A386:A387"/>
    <mergeCell ref="A388:A389"/>
    <mergeCell ref="A390:A391"/>
    <mergeCell ref="A392:A393"/>
    <mergeCell ref="A394:A395"/>
    <mergeCell ref="A372:A373"/>
    <mergeCell ref="A374:A375"/>
    <mergeCell ref="A376:A377"/>
    <mergeCell ref="A378:A379"/>
    <mergeCell ref="A380:A381"/>
    <mergeCell ref="A382:A383"/>
    <mergeCell ref="A360:A361"/>
    <mergeCell ref="A362:A363"/>
    <mergeCell ref="A364:A365"/>
    <mergeCell ref="A366:A367"/>
    <mergeCell ref="A368:A369"/>
    <mergeCell ref="A370:A371"/>
    <mergeCell ref="A348:A349"/>
    <mergeCell ref="A350:A351"/>
    <mergeCell ref="A352:A353"/>
    <mergeCell ref="A354:A355"/>
    <mergeCell ref="A356:A357"/>
    <mergeCell ref="A358:A359"/>
    <mergeCell ref="A336:A337"/>
    <mergeCell ref="A338:A339"/>
    <mergeCell ref="A340:A341"/>
    <mergeCell ref="A342:A343"/>
    <mergeCell ref="A344:A345"/>
    <mergeCell ref="A346:A347"/>
    <mergeCell ref="A324:A325"/>
    <mergeCell ref="A326:A327"/>
    <mergeCell ref="A328:A329"/>
    <mergeCell ref="A330:A331"/>
    <mergeCell ref="A332:A333"/>
    <mergeCell ref="A334:A335"/>
    <mergeCell ref="A312:A313"/>
    <mergeCell ref="A314:A315"/>
    <mergeCell ref="A316:A317"/>
    <mergeCell ref="A318:A319"/>
    <mergeCell ref="A320:A321"/>
    <mergeCell ref="A322:A323"/>
    <mergeCell ref="A300:A301"/>
    <mergeCell ref="A302:A303"/>
    <mergeCell ref="A304:A305"/>
    <mergeCell ref="A306:A307"/>
    <mergeCell ref="A308:A309"/>
    <mergeCell ref="A310:A311"/>
    <mergeCell ref="A288:A289"/>
    <mergeCell ref="A290:A291"/>
    <mergeCell ref="A292:A293"/>
    <mergeCell ref="A294:A295"/>
    <mergeCell ref="A296:A297"/>
    <mergeCell ref="A298:A299"/>
    <mergeCell ref="A276:A277"/>
    <mergeCell ref="A278:A279"/>
    <mergeCell ref="A280:A281"/>
    <mergeCell ref="A282:A283"/>
    <mergeCell ref="A284:A285"/>
    <mergeCell ref="A286:A287"/>
    <mergeCell ref="A264:A265"/>
    <mergeCell ref="A266:A267"/>
    <mergeCell ref="A268:A269"/>
    <mergeCell ref="A270:A271"/>
    <mergeCell ref="A272:A273"/>
    <mergeCell ref="A274:A275"/>
    <mergeCell ref="A252:A253"/>
    <mergeCell ref="A254:A255"/>
    <mergeCell ref="A256:A257"/>
    <mergeCell ref="A258:A259"/>
    <mergeCell ref="A260:A261"/>
    <mergeCell ref="A262:A263"/>
    <mergeCell ref="A240:A241"/>
    <mergeCell ref="A242:A243"/>
    <mergeCell ref="A244:A245"/>
    <mergeCell ref="A246:A247"/>
    <mergeCell ref="A248:A249"/>
    <mergeCell ref="A250:A251"/>
    <mergeCell ref="A228:A229"/>
    <mergeCell ref="A230:A231"/>
    <mergeCell ref="A232:A233"/>
    <mergeCell ref="A234:A235"/>
    <mergeCell ref="A236:A237"/>
    <mergeCell ref="A238:A239"/>
    <mergeCell ref="A216:A217"/>
    <mergeCell ref="A218:A219"/>
    <mergeCell ref="A220:A221"/>
    <mergeCell ref="A222:A223"/>
    <mergeCell ref="A224:A225"/>
    <mergeCell ref="A226:A227"/>
    <mergeCell ref="A204:A205"/>
    <mergeCell ref="A206:A207"/>
    <mergeCell ref="A208:A209"/>
    <mergeCell ref="A210:A211"/>
    <mergeCell ref="A212:A213"/>
    <mergeCell ref="A214:A215"/>
    <mergeCell ref="A192:A193"/>
    <mergeCell ref="A194:A195"/>
    <mergeCell ref="A196:A197"/>
    <mergeCell ref="A198:A199"/>
    <mergeCell ref="A200:A201"/>
    <mergeCell ref="A202:A203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154:Z154"/>
    <mergeCell ref="H155:Z155"/>
    <mergeCell ref="A160:A161"/>
    <mergeCell ref="A162:A163"/>
    <mergeCell ref="A164:A165"/>
    <mergeCell ref="A166:A167"/>
    <mergeCell ref="A1:Z1"/>
    <mergeCell ref="A2:Z2"/>
    <mergeCell ref="A14:B15"/>
    <mergeCell ref="C14:E14"/>
    <mergeCell ref="F14:I14"/>
    <mergeCell ref="J14:J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BD5E-4627-4DE0-805A-C7D29B433620}">
  <dimension ref="A1:EP1373"/>
  <sheetViews>
    <sheetView zoomScale="60" zoomScaleNormal="60" workbookViewId="0">
      <selection activeCell="J7" sqref="J7"/>
    </sheetView>
  </sheetViews>
  <sheetFormatPr baseColWidth="10" defaultRowHeight="15.75" x14ac:dyDescent="0.25"/>
  <cols>
    <col min="1" max="1" width="30.140625" customWidth="1"/>
    <col min="2" max="2" width="33.28515625" style="10" customWidth="1"/>
    <col min="3" max="3" width="19.7109375" style="10" customWidth="1"/>
    <col min="4" max="4" width="17.7109375" style="10" customWidth="1"/>
    <col min="5" max="5" width="11.42578125" style="10"/>
    <col min="6" max="6" width="14" style="10" customWidth="1"/>
    <col min="7" max="7" width="18.85546875" style="10" customWidth="1"/>
    <col min="8" max="8" width="12.7109375" style="10" customWidth="1"/>
    <col min="9" max="9" width="14.7109375" style="10" customWidth="1"/>
    <col min="10" max="10" width="15.28515625" style="10" customWidth="1"/>
    <col min="11" max="27" width="11.42578125" style="10"/>
    <col min="31" max="31" width="18.7109375" customWidth="1"/>
    <col min="32" max="32" width="22.140625" customWidth="1"/>
    <col min="33" max="33" width="17.85546875" customWidth="1"/>
    <col min="59" max="59" width="15.5703125" customWidth="1"/>
    <col min="60" max="60" width="17.28515625" customWidth="1"/>
    <col min="61" max="61" width="22.140625" customWidth="1"/>
    <col min="64" max="64" width="11.42578125" style="3"/>
    <col min="67" max="67" width="14.7109375" customWidth="1"/>
    <col min="70" max="70" width="13.28515625" style="4" customWidth="1"/>
    <col min="72" max="72" width="14" customWidth="1"/>
    <col min="73" max="73" width="13.28515625" customWidth="1"/>
    <col min="74" max="74" width="13.28515625" style="4" customWidth="1"/>
    <col min="77" max="77" width="11.42578125" style="3"/>
    <col min="78" max="78" width="18.7109375" style="5" customWidth="1"/>
    <col min="79" max="79" width="15.7109375" customWidth="1"/>
    <col min="81" max="81" width="16.140625" customWidth="1"/>
    <col min="84" max="84" width="15.85546875" customWidth="1"/>
    <col min="85" max="85" width="16.7109375" customWidth="1"/>
    <col min="91" max="91" width="21.5703125" customWidth="1"/>
    <col min="92" max="92" width="26.85546875" customWidth="1"/>
    <col min="93" max="93" width="16.28515625" customWidth="1"/>
    <col min="94" max="94" width="14.42578125" customWidth="1"/>
    <col min="96" max="96" width="16" customWidth="1"/>
    <col min="98" max="98" width="15.28515625" customWidth="1"/>
    <col min="99" max="99" width="13.5703125" customWidth="1"/>
    <col min="102" max="102" width="18.42578125" customWidth="1"/>
    <col min="103" max="103" width="14.28515625" customWidth="1"/>
    <col min="105" max="105" width="14" customWidth="1"/>
    <col min="117" max="117" width="16.42578125" customWidth="1"/>
    <col min="118" max="118" width="17.42578125" customWidth="1"/>
    <col min="121" max="121" width="19.7109375" customWidth="1"/>
    <col min="122" max="122" width="20.42578125" customWidth="1"/>
    <col min="129" max="129" width="15.7109375" customWidth="1"/>
  </cols>
  <sheetData>
    <row r="1" spans="1:146" ht="20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146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2"/>
    </row>
    <row r="3" spans="1:146" x14ac:dyDescent="0.25">
      <c r="A3" s="7">
        <v>1</v>
      </c>
      <c r="B3" s="8" t="s">
        <v>2</v>
      </c>
      <c r="C3" s="8"/>
      <c r="D3" s="8"/>
      <c r="E3" s="8"/>
      <c r="F3" s="8"/>
      <c r="G3" s="8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/>
      <c r="BL3"/>
      <c r="BR3"/>
      <c r="BV3"/>
      <c r="BY3"/>
      <c r="BZ3"/>
    </row>
    <row r="4" spans="1:146" x14ac:dyDescent="0.25">
      <c r="A4" s="9"/>
      <c r="AA4"/>
      <c r="BL4"/>
      <c r="BR4"/>
      <c r="BV4"/>
      <c r="BY4"/>
      <c r="BZ4"/>
    </row>
    <row r="5" spans="1:146" x14ac:dyDescent="0.25">
      <c r="A5" s="11" t="s">
        <v>4</v>
      </c>
      <c r="B5" s="11" t="s">
        <v>5</v>
      </c>
      <c r="C5" s="11" t="s">
        <v>6</v>
      </c>
      <c r="AA5"/>
      <c r="BL5"/>
      <c r="BR5"/>
      <c r="BV5"/>
      <c r="BY5"/>
      <c r="BZ5"/>
    </row>
    <row r="6" spans="1:146" x14ac:dyDescent="0.25">
      <c r="A6" s="12">
        <f>SUM(C160:C426)</f>
        <v>399.59428571428538</v>
      </c>
      <c r="B6" s="12">
        <f>AVERAGE(D160:D426)</f>
        <v>5.0401123595505632</v>
      </c>
      <c r="C6" s="12">
        <f>ROUND(A6*B6,2)</f>
        <v>2014</v>
      </c>
      <c r="AA6"/>
      <c r="BL6"/>
      <c r="BR6"/>
      <c r="BV6"/>
      <c r="BY6"/>
      <c r="BZ6"/>
    </row>
    <row r="7" spans="1:146" x14ac:dyDescent="0.25">
      <c r="A7" s="9"/>
      <c r="AA7"/>
      <c r="BL7"/>
      <c r="BR7"/>
      <c r="BV7"/>
      <c r="BY7"/>
      <c r="BZ7"/>
    </row>
    <row r="8" spans="1:146" x14ac:dyDescent="0.25">
      <c r="A8" s="7">
        <v>2</v>
      </c>
      <c r="B8" s="8" t="s">
        <v>7</v>
      </c>
      <c r="C8" s="8"/>
      <c r="D8" s="8"/>
      <c r="E8" s="8"/>
      <c r="F8" s="8"/>
      <c r="G8" s="8" t="s">
        <v>8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146" x14ac:dyDescent="0.25">
      <c r="A9" s="9"/>
      <c r="CG9" s="10"/>
      <c r="EK9" s="10"/>
      <c r="EL9" s="10"/>
      <c r="EM9" s="10"/>
      <c r="EN9" s="10"/>
      <c r="EO9" s="10"/>
      <c r="EP9" s="10"/>
    </row>
    <row r="10" spans="1:146" x14ac:dyDescent="0.25">
      <c r="A10" s="13" t="s">
        <v>9</v>
      </c>
      <c r="EK10" s="10"/>
      <c r="EL10" s="10"/>
      <c r="EM10" s="10"/>
      <c r="EN10" s="10"/>
      <c r="EO10" s="10"/>
      <c r="EP10" s="10"/>
    </row>
    <row r="11" spans="1:146" x14ac:dyDescent="0.25">
      <c r="EP11" s="10"/>
    </row>
    <row r="12" spans="1:146" x14ac:dyDescent="0.25">
      <c r="EP12" s="10"/>
    </row>
    <row r="13" spans="1:146" x14ac:dyDescent="0.25">
      <c r="B13" s="9"/>
      <c r="EP13" s="10"/>
    </row>
    <row r="14" spans="1:146" x14ac:dyDescent="0.25">
      <c r="A14" s="14" t="s">
        <v>10</v>
      </c>
      <c r="B14" s="14"/>
      <c r="C14" s="15" t="s">
        <v>11</v>
      </c>
      <c r="D14" s="16"/>
      <c r="E14" s="17"/>
      <c r="F14" s="14" t="s">
        <v>12</v>
      </c>
      <c r="G14" s="14"/>
      <c r="H14" s="14"/>
      <c r="I14" s="14"/>
      <c r="J14" s="14" t="s">
        <v>13</v>
      </c>
      <c r="EP14" s="10"/>
    </row>
    <row r="15" spans="1:146" ht="31.5" x14ac:dyDescent="0.25">
      <c r="A15" s="14"/>
      <c r="B15" s="14"/>
      <c r="C15" s="11" t="s">
        <v>4</v>
      </c>
      <c r="D15" s="11" t="s">
        <v>14</v>
      </c>
      <c r="E15" s="11" t="s">
        <v>15</v>
      </c>
      <c r="F15" s="11" t="s">
        <v>4</v>
      </c>
      <c r="G15" s="11" t="s">
        <v>16</v>
      </c>
      <c r="H15" s="11" t="s">
        <v>15</v>
      </c>
      <c r="I15" s="11" t="s">
        <v>17</v>
      </c>
      <c r="J15" s="14"/>
      <c r="EP15" s="10"/>
    </row>
    <row r="16" spans="1:146" x14ac:dyDescent="0.25">
      <c r="A16" s="18"/>
      <c r="B16" s="18" t="s">
        <v>18</v>
      </c>
      <c r="C16" s="19">
        <f>C443</f>
        <v>5</v>
      </c>
      <c r="D16" s="18">
        <v>0.2</v>
      </c>
      <c r="E16" s="19">
        <v>0.1</v>
      </c>
      <c r="F16" s="19">
        <v>0</v>
      </c>
      <c r="G16" s="19"/>
      <c r="H16" s="19"/>
      <c r="I16" s="19"/>
      <c r="J16" s="19">
        <f>+ROUND((C16*D16*E16)+(F16*G16*H16*I16),2)</f>
        <v>0.1</v>
      </c>
      <c r="EP16" s="10"/>
    </row>
    <row r="17" spans="1:146" x14ac:dyDescent="0.25">
      <c r="A17" s="18" t="s">
        <v>19</v>
      </c>
      <c r="B17" s="18" t="s">
        <v>20</v>
      </c>
      <c r="C17" s="19">
        <f>C445</f>
        <v>5</v>
      </c>
      <c r="D17" s="18">
        <v>0.2</v>
      </c>
      <c r="E17" s="19">
        <v>0.1</v>
      </c>
      <c r="F17" s="19">
        <f>S444</f>
        <v>2.8</v>
      </c>
      <c r="G17" s="19">
        <v>0.2</v>
      </c>
      <c r="H17" s="19">
        <v>0.15</v>
      </c>
      <c r="I17" s="19">
        <v>2</v>
      </c>
      <c r="J17" s="19">
        <f>+ROUND((C17*D17*E17)+(F17*G17*H17*I17),2)</f>
        <v>0.27</v>
      </c>
      <c r="EP17" s="10"/>
    </row>
    <row r="18" spans="1:146" x14ac:dyDescent="0.25">
      <c r="A18" s="18" t="s">
        <v>21</v>
      </c>
      <c r="B18" s="18" t="s">
        <v>22</v>
      </c>
      <c r="C18" s="19">
        <f>C447</f>
        <v>5</v>
      </c>
      <c r="D18" s="18">
        <v>0.2</v>
      </c>
      <c r="E18" s="19">
        <v>0.1</v>
      </c>
      <c r="F18" s="19">
        <f>S446</f>
        <v>2.8</v>
      </c>
      <c r="G18" s="19">
        <v>0.2</v>
      </c>
      <c r="H18" s="19">
        <v>0.15</v>
      </c>
      <c r="I18" s="19">
        <v>2</v>
      </c>
      <c r="J18" s="19">
        <f>+ROUND((C18*D18*E18)+(F18*G18*H18*I18),2)</f>
        <v>0.27</v>
      </c>
      <c r="CH18" s="5"/>
      <c r="DK18" s="20"/>
      <c r="DL18" s="20"/>
      <c r="EP18" s="10"/>
    </row>
    <row r="19" spans="1:146" x14ac:dyDescent="0.25">
      <c r="A19" s="18" t="s">
        <v>23</v>
      </c>
      <c r="B19" s="18" t="s">
        <v>24</v>
      </c>
      <c r="C19" s="19">
        <f>C447</f>
        <v>5</v>
      </c>
      <c r="D19" s="18">
        <v>0.2</v>
      </c>
      <c r="E19" s="19">
        <v>0.1</v>
      </c>
      <c r="F19" s="19">
        <f>S446</f>
        <v>2.8</v>
      </c>
      <c r="G19" s="19">
        <v>0.2</v>
      </c>
      <c r="H19" s="19">
        <v>0.15</v>
      </c>
      <c r="I19" s="19">
        <v>2</v>
      </c>
      <c r="J19" s="19">
        <f>+ROUND((C19*D19*E19)+(F19*G19*H19*I19),2)</f>
        <v>0.27</v>
      </c>
      <c r="CH19" s="5"/>
      <c r="DJ19" s="10"/>
      <c r="DK19" s="10"/>
      <c r="DL19" s="10"/>
      <c r="EP19" s="10"/>
    </row>
    <row r="20" spans="1:146" x14ac:dyDescent="0.25">
      <c r="A20" s="18" t="s">
        <v>25</v>
      </c>
      <c r="B20" s="18" t="s">
        <v>26</v>
      </c>
      <c r="C20" s="19">
        <f>C449</f>
        <v>5</v>
      </c>
      <c r="D20" s="18">
        <v>0.2</v>
      </c>
      <c r="E20" s="19">
        <v>0.1</v>
      </c>
      <c r="F20" s="19">
        <f>S448</f>
        <v>2.9</v>
      </c>
      <c r="G20" s="19">
        <v>0.2</v>
      </c>
      <c r="H20" s="19">
        <v>0.15</v>
      </c>
      <c r="I20" s="19">
        <v>2</v>
      </c>
      <c r="J20" s="19">
        <f t="shared" ref="J20:J83" si="0">+ROUND((C20*D20*E20)+(F20*G20*H20*I20),2)</f>
        <v>0.27</v>
      </c>
      <c r="CH20" s="5"/>
      <c r="EP20" s="10"/>
    </row>
    <row r="21" spans="1:146" x14ac:dyDescent="0.25">
      <c r="A21" s="18" t="s">
        <v>27</v>
      </c>
      <c r="B21" s="18" t="s">
        <v>28</v>
      </c>
      <c r="C21" s="19">
        <f>C449</f>
        <v>5</v>
      </c>
      <c r="D21" s="18">
        <v>0.2</v>
      </c>
      <c r="E21" s="19">
        <v>0.1</v>
      </c>
      <c r="F21" s="19">
        <f>S448</f>
        <v>2.9</v>
      </c>
      <c r="G21" s="19">
        <v>0.2</v>
      </c>
      <c r="H21" s="19">
        <v>0.15</v>
      </c>
      <c r="I21" s="19">
        <v>2</v>
      </c>
      <c r="J21" s="19">
        <f t="shared" si="0"/>
        <v>0.27</v>
      </c>
      <c r="CH21" s="5"/>
      <c r="EP21" s="10"/>
    </row>
    <row r="22" spans="1:146" x14ac:dyDescent="0.25">
      <c r="A22" s="18" t="s">
        <v>29</v>
      </c>
      <c r="B22" s="18" t="s">
        <v>30</v>
      </c>
      <c r="C22" s="19">
        <f>C451</f>
        <v>5</v>
      </c>
      <c r="D22" s="18">
        <v>0.2</v>
      </c>
      <c r="E22" s="19">
        <v>0.1</v>
      </c>
      <c r="F22" s="19">
        <f>S450</f>
        <v>2.9</v>
      </c>
      <c r="G22" s="19">
        <v>0.2</v>
      </c>
      <c r="H22" s="19">
        <v>0.15</v>
      </c>
      <c r="I22" s="19">
        <v>2</v>
      </c>
      <c r="J22" s="19">
        <f t="shared" si="0"/>
        <v>0.27</v>
      </c>
      <c r="CH22" s="5"/>
      <c r="EP22" s="10"/>
    </row>
    <row r="23" spans="1:146" x14ac:dyDescent="0.25">
      <c r="A23" s="18" t="s">
        <v>31</v>
      </c>
      <c r="B23" s="18" t="s">
        <v>32</v>
      </c>
      <c r="C23" s="19">
        <f>C451</f>
        <v>5</v>
      </c>
      <c r="D23" s="18">
        <v>0.2</v>
      </c>
      <c r="E23" s="19">
        <v>0.1</v>
      </c>
      <c r="F23" s="19">
        <f>S450</f>
        <v>2.9</v>
      </c>
      <c r="G23" s="19">
        <v>0.2</v>
      </c>
      <c r="H23" s="19">
        <v>0.15</v>
      </c>
      <c r="I23" s="19">
        <v>2</v>
      </c>
      <c r="J23" s="19">
        <f t="shared" si="0"/>
        <v>0.27</v>
      </c>
      <c r="CH23" s="5"/>
      <c r="EP23" s="10"/>
    </row>
    <row r="24" spans="1:146" x14ac:dyDescent="0.25">
      <c r="A24" s="18" t="s">
        <v>33</v>
      </c>
      <c r="B24" s="18" t="s">
        <v>34</v>
      </c>
      <c r="C24" s="19">
        <f>C453</f>
        <v>5</v>
      </c>
      <c r="D24" s="18">
        <v>0.2</v>
      </c>
      <c r="E24" s="19">
        <v>0.1</v>
      </c>
      <c r="F24" s="19">
        <f>S452</f>
        <v>2.9</v>
      </c>
      <c r="G24" s="19">
        <v>0.2</v>
      </c>
      <c r="H24" s="19">
        <v>0.15</v>
      </c>
      <c r="I24" s="19">
        <v>2</v>
      </c>
      <c r="J24" s="19">
        <f t="shared" si="0"/>
        <v>0.27</v>
      </c>
      <c r="CH24" s="5"/>
      <c r="EP24" s="10"/>
    </row>
    <row r="25" spans="1:146" x14ac:dyDescent="0.25">
      <c r="A25" s="18" t="s">
        <v>35</v>
      </c>
      <c r="B25" s="18" t="s">
        <v>36</v>
      </c>
      <c r="C25" s="19">
        <f>C453</f>
        <v>5</v>
      </c>
      <c r="D25" s="18">
        <v>0.2</v>
      </c>
      <c r="E25" s="19">
        <v>0.1</v>
      </c>
      <c r="F25" s="19">
        <f>S452</f>
        <v>2.9</v>
      </c>
      <c r="G25" s="19">
        <v>0.2</v>
      </c>
      <c r="H25" s="19">
        <v>0.15</v>
      </c>
      <c r="I25" s="19">
        <v>2</v>
      </c>
      <c r="J25" s="19">
        <f t="shared" si="0"/>
        <v>0.27</v>
      </c>
      <c r="CH25" s="5"/>
      <c r="EP25" s="10"/>
    </row>
    <row r="26" spans="1:146" x14ac:dyDescent="0.25">
      <c r="A26" s="18" t="s">
        <v>37</v>
      </c>
      <c r="B26" s="18" t="s">
        <v>38</v>
      </c>
      <c r="C26" s="19">
        <f>C455</f>
        <v>5</v>
      </c>
      <c r="D26" s="18">
        <v>0.2</v>
      </c>
      <c r="E26" s="19">
        <v>0.1</v>
      </c>
      <c r="F26" s="19">
        <f>S454</f>
        <v>2.9</v>
      </c>
      <c r="G26" s="19">
        <v>0.2</v>
      </c>
      <c r="H26" s="19">
        <v>0.15</v>
      </c>
      <c r="I26" s="19">
        <v>2</v>
      </c>
      <c r="J26" s="19">
        <f t="shared" si="0"/>
        <v>0.27</v>
      </c>
      <c r="CH26" s="5"/>
      <c r="EP26" s="10"/>
    </row>
    <row r="27" spans="1:146" x14ac:dyDescent="0.25">
      <c r="A27" s="18" t="s">
        <v>39</v>
      </c>
      <c r="B27" s="18" t="s">
        <v>40</v>
      </c>
      <c r="C27" s="19">
        <f>C455</f>
        <v>5</v>
      </c>
      <c r="D27" s="18">
        <v>0.2</v>
      </c>
      <c r="E27" s="19">
        <v>0.1</v>
      </c>
      <c r="F27" s="19">
        <f>S454</f>
        <v>2.9</v>
      </c>
      <c r="G27" s="19">
        <v>0.2</v>
      </c>
      <c r="H27" s="19">
        <v>0.15</v>
      </c>
      <c r="I27" s="19">
        <v>2</v>
      </c>
      <c r="J27" s="19">
        <f t="shared" si="0"/>
        <v>0.27</v>
      </c>
      <c r="CH27" s="5"/>
      <c r="EP27" s="10"/>
    </row>
    <row r="28" spans="1:146" x14ac:dyDescent="0.25">
      <c r="A28" s="18" t="s">
        <v>41</v>
      </c>
      <c r="B28" s="18" t="s">
        <v>42</v>
      </c>
      <c r="C28" s="19">
        <f>C457</f>
        <v>5</v>
      </c>
      <c r="D28" s="18">
        <v>0.2</v>
      </c>
      <c r="E28" s="19">
        <v>0.1</v>
      </c>
      <c r="F28" s="19">
        <f>S456</f>
        <v>2.8</v>
      </c>
      <c r="G28" s="19">
        <v>0.2</v>
      </c>
      <c r="H28" s="19">
        <v>0.15</v>
      </c>
      <c r="I28" s="19">
        <v>2</v>
      </c>
      <c r="J28" s="19">
        <f t="shared" si="0"/>
        <v>0.27</v>
      </c>
      <c r="CH28" s="5"/>
      <c r="EP28" s="10"/>
    </row>
    <row r="29" spans="1:146" x14ac:dyDescent="0.25">
      <c r="A29" s="18" t="s">
        <v>43</v>
      </c>
      <c r="B29" s="18" t="s">
        <v>44</v>
      </c>
      <c r="C29" s="19">
        <f>C457</f>
        <v>5</v>
      </c>
      <c r="D29" s="18">
        <v>0.2</v>
      </c>
      <c r="E29" s="19">
        <v>0.1</v>
      </c>
      <c r="F29" s="19">
        <f>S456</f>
        <v>2.8</v>
      </c>
      <c r="G29" s="19">
        <v>0.2</v>
      </c>
      <c r="H29" s="19">
        <v>0.15</v>
      </c>
      <c r="I29" s="19">
        <v>2</v>
      </c>
      <c r="J29" s="19">
        <f t="shared" si="0"/>
        <v>0.27</v>
      </c>
      <c r="CH29" s="5"/>
      <c r="EP29" s="10"/>
    </row>
    <row r="30" spans="1:146" x14ac:dyDescent="0.25">
      <c r="A30" s="18" t="s">
        <v>45</v>
      </c>
      <c r="B30" s="18" t="s">
        <v>46</v>
      </c>
      <c r="C30" s="19">
        <f>C459</f>
        <v>5</v>
      </c>
      <c r="D30" s="18">
        <v>0.2</v>
      </c>
      <c r="E30" s="19">
        <v>0.1</v>
      </c>
      <c r="F30" s="19">
        <f>S458</f>
        <v>2.8</v>
      </c>
      <c r="G30" s="19">
        <v>0.2</v>
      </c>
      <c r="H30" s="19">
        <v>0.15</v>
      </c>
      <c r="I30" s="19">
        <v>2</v>
      </c>
      <c r="J30" s="19">
        <f t="shared" si="0"/>
        <v>0.27</v>
      </c>
      <c r="CH30" s="5"/>
      <c r="EP30" s="10"/>
    </row>
    <row r="31" spans="1:146" x14ac:dyDescent="0.25">
      <c r="A31" s="18" t="s">
        <v>47</v>
      </c>
      <c r="B31" s="18" t="s">
        <v>48</v>
      </c>
      <c r="C31" s="19">
        <f>C459</f>
        <v>5</v>
      </c>
      <c r="D31" s="18">
        <v>0.2</v>
      </c>
      <c r="E31" s="19">
        <v>0.1</v>
      </c>
      <c r="F31" s="19">
        <f>S458</f>
        <v>2.8</v>
      </c>
      <c r="G31" s="19">
        <v>0.2</v>
      </c>
      <c r="H31" s="19">
        <v>0.15</v>
      </c>
      <c r="I31" s="19">
        <v>2</v>
      </c>
      <c r="J31" s="19">
        <f t="shared" si="0"/>
        <v>0.27</v>
      </c>
      <c r="CH31" s="5"/>
      <c r="EP31" s="10"/>
    </row>
    <row r="32" spans="1:146" x14ac:dyDescent="0.25">
      <c r="A32" s="18" t="s">
        <v>49</v>
      </c>
      <c r="B32" s="18" t="s">
        <v>50</v>
      </c>
      <c r="C32" s="19">
        <f>C461</f>
        <v>5</v>
      </c>
      <c r="D32" s="18">
        <v>0.2</v>
      </c>
      <c r="E32" s="19">
        <v>0.1</v>
      </c>
      <c r="F32" s="19">
        <f>S460</f>
        <v>2.8</v>
      </c>
      <c r="G32" s="19">
        <v>0.2</v>
      </c>
      <c r="H32" s="19">
        <v>0.15</v>
      </c>
      <c r="I32" s="19">
        <v>2</v>
      </c>
      <c r="J32" s="19">
        <f t="shared" si="0"/>
        <v>0.27</v>
      </c>
      <c r="CH32" s="5"/>
      <c r="EP32" s="10"/>
    </row>
    <row r="33" spans="1:146" x14ac:dyDescent="0.25">
      <c r="A33" s="18" t="s">
        <v>51</v>
      </c>
      <c r="B33" s="18" t="s">
        <v>52</v>
      </c>
      <c r="C33" s="19">
        <f>C461</f>
        <v>5</v>
      </c>
      <c r="D33" s="18">
        <v>0.2</v>
      </c>
      <c r="E33" s="19">
        <v>0.1</v>
      </c>
      <c r="F33" s="19">
        <f>S460</f>
        <v>2.8</v>
      </c>
      <c r="G33" s="19">
        <v>0.2</v>
      </c>
      <c r="H33" s="19">
        <v>0.15</v>
      </c>
      <c r="I33" s="19">
        <v>2</v>
      </c>
      <c r="J33" s="19">
        <f t="shared" si="0"/>
        <v>0.27</v>
      </c>
      <c r="CH33" s="5"/>
      <c r="EP33" s="10"/>
    </row>
    <row r="34" spans="1:146" x14ac:dyDescent="0.25">
      <c r="A34" s="18" t="s">
        <v>53</v>
      </c>
      <c r="B34" s="18" t="s">
        <v>54</v>
      </c>
      <c r="C34" s="19">
        <f>C463</f>
        <v>5</v>
      </c>
      <c r="D34" s="18">
        <v>0.2</v>
      </c>
      <c r="E34" s="19">
        <v>0.1</v>
      </c>
      <c r="F34" s="19">
        <f>S462</f>
        <v>2.92</v>
      </c>
      <c r="G34" s="19">
        <v>0.2</v>
      </c>
      <c r="H34" s="19">
        <v>0.15</v>
      </c>
      <c r="I34" s="19">
        <v>2</v>
      </c>
      <c r="J34" s="19">
        <f t="shared" si="0"/>
        <v>0.28000000000000003</v>
      </c>
      <c r="CH34" s="5"/>
      <c r="EP34" s="10"/>
    </row>
    <row r="35" spans="1:146" x14ac:dyDescent="0.25">
      <c r="A35" s="18" t="s">
        <v>55</v>
      </c>
      <c r="B35" s="18" t="s">
        <v>56</v>
      </c>
      <c r="C35" s="19">
        <f>C463</f>
        <v>5</v>
      </c>
      <c r="D35" s="18">
        <v>0.2</v>
      </c>
      <c r="E35" s="19">
        <v>0.1</v>
      </c>
      <c r="F35" s="19">
        <f>S462</f>
        <v>2.92</v>
      </c>
      <c r="G35" s="19">
        <v>0.2</v>
      </c>
      <c r="H35" s="19">
        <v>0.15</v>
      </c>
      <c r="I35" s="19">
        <v>2</v>
      </c>
      <c r="J35" s="19">
        <f t="shared" si="0"/>
        <v>0.28000000000000003</v>
      </c>
      <c r="CH35" s="5"/>
      <c r="EP35" s="10"/>
    </row>
    <row r="36" spans="1:146" x14ac:dyDescent="0.25">
      <c r="A36" s="18" t="s">
        <v>57</v>
      </c>
      <c r="B36" s="18" t="s">
        <v>58</v>
      </c>
      <c r="C36" s="19">
        <f>C465</f>
        <v>5</v>
      </c>
      <c r="D36" s="18">
        <v>0.2</v>
      </c>
      <c r="E36" s="19">
        <v>0.1</v>
      </c>
      <c r="F36" s="19">
        <f>S464</f>
        <v>2.92</v>
      </c>
      <c r="G36" s="19">
        <v>0.2</v>
      </c>
      <c r="H36" s="19">
        <v>0.15</v>
      </c>
      <c r="I36" s="19">
        <v>2</v>
      </c>
      <c r="J36" s="19">
        <f t="shared" si="0"/>
        <v>0.28000000000000003</v>
      </c>
      <c r="CH36" s="5"/>
      <c r="EP36" s="10"/>
    </row>
    <row r="37" spans="1:146" x14ac:dyDescent="0.25">
      <c r="A37" s="18" t="s">
        <v>59</v>
      </c>
      <c r="B37" s="18" t="s">
        <v>60</v>
      </c>
      <c r="C37" s="19">
        <f>C465</f>
        <v>5</v>
      </c>
      <c r="D37" s="18">
        <v>0.2</v>
      </c>
      <c r="E37" s="19">
        <v>0.1</v>
      </c>
      <c r="F37" s="19">
        <f>S464</f>
        <v>2.92</v>
      </c>
      <c r="G37" s="19">
        <v>0.2</v>
      </c>
      <c r="H37" s="19">
        <v>0.15</v>
      </c>
      <c r="I37" s="19">
        <v>2</v>
      </c>
      <c r="J37" s="19">
        <f t="shared" si="0"/>
        <v>0.28000000000000003</v>
      </c>
      <c r="CH37" s="5"/>
      <c r="EP37" s="10"/>
    </row>
    <row r="38" spans="1:146" x14ac:dyDescent="0.25">
      <c r="A38" s="18" t="s">
        <v>61</v>
      </c>
      <c r="B38" s="18" t="s">
        <v>62</v>
      </c>
      <c r="C38" s="19">
        <f>C467</f>
        <v>5</v>
      </c>
      <c r="D38" s="18">
        <v>0.2</v>
      </c>
      <c r="E38" s="19">
        <v>0.1</v>
      </c>
      <c r="F38" s="19">
        <f>S466</f>
        <v>2.92</v>
      </c>
      <c r="G38" s="19">
        <v>0.2</v>
      </c>
      <c r="H38" s="19">
        <v>0.15</v>
      </c>
      <c r="I38" s="19">
        <v>2</v>
      </c>
      <c r="J38" s="19">
        <f t="shared" si="0"/>
        <v>0.28000000000000003</v>
      </c>
      <c r="CH38" s="5"/>
      <c r="EP38" s="10"/>
    </row>
    <row r="39" spans="1:146" x14ac:dyDescent="0.25">
      <c r="A39" s="18" t="s">
        <v>63</v>
      </c>
      <c r="B39" s="18" t="s">
        <v>64</v>
      </c>
      <c r="C39" s="19">
        <f>C467</f>
        <v>5</v>
      </c>
      <c r="D39" s="18">
        <v>0.2</v>
      </c>
      <c r="E39" s="19">
        <v>0.1</v>
      </c>
      <c r="F39" s="19">
        <f>S466</f>
        <v>2.92</v>
      </c>
      <c r="G39" s="19">
        <v>0.2</v>
      </c>
      <c r="H39" s="19">
        <v>0.15</v>
      </c>
      <c r="I39" s="19">
        <v>2</v>
      </c>
      <c r="J39" s="19">
        <f t="shared" si="0"/>
        <v>0.28000000000000003</v>
      </c>
      <c r="CH39" s="5"/>
      <c r="EP39" s="10"/>
    </row>
    <row r="40" spans="1:146" x14ac:dyDescent="0.25">
      <c r="A40" s="18" t="s">
        <v>65</v>
      </c>
      <c r="B40" s="18" t="s">
        <v>66</v>
      </c>
      <c r="C40" s="19">
        <f>C469</f>
        <v>5</v>
      </c>
      <c r="D40" s="18">
        <v>0.2</v>
      </c>
      <c r="E40" s="19">
        <v>0.1</v>
      </c>
      <c r="F40" s="19">
        <f>S468</f>
        <v>2.92</v>
      </c>
      <c r="G40" s="19">
        <v>0.2</v>
      </c>
      <c r="H40" s="19">
        <v>0.15</v>
      </c>
      <c r="I40" s="19">
        <v>2</v>
      </c>
      <c r="J40" s="19">
        <f t="shared" si="0"/>
        <v>0.28000000000000003</v>
      </c>
      <c r="CH40" s="5"/>
      <c r="EP40" s="10"/>
    </row>
    <row r="41" spans="1:146" x14ac:dyDescent="0.25">
      <c r="A41" s="18" t="s">
        <v>67</v>
      </c>
      <c r="B41" s="18" t="s">
        <v>68</v>
      </c>
      <c r="C41" s="19">
        <f>C469</f>
        <v>5</v>
      </c>
      <c r="D41" s="18">
        <v>0.2</v>
      </c>
      <c r="E41" s="19">
        <v>0.1</v>
      </c>
      <c r="F41" s="19">
        <f>S468</f>
        <v>2.92</v>
      </c>
      <c r="G41" s="19">
        <v>0.2</v>
      </c>
      <c r="H41" s="19">
        <v>0.15</v>
      </c>
      <c r="I41" s="19">
        <v>2</v>
      </c>
      <c r="J41" s="19">
        <f t="shared" si="0"/>
        <v>0.28000000000000003</v>
      </c>
      <c r="CH41" s="5"/>
      <c r="EP41" s="10"/>
    </row>
    <row r="42" spans="1:146" x14ac:dyDescent="0.25">
      <c r="A42" s="18" t="s">
        <v>69</v>
      </c>
      <c r="B42" s="18" t="s">
        <v>70</v>
      </c>
      <c r="C42" s="19">
        <f>C471</f>
        <v>5</v>
      </c>
      <c r="D42" s="18">
        <v>0.2</v>
      </c>
      <c r="E42" s="19">
        <v>0.1</v>
      </c>
      <c r="F42" s="19">
        <f>S470</f>
        <v>2.92</v>
      </c>
      <c r="G42" s="19">
        <v>0.2</v>
      </c>
      <c r="H42" s="19">
        <v>0.15</v>
      </c>
      <c r="I42" s="19">
        <v>2</v>
      </c>
      <c r="J42" s="19">
        <f t="shared" si="0"/>
        <v>0.28000000000000003</v>
      </c>
      <c r="CH42" s="5"/>
      <c r="EP42" s="10"/>
    </row>
    <row r="43" spans="1:146" x14ac:dyDescent="0.25">
      <c r="A43" s="18" t="s">
        <v>71</v>
      </c>
      <c r="B43" s="18" t="s">
        <v>72</v>
      </c>
      <c r="C43" s="19">
        <f>C471</f>
        <v>5</v>
      </c>
      <c r="D43" s="18">
        <v>0.2</v>
      </c>
      <c r="E43" s="19">
        <v>0.1</v>
      </c>
      <c r="F43" s="19">
        <f>S470</f>
        <v>2.92</v>
      </c>
      <c r="G43" s="19">
        <v>0.2</v>
      </c>
      <c r="H43" s="19">
        <v>0.15</v>
      </c>
      <c r="I43" s="19">
        <v>2</v>
      </c>
      <c r="J43" s="19">
        <f t="shared" si="0"/>
        <v>0.28000000000000003</v>
      </c>
      <c r="CH43" s="5"/>
      <c r="EP43" s="10"/>
    </row>
    <row r="44" spans="1:146" x14ac:dyDescent="0.25">
      <c r="A44" s="18" t="s">
        <v>73</v>
      </c>
      <c r="B44" s="18" t="s">
        <v>74</v>
      </c>
      <c r="C44" s="19">
        <f>C473</f>
        <v>5</v>
      </c>
      <c r="D44" s="18">
        <v>0.2</v>
      </c>
      <c r="E44" s="19">
        <v>0.1</v>
      </c>
      <c r="F44" s="19">
        <f>S472</f>
        <v>2.92</v>
      </c>
      <c r="G44" s="19">
        <v>0.2</v>
      </c>
      <c r="H44" s="19">
        <v>0.15</v>
      </c>
      <c r="I44" s="19">
        <v>2</v>
      </c>
      <c r="J44" s="19">
        <f t="shared" si="0"/>
        <v>0.28000000000000003</v>
      </c>
      <c r="CH44" s="5"/>
      <c r="EP44" s="10"/>
    </row>
    <row r="45" spans="1:146" x14ac:dyDescent="0.25">
      <c r="A45" s="18" t="s">
        <v>75</v>
      </c>
      <c r="B45" s="18" t="s">
        <v>76</v>
      </c>
      <c r="C45" s="19">
        <f>C473</f>
        <v>5</v>
      </c>
      <c r="D45" s="18">
        <v>0.2</v>
      </c>
      <c r="E45" s="19">
        <v>0.1</v>
      </c>
      <c r="F45" s="19">
        <f>S472</f>
        <v>2.92</v>
      </c>
      <c r="G45" s="19">
        <v>0.2</v>
      </c>
      <c r="H45" s="19">
        <v>0.15</v>
      </c>
      <c r="I45" s="19">
        <v>2</v>
      </c>
      <c r="J45" s="19">
        <f t="shared" si="0"/>
        <v>0.28000000000000003</v>
      </c>
      <c r="K45" s="21"/>
      <c r="L45" s="21"/>
      <c r="M45" s="21"/>
      <c r="CH45" s="5"/>
      <c r="EP45" s="10"/>
    </row>
    <row r="46" spans="1:146" x14ac:dyDescent="0.25">
      <c r="A46" s="18" t="s">
        <v>77</v>
      </c>
      <c r="B46" s="18" t="s">
        <v>78</v>
      </c>
      <c r="C46" s="19">
        <f>C475</f>
        <v>5</v>
      </c>
      <c r="D46" s="18">
        <v>0.2</v>
      </c>
      <c r="E46" s="19">
        <v>0.1</v>
      </c>
      <c r="F46" s="19">
        <f>S474</f>
        <v>2.8</v>
      </c>
      <c r="G46" s="19">
        <v>0.2</v>
      </c>
      <c r="H46" s="19">
        <v>0.15</v>
      </c>
      <c r="I46" s="19">
        <v>2</v>
      </c>
      <c r="J46" s="19">
        <f t="shared" si="0"/>
        <v>0.27</v>
      </c>
      <c r="K46" s="21"/>
      <c r="L46" s="21"/>
      <c r="M46" s="21"/>
      <c r="CH46" s="5"/>
      <c r="EP46" s="10"/>
    </row>
    <row r="47" spans="1:146" x14ac:dyDescent="0.25">
      <c r="A47" s="18" t="s">
        <v>79</v>
      </c>
      <c r="B47" s="18" t="s">
        <v>80</v>
      </c>
      <c r="C47" s="19">
        <f>C475</f>
        <v>5</v>
      </c>
      <c r="D47" s="18">
        <v>0.2</v>
      </c>
      <c r="E47" s="19">
        <v>0.1</v>
      </c>
      <c r="F47" s="19">
        <f>S474</f>
        <v>2.8</v>
      </c>
      <c r="G47" s="19">
        <v>0.2</v>
      </c>
      <c r="H47" s="19">
        <v>0.15</v>
      </c>
      <c r="I47" s="19">
        <v>2</v>
      </c>
      <c r="J47" s="19">
        <f t="shared" si="0"/>
        <v>0.27</v>
      </c>
      <c r="K47" s="21"/>
      <c r="L47" s="21"/>
      <c r="M47" s="21"/>
      <c r="N47" s="22"/>
      <c r="O47" s="23"/>
      <c r="P47" s="21"/>
      <c r="Q47" s="21"/>
      <c r="R47" s="21"/>
      <c r="S47" s="21"/>
      <c r="T47" s="21"/>
      <c r="U47" s="21"/>
      <c r="V47" s="21"/>
      <c r="CH47" s="5"/>
      <c r="EP47" s="10"/>
    </row>
    <row r="48" spans="1:146" x14ac:dyDescent="0.25">
      <c r="A48" s="18" t="s">
        <v>81</v>
      </c>
      <c r="B48" s="18" t="s">
        <v>82</v>
      </c>
      <c r="C48" s="19">
        <f>C477</f>
        <v>5</v>
      </c>
      <c r="D48" s="18">
        <v>0.2</v>
      </c>
      <c r="E48" s="19">
        <v>0.1</v>
      </c>
      <c r="F48" s="19">
        <f>S476</f>
        <v>2.8</v>
      </c>
      <c r="G48" s="19">
        <v>0.2</v>
      </c>
      <c r="H48" s="19">
        <v>0.15</v>
      </c>
      <c r="I48" s="19">
        <v>2</v>
      </c>
      <c r="J48" s="19">
        <f t="shared" si="0"/>
        <v>0.27</v>
      </c>
      <c r="O48" s="24"/>
      <c r="CH48" s="5"/>
      <c r="EP48" s="10"/>
    </row>
    <row r="49" spans="1:146" x14ac:dyDescent="0.25">
      <c r="A49" s="18" t="s">
        <v>83</v>
      </c>
      <c r="B49" s="18" t="s">
        <v>84</v>
      </c>
      <c r="C49" s="19">
        <f>C477</f>
        <v>5</v>
      </c>
      <c r="D49" s="18">
        <v>0.2</v>
      </c>
      <c r="E49" s="19">
        <v>0.1</v>
      </c>
      <c r="F49" s="19">
        <f>S476</f>
        <v>2.8</v>
      </c>
      <c r="G49" s="19">
        <v>0.2</v>
      </c>
      <c r="H49" s="19">
        <v>0.15</v>
      </c>
      <c r="I49" s="19">
        <v>2</v>
      </c>
      <c r="J49" s="19">
        <f t="shared" si="0"/>
        <v>0.27</v>
      </c>
      <c r="O49" s="23"/>
      <c r="CH49" s="5"/>
      <c r="EP49" s="10"/>
    </row>
    <row r="50" spans="1:146" x14ac:dyDescent="0.25">
      <c r="A50" s="18" t="s">
        <v>85</v>
      </c>
      <c r="B50" s="18" t="s">
        <v>86</v>
      </c>
      <c r="C50" s="19">
        <f>C479</f>
        <v>5</v>
      </c>
      <c r="D50" s="18">
        <v>0.2</v>
      </c>
      <c r="E50" s="19">
        <v>0.1</v>
      </c>
      <c r="F50" s="19">
        <f>S478</f>
        <v>2.8</v>
      </c>
      <c r="G50" s="19">
        <v>0.2</v>
      </c>
      <c r="H50" s="19">
        <v>0.15</v>
      </c>
      <c r="I50" s="19">
        <v>2</v>
      </c>
      <c r="J50" s="19">
        <f t="shared" si="0"/>
        <v>0.27</v>
      </c>
      <c r="O50" s="23"/>
      <c r="CH50" s="5"/>
      <c r="EP50" s="10"/>
    </row>
    <row r="51" spans="1:146" x14ac:dyDescent="0.25">
      <c r="A51" s="18" t="s">
        <v>87</v>
      </c>
      <c r="B51" s="18" t="s">
        <v>88</v>
      </c>
      <c r="C51" s="19">
        <f>C479</f>
        <v>5</v>
      </c>
      <c r="D51" s="18">
        <v>0.2</v>
      </c>
      <c r="E51" s="19">
        <v>0.1</v>
      </c>
      <c r="F51" s="19">
        <f>S478</f>
        <v>2.8</v>
      </c>
      <c r="G51" s="19">
        <v>0.2</v>
      </c>
      <c r="H51" s="19">
        <v>0.15</v>
      </c>
      <c r="I51" s="19">
        <v>2</v>
      </c>
      <c r="J51" s="19">
        <f t="shared" si="0"/>
        <v>0.27</v>
      </c>
      <c r="O51" s="23"/>
      <c r="CH51" s="5"/>
      <c r="EP51" s="10"/>
    </row>
    <row r="52" spans="1:146" x14ac:dyDescent="0.25">
      <c r="A52" s="18" t="s">
        <v>89</v>
      </c>
      <c r="B52" s="18" t="s">
        <v>90</v>
      </c>
      <c r="C52" s="19">
        <f>C481</f>
        <v>5</v>
      </c>
      <c r="D52" s="18">
        <v>0.2</v>
      </c>
      <c r="E52" s="19">
        <v>0.1</v>
      </c>
      <c r="F52" s="19">
        <f>S480</f>
        <v>2.8</v>
      </c>
      <c r="G52" s="19">
        <v>0.2</v>
      </c>
      <c r="H52" s="19">
        <v>0.15</v>
      </c>
      <c r="I52" s="19">
        <v>2</v>
      </c>
      <c r="J52" s="19">
        <f t="shared" si="0"/>
        <v>0.27</v>
      </c>
      <c r="O52" s="24"/>
      <c r="CH52" s="5"/>
      <c r="EP52" s="10"/>
    </row>
    <row r="53" spans="1:146" x14ac:dyDescent="0.25">
      <c r="A53" s="18" t="s">
        <v>91</v>
      </c>
      <c r="B53" s="18" t="s">
        <v>92</v>
      </c>
      <c r="C53" s="19">
        <f>C481</f>
        <v>5</v>
      </c>
      <c r="D53" s="18">
        <v>0.2</v>
      </c>
      <c r="E53" s="19">
        <v>0.1</v>
      </c>
      <c r="F53" s="19">
        <f>S480</f>
        <v>2.8</v>
      </c>
      <c r="G53" s="19">
        <v>0.2</v>
      </c>
      <c r="H53" s="19">
        <v>0.15</v>
      </c>
      <c r="I53" s="19">
        <v>2</v>
      </c>
      <c r="J53" s="19">
        <f t="shared" si="0"/>
        <v>0.27</v>
      </c>
      <c r="O53" s="23"/>
      <c r="CH53" s="5"/>
      <c r="EP53" s="10"/>
    </row>
    <row r="54" spans="1:146" x14ac:dyDescent="0.25">
      <c r="A54" s="18" t="s">
        <v>93</v>
      </c>
      <c r="B54" s="18" t="s">
        <v>94</v>
      </c>
      <c r="C54" s="19">
        <f>C483</f>
        <v>5</v>
      </c>
      <c r="D54" s="18">
        <v>0.2</v>
      </c>
      <c r="E54" s="19">
        <v>0.1</v>
      </c>
      <c r="F54" s="19">
        <f>S482</f>
        <v>2.83</v>
      </c>
      <c r="G54" s="19">
        <v>0.2</v>
      </c>
      <c r="H54" s="19">
        <v>0.15</v>
      </c>
      <c r="I54" s="19">
        <v>2</v>
      </c>
      <c r="J54" s="19">
        <f t="shared" si="0"/>
        <v>0.27</v>
      </c>
      <c r="O54" s="23"/>
      <c r="CH54" s="5"/>
      <c r="EP54" s="10"/>
    </row>
    <row r="55" spans="1:146" x14ac:dyDescent="0.25">
      <c r="A55" s="18" t="s">
        <v>95</v>
      </c>
      <c r="B55" s="18" t="s">
        <v>96</v>
      </c>
      <c r="C55" s="19">
        <f>C483</f>
        <v>5</v>
      </c>
      <c r="D55" s="18">
        <v>0.2</v>
      </c>
      <c r="E55" s="19">
        <v>0.1</v>
      </c>
      <c r="F55" s="19">
        <f>S482</f>
        <v>2.83</v>
      </c>
      <c r="G55" s="19">
        <v>0.2</v>
      </c>
      <c r="H55" s="19">
        <v>0.15</v>
      </c>
      <c r="I55" s="19">
        <v>2</v>
      </c>
      <c r="J55" s="19">
        <f t="shared" si="0"/>
        <v>0.27</v>
      </c>
      <c r="CH55" s="5"/>
      <c r="EP55" s="10"/>
    </row>
    <row r="56" spans="1:146" x14ac:dyDescent="0.25">
      <c r="A56" s="18" t="s">
        <v>97</v>
      </c>
      <c r="B56" s="18" t="s">
        <v>98</v>
      </c>
      <c r="C56" s="19">
        <f>C485</f>
        <v>5</v>
      </c>
      <c r="D56" s="18">
        <v>0.2</v>
      </c>
      <c r="E56" s="19">
        <v>0.1</v>
      </c>
      <c r="F56" s="19">
        <f>S484</f>
        <v>2.88</v>
      </c>
      <c r="G56" s="19">
        <v>0.2</v>
      </c>
      <c r="H56" s="19">
        <v>0.15</v>
      </c>
      <c r="I56" s="19">
        <v>2</v>
      </c>
      <c r="J56" s="19">
        <f t="shared" si="0"/>
        <v>0.27</v>
      </c>
      <c r="CH56" s="5"/>
      <c r="EP56" s="10"/>
    </row>
    <row r="57" spans="1:146" x14ac:dyDescent="0.25">
      <c r="A57" s="18" t="s">
        <v>99</v>
      </c>
      <c r="B57" s="18" t="s">
        <v>100</v>
      </c>
      <c r="C57" s="19">
        <f>C485</f>
        <v>5</v>
      </c>
      <c r="D57" s="18">
        <v>0.2</v>
      </c>
      <c r="E57" s="19">
        <v>0.1</v>
      </c>
      <c r="F57" s="19">
        <f>S484</f>
        <v>2.88</v>
      </c>
      <c r="G57" s="19">
        <v>0.2</v>
      </c>
      <c r="H57" s="19">
        <v>0.15</v>
      </c>
      <c r="I57" s="19">
        <v>2</v>
      </c>
      <c r="J57" s="19">
        <f t="shared" si="0"/>
        <v>0.27</v>
      </c>
      <c r="CH57" s="5"/>
      <c r="EP57" s="10"/>
    </row>
    <row r="58" spans="1:146" x14ac:dyDescent="0.25">
      <c r="A58" s="18" t="s">
        <v>101</v>
      </c>
      <c r="B58" s="18" t="s">
        <v>102</v>
      </c>
      <c r="C58" s="19">
        <f>C487</f>
        <v>5</v>
      </c>
      <c r="D58" s="18">
        <v>0.2</v>
      </c>
      <c r="E58" s="19">
        <v>0.1</v>
      </c>
      <c r="F58" s="19">
        <f>S486</f>
        <v>2.88</v>
      </c>
      <c r="G58" s="19">
        <v>0.2</v>
      </c>
      <c r="H58" s="19">
        <v>0.15</v>
      </c>
      <c r="I58" s="19">
        <v>2</v>
      </c>
      <c r="J58" s="19">
        <f t="shared" si="0"/>
        <v>0.27</v>
      </c>
      <c r="CH58" s="5"/>
      <c r="EP58" s="10"/>
    </row>
    <row r="59" spans="1:146" x14ac:dyDescent="0.25">
      <c r="A59" s="18" t="s">
        <v>103</v>
      </c>
      <c r="B59" s="18" t="s">
        <v>104</v>
      </c>
      <c r="C59" s="19">
        <f>C487</f>
        <v>5</v>
      </c>
      <c r="D59" s="18">
        <v>0.2</v>
      </c>
      <c r="E59" s="19">
        <v>0.1</v>
      </c>
      <c r="F59" s="19">
        <f>S486</f>
        <v>2.88</v>
      </c>
      <c r="G59" s="19">
        <v>0.2</v>
      </c>
      <c r="H59" s="19">
        <v>0.15</v>
      </c>
      <c r="I59" s="19">
        <v>2</v>
      </c>
      <c r="J59" s="19">
        <f t="shared" si="0"/>
        <v>0.27</v>
      </c>
      <c r="CH59" s="5"/>
      <c r="EP59" s="10"/>
    </row>
    <row r="60" spans="1:146" x14ac:dyDescent="0.25">
      <c r="A60" s="18" t="s">
        <v>105</v>
      </c>
      <c r="B60" s="18" t="s">
        <v>106</v>
      </c>
      <c r="C60" s="19">
        <f>C489</f>
        <v>5</v>
      </c>
      <c r="D60" s="18">
        <v>0.2</v>
      </c>
      <c r="E60" s="19">
        <v>0.1</v>
      </c>
      <c r="F60" s="19">
        <f>S488</f>
        <v>2.86</v>
      </c>
      <c r="G60" s="19">
        <v>0.2</v>
      </c>
      <c r="H60" s="19">
        <v>0.15</v>
      </c>
      <c r="I60" s="19">
        <v>2</v>
      </c>
      <c r="J60" s="19">
        <f t="shared" si="0"/>
        <v>0.27</v>
      </c>
      <c r="CH60" s="5"/>
      <c r="EP60" s="10"/>
    </row>
    <row r="61" spans="1:146" x14ac:dyDescent="0.25">
      <c r="A61" s="18" t="s">
        <v>107</v>
      </c>
      <c r="B61" s="18" t="s">
        <v>108</v>
      </c>
      <c r="C61" s="19">
        <f>C489</f>
        <v>5</v>
      </c>
      <c r="D61" s="18">
        <v>0.2</v>
      </c>
      <c r="E61" s="19">
        <v>0.1</v>
      </c>
      <c r="F61" s="19">
        <f>S488</f>
        <v>2.86</v>
      </c>
      <c r="G61" s="19">
        <v>0.2</v>
      </c>
      <c r="H61" s="19">
        <v>0.15</v>
      </c>
      <c r="I61" s="19">
        <v>2</v>
      </c>
      <c r="J61" s="19">
        <f t="shared" si="0"/>
        <v>0.27</v>
      </c>
      <c r="CH61" s="5"/>
      <c r="EP61" s="10"/>
    </row>
    <row r="62" spans="1:146" x14ac:dyDescent="0.25">
      <c r="A62" s="18" t="s">
        <v>109</v>
      </c>
      <c r="B62" s="18" t="s">
        <v>110</v>
      </c>
      <c r="C62" s="19">
        <f>C491</f>
        <v>5</v>
      </c>
      <c r="D62" s="18">
        <v>0.2</v>
      </c>
      <c r="E62" s="19">
        <v>0.1</v>
      </c>
      <c r="F62" s="19">
        <f>S490</f>
        <v>2.98</v>
      </c>
      <c r="G62" s="19">
        <v>0.2</v>
      </c>
      <c r="H62" s="19">
        <v>0.15</v>
      </c>
      <c r="I62" s="19">
        <v>2</v>
      </c>
      <c r="J62" s="19">
        <f t="shared" si="0"/>
        <v>0.28000000000000003</v>
      </c>
      <c r="CH62" s="5"/>
      <c r="EP62" s="10"/>
    </row>
    <row r="63" spans="1:146" x14ac:dyDescent="0.25">
      <c r="A63" s="18" t="s">
        <v>111</v>
      </c>
      <c r="B63" s="18" t="s">
        <v>112</v>
      </c>
      <c r="C63" s="19">
        <f>C491</f>
        <v>5</v>
      </c>
      <c r="D63" s="18">
        <v>0.2</v>
      </c>
      <c r="E63" s="19">
        <v>0.1</v>
      </c>
      <c r="F63" s="19">
        <f>S490</f>
        <v>2.98</v>
      </c>
      <c r="G63" s="19">
        <v>0.2</v>
      </c>
      <c r="H63" s="19">
        <v>0.15</v>
      </c>
      <c r="I63" s="19">
        <v>2</v>
      </c>
      <c r="J63" s="19">
        <f t="shared" si="0"/>
        <v>0.28000000000000003</v>
      </c>
      <c r="CH63" s="5"/>
      <c r="EP63" s="10"/>
    </row>
    <row r="64" spans="1:146" x14ac:dyDescent="0.25">
      <c r="A64" s="18" t="s">
        <v>113</v>
      </c>
      <c r="B64" s="18" t="s">
        <v>114</v>
      </c>
      <c r="C64" s="19">
        <f>C493</f>
        <v>5</v>
      </c>
      <c r="D64" s="18">
        <v>0.2</v>
      </c>
      <c r="E64" s="19">
        <v>0.1</v>
      </c>
      <c r="F64" s="19">
        <f>S492</f>
        <v>2.98</v>
      </c>
      <c r="G64" s="19">
        <v>0.2</v>
      </c>
      <c r="H64" s="19">
        <v>0.15</v>
      </c>
      <c r="I64" s="19">
        <v>2</v>
      </c>
      <c r="J64" s="19">
        <f t="shared" si="0"/>
        <v>0.28000000000000003</v>
      </c>
      <c r="CH64" s="5"/>
      <c r="EP64" s="10"/>
    </row>
    <row r="65" spans="1:146" x14ac:dyDescent="0.25">
      <c r="A65" s="18" t="s">
        <v>115</v>
      </c>
      <c r="B65" s="18" t="s">
        <v>116</v>
      </c>
      <c r="C65" s="19">
        <f>C493</f>
        <v>5</v>
      </c>
      <c r="D65" s="18">
        <v>0.2</v>
      </c>
      <c r="E65" s="19">
        <v>0.1</v>
      </c>
      <c r="F65" s="19">
        <f>S492</f>
        <v>2.98</v>
      </c>
      <c r="G65" s="19">
        <v>0.2</v>
      </c>
      <c r="H65" s="19">
        <v>0.15</v>
      </c>
      <c r="I65" s="19">
        <v>2</v>
      </c>
      <c r="J65" s="19">
        <f t="shared" si="0"/>
        <v>0.28000000000000003</v>
      </c>
      <c r="CH65" s="5"/>
      <c r="EP65" s="10"/>
    </row>
    <row r="66" spans="1:146" x14ac:dyDescent="0.25">
      <c r="A66" s="18" t="s">
        <v>117</v>
      </c>
      <c r="B66" s="18" t="s">
        <v>118</v>
      </c>
      <c r="C66" s="19">
        <f>C495</f>
        <v>5</v>
      </c>
      <c r="D66" s="18">
        <v>0.2</v>
      </c>
      <c r="E66" s="19">
        <v>0.1</v>
      </c>
      <c r="F66" s="19">
        <f>S494</f>
        <v>2.98</v>
      </c>
      <c r="G66" s="19">
        <v>0.2</v>
      </c>
      <c r="H66" s="19">
        <v>0.15</v>
      </c>
      <c r="I66" s="19">
        <v>2</v>
      </c>
      <c r="J66" s="19">
        <f t="shared" si="0"/>
        <v>0.28000000000000003</v>
      </c>
      <c r="CH66" s="5"/>
      <c r="EP66" s="10"/>
    </row>
    <row r="67" spans="1:146" x14ac:dyDescent="0.25">
      <c r="A67" s="18" t="s">
        <v>119</v>
      </c>
      <c r="B67" s="18" t="s">
        <v>120</v>
      </c>
      <c r="C67" s="19">
        <f>C495</f>
        <v>5</v>
      </c>
      <c r="D67" s="18">
        <v>0.2</v>
      </c>
      <c r="E67" s="19">
        <v>0.1</v>
      </c>
      <c r="F67" s="19">
        <f>S494</f>
        <v>2.98</v>
      </c>
      <c r="G67" s="19">
        <v>0.2</v>
      </c>
      <c r="H67" s="19">
        <v>0.15</v>
      </c>
      <c r="I67" s="19">
        <v>2</v>
      </c>
      <c r="J67" s="19">
        <f t="shared" si="0"/>
        <v>0.28000000000000003</v>
      </c>
      <c r="CH67" s="5"/>
      <c r="EP67" s="10"/>
    </row>
    <row r="68" spans="1:146" x14ac:dyDescent="0.25">
      <c r="A68" s="18" t="s">
        <v>121</v>
      </c>
      <c r="B68" s="18" t="s">
        <v>122</v>
      </c>
      <c r="C68" s="19">
        <f>C497</f>
        <v>5</v>
      </c>
      <c r="D68" s="18">
        <v>0.2</v>
      </c>
      <c r="E68" s="19">
        <v>0.1</v>
      </c>
      <c r="F68" s="19">
        <f>S496</f>
        <v>2.85</v>
      </c>
      <c r="G68" s="19">
        <v>0.2</v>
      </c>
      <c r="H68" s="19">
        <v>0.15</v>
      </c>
      <c r="I68" s="19">
        <v>2</v>
      </c>
      <c r="J68" s="19">
        <f t="shared" si="0"/>
        <v>0.27</v>
      </c>
      <c r="CH68" s="5"/>
      <c r="EP68" s="10"/>
    </row>
    <row r="69" spans="1:146" x14ac:dyDescent="0.25">
      <c r="A69" s="18" t="s">
        <v>123</v>
      </c>
      <c r="B69" s="18" t="s">
        <v>124</v>
      </c>
      <c r="C69" s="19">
        <f>C497</f>
        <v>5</v>
      </c>
      <c r="D69" s="18">
        <v>0.2</v>
      </c>
      <c r="E69" s="19">
        <v>0.1</v>
      </c>
      <c r="F69" s="19">
        <f>S496</f>
        <v>2.85</v>
      </c>
      <c r="G69" s="19">
        <v>0.2</v>
      </c>
      <c r="H69" s="19">
        <v>0.15</v>
      </c>
      <c r="I69" s="19">
        <v>2</v>
      </c>
      <c r="J69" s="19">
        <f t="shared" si="0"/>
        <v>0.27</v>
      </c>
      <c r="CH69" s="5"/>
      <c r="EP69" s="10"/>
    </row>
    <row r="70" spans="1:146" x14ac:dyDescent="0.25">
      <c r="A70" s="18" t="s">
        <v>125</v>
      </c>
      <c r="B70" s="18" t="s">
        <v>126</v>
      </c>
      <c r="C70" s="19">
        <f>C499</f>
        <v>5</v>
      </c>
      <c r="D70" s="18">
        <v>0.2</v>
      </c>
      <c r="E70" s="19">
        <v>0.1</v>
      </c>
      <c r="F70" s="19">
        <f>S498</f>
        <v>2.8</v>
      </c>
      <c r="G70" s="19">
        <v>0.2</v>
      </c>
      <c r="H70" s="19">
        <v>0.15</v>
      </c>
      <c r="I70" s="19">
        <v>2</v>
      </c>
      <c r="J70" s="19">
        <f t="shared" si="0"/>
        <v>0.27</v>
      </c>
      <c r="CH70" s="5"/>
      <c r="EP70" s="10"/>
    </row>
    <row r="71" spans="1:146" x14ac:dyDescent="0.25">
      <c r="A71" s="18" t="s">
        <v>127</v>
      </c>
      <c r="B71" s="18" t="s">
        <v>128</v>
      </c>
      <c r="C71" s="19">
        <f>C499</f>
        <v>5</v>
      </c>
      <c r="D71" s="18">
        <v>0.2</v>
      </c>
      <c r="E71" s="19">
        <v>0.1</v>
      </c>
      <c r="F71" s="19">
        <f>S498</f>
        <v>2.8</v>
      </c>
      <c r="G71" s="19">
        <v>0.2</v>
      </c>
      <c r="H71" s="19">
        <v>0.15</v>
      </c>
      <c r="I71" s="19">
        <v>2</v>
      </c>
      <c r="J71" s="19">
        <f t="shared" si="0"/>
        <v>0.27</v>
      </c>
      <c r="CH71" s="5"/>
      <c r="EP71" s="10"/>
    </row>
    <row r="72" spans="1:146" x14ac:dyDescent="0.25">
      <c r="A72" s="18" t="s">
        <v>129</v>
      </c>
      <c r="B72" s="18" t="s">
        <v>130</v>
      </c>
      <c r="C72" s="19">
        <f>C501</f>
        <v>5</v>
      </c>
      <c r="D72" s="18">
        <v>0.2</v>
      </c>
      <c r="E72" s="19">
        <v>0.1</v>
      </c>
      <c r="F72" s="19">
        <f>S500</f>
        <v>2.8</v>
      </c>
      <c r="G72" s="19">
        <v>0.2</v>
      </c>
      <c r="H72" s="19">
        <v>0.15</v>
      </c>
      <c r="I72" s="19">
        <v>2</v>
      </c>
      <c r="J72" s="19">
        <f t="shared" si="0"/>
        <v>0.27</v>
      </c>
      <c r="CH72" s="5"/>
      <c r="EP72" s="10"/>
    </row>
    <row r="73" spans="1:146" x14ac:dyDescent="0.25">
      <c r="A73" s="18" t="s">
        <v>131</v>
      </c>
      <c r="B73" s="18" t="s">
        <v>132</v>
      </c>
      <c r="C73" s="19">
        <f>C501</f>
        <v>5</v>
      </c>
      <c r="D73" s="18">
        <v>0.2</v>
      </c>
      <c r="E73" s="19">
        <v>0.1</v>
      </c>
      <c r="F73" s="19">
        <f>S500</f>
        <v>2.8</v>
      </c>
      <c r="G73" s="19">
        <v>0.2</v>
      </c>
      <c r="H73" s="19">
        <v>0.15</v>
      </c>
      <c r="I73" s="19">
        <v>2</v>
      </c>
      <c r="J73" s="19">
        <f t="shared" si="0"/>
        <v>0.27</v>
      </c>
      <c r="AB73" s="10"/>
      <c r="AC73" s="10"/>
      <c r="CH73" s="5"/>
      <c r="EP73" s="10"/>
    </row>
    <row r="74" spans="1:146" x14ac:dyDescent="0.25">
      <c r="A74" s="18" t="s">
        <v>133</v>
      </c>
      <c r="B74" s="18" t="s">
        <v>134</v>
      </c>
      <c r="C74" s="19">
        <f>C503</f>
        <v>5</v>
      </c>
      <c r="D74" s="18">
        <v>0.2</v>
      </c>
      <c r="E74" s="19">
        <v>0.1</v>
      </c>
      <c r="F74" s="19">
        <f>S502</f>
        <v>2.8</v>
      </c>
      <c r="G74" s="19">
        <v>0.2</v>
      </c>
      <c r="H74" s="19">
        <v>0.15</v>
      </c>
      <c r="I74" s="19">
        <v>2</v>
      </c>
      <c r="J74" s="19">
        <f t="shared" si="0"/>
        <v>0.27</v>
      </c>
      <c r="CH74" s="5"/>
      <c r="EP74" s="10"/>
    </row>
    <row r="75" spans="1:146" x14ac:dyDescent="0.25">
      <c r="A75" s="18" t="s">
        <v>135</v>
      </c>
      <c r="B75" s="18" t="s">
        <v>136</v>
      </c>
      <c r="C75" s="19">
        <f>C503</f>
        <v>5</v>
      </c>
      <c r="D75" s="18">
        <v>0.2</v>
      </c>
      <c r="E75" s="19">
        <v>0.1</v>
      </c>
      <c r="F75" s="19">
        <f>S502</f>
        <v>2.8</v>
      </c>
      <c r="G75" s="19">
        <v>0.2</v>
      </c>
      <c r="H75" s="19">
        <v>0.15</v>
      </c>
      <c r="I75" s="19">
        <v>2</v>
      </c>
      <c r="J75" s="19">
        <f t="shared" si="0"/>
        <v>0.27</v>
      </c>
      <c r="CH75" s="5"/>
      <c r="EP75" s="10"/>
    </row>
    <row r="76" spans="1:146" x14ac:dyDescent="0.25">
      <c r="A76" s="18" t="s">
        <v>137</v>
      </c>
      <c r="B76" s="18" t="s">
        <v>138</v>
      </c>
      <c r="C76" s="19">
        <f>C505</f>
        <v>5</v>
      </c>
      <c r="D76" s="18">
        <v>0.2</v>
      </c>
      <c r="E76" s="19">
        <v>0.1</v>
      </c>
      <c r="F76" s="19">
        <f>S504</f>
        <v>2.8</v>
      </c>
      <c r="G76" s="19">
        <v>0.2</v>
      </c>
      <c r="H76" s="19">
        <v>0.15</v>
      </c>
      <c r="I76" s="19">
        <v>2</v>
      </c>
      <c r="J76" s="19">
        <f t="shared" si="0"/>
        <v>0.27</v>
      </c>
      <c r="CH76" s="5"/>
      <c r="EP76" s="10"/>
    </row>
    <row r="77" spans="1:146" x14ac:dyDescent="0.25">
      <c r="A77" s="18" t="s">
        <v>139</v>
      </c>
      <c r="B77" s="18" t="s">
        <v>140</v>
      </c>
      <c r="C77" s="19">
        <f>C505</f>
        <v>5</v>
      </c>
      <c r="D77" s="18">
        <v>0.2</v>
      </c>
      <c r="E77" s="19">
        <v>0.1</v>
      </c>
      <c r="F77" s="19">
        <f>S564</f>
        <v>2.4500000000000002</v>
      </c>
      <c r="G77" s="19">
        <v>0.2</v>
      </c>
      <c r="H77" s="19">
        <v>0.15</v>
      </c>
      <c r="I77" s="19">
        <v>2</v>
      </c>
      <c r="J77" s="19">
        <f t="shared" si="0"/>
        <v>0.25</v>
      </c>
      <c r="CH77" s="5"/>
      <c r="EP77" s="10"/>
    </row>
    <row r="78" spans="1:146" x14ac:dyDescent="0.25">
      <c r="A78" s="18" t="s">
        <v>141</v>
      </c>
      <c r="B78" s="18" t="s">
        <v>142</v>
      </c>
      <c r="C78" s="19">
        <f>C507</f>
        <v>5</v>
      </c>
      <c r="D78" s="18">
        <v>0.2</v>
      </c>
      <c r="E78" s="19">
        <v>0.1</v>
      </c>
      <c r="F78" s="19">
        <f>S506</f>
        <v>2.8</v>
      </c>
      <c r="G78" s="19">
        <v>0.2</v>
      </c>
      <c r="H78" s="19">
        <v>0.15</v>
      </c>
      <c r="I78" s="19">
        <v>2</v>
      </c>
      <c r="J78" s="19">
        <f t="shared" si="0"/>
        <v>0.27</v>
      </c>
      <c r="CH78" s="5"/>
      <c r="EP78" s="10"/>
    </row>
    <row r="79" spans="1:146" x14ac:dyDescent="0.25">
      <c r="A79" s="18" t="s">
        <v>143</v>
      </c>
      <c r="B79" s="18" t="s">
        <v>144</v>
      </c>
      <c r="C79" s="19">
        <f>C507</f>
        <v>5</v>
      </c>
      <c r="D79" s="18">
        <v>0.2</v>
      </c>
      <c r="E79" s="19">
        <v>0.1</v>
      </c>
      <c r="F79" s="19">
        <f>S506</f>
        <v>2.8</v>
      </c>
      <c r="G79" s="19">
        <v>0.2</v>
      </c>
      <c r="H79" s="19">
        <v>0.15</v>
      </c>
      <c r="I79" s="19">
        <v>2</v>
      </c>
      <c r="J79" s="19">
        <f t="shared" si="0"/>
        <v>0.27</v>
      </c>
      <c r="CH79" s="5"/>
      <c r="EP79" s="10"/>
    </row>
    <row r="80" spans="1:146" x14ac:dyDescent="0.25">
      <c r="A80" s="18" t="s">
        <v>145</v>
      </c>
      <c r="B80" s="18" t="s">
        <v>146</v>
      </c>
      <c r="C80" s="19">
        <f>C509</f>
        <v>5</v>
      </c>
      <c r="D80" s="18">
        <v>0.2</v>
      </c>
      <c r="E80" s="19">
        <v>0.1</v>
      </c>
      <c r="F80" s="19">
        <f>S508</f>
        <v>2.65</v>
      </c>
      <c r="G80" s="19">
        <v>0.2</v>
      </c>
      <c r="H80" s="19">
        <v>0.15</v>
      </c>
      <c r="I80" s="19">
        <v>2</v>
      </c>
      <c r="J80" s="19">
        <f t="shared" si="0"/>
        <v>0.26</v>
      </c>
      <c r="CH80" s="5"/>
      <c r="EP80" s="10"/>
    </row>
    <row r="81" spans="1:146" x14ac:dyDescent="0.25">
      <c r="A81" s="18" t="s">
        <v>147</v>
      </c>
      <c r="B81" s="18" t="s">
        <v>148</v>
      </c>
      <c r="C81" s="19">
        <f>C509</f>
        <v>5</v>
      </c>
      <c r="D81" s="18">
        <v>0.2</v>
      </c>
      <c r="E81" s="19">
        <v>0.1</v>
      </c>
      <c r="F81" s="19">
        <f>S508</f>
        <v>2.65</v>
      </c>
      <c r="G81" s="19">
        <v>0.2</v>
      </c>
      <c r="H81" s="19">
        <v>0.15</v>
      </c>
      <c r="I81" s="19">
        <v>2</v>
      </c>
      <c r="J81" s="19">
        <f t="shared" si="0"/>
        <v>0.26</v>
      </c>
      <c r="CH81" s="5"/>
      <c r="EP81" s="10"/>
    </row>
    <row r="82" spans="1:146" x14ac:dyDescent="0.25">
      <c r="A82" s="18" t="s">
        <v>149</v>
      </c>
      <c r="B82" s="18" t="s">
        <v>150</v>
      </c>
      <c r="C82" s="19">
        <f>C511</f>
        <v>5</v>
      </c>
      <c r="D82" s="18">
        <v>0.2</v>
      </c>
      <c r="E82" s="19">
        <v>0.1</v>
      </c>
      <c r="F82" s="19">
        <f>S510</f>
        <v>2.65</v>
      </c>
      <c r="G82" s="19">
        <v>0.2</v>
      </c>
      <c r="H82" s="19">
        <v>0.15</v>
      </c>
      <c r="I82" s="19">
        <v>2</v>
      </c>
      <c r="J82" s="19">
        <f t="shared" si="0"/>
        <v>0.26</v>
      </c>
      <c r="CH82" s="5"/>
      <c r="EP82" s="10"/>
    </row>
    <row r="83" spans="1:146" x14ac:dyDescent="0.25">
      <c r="A83" s="18" t="s">
        <v>151</v>
      </c>
      <c r="B83" s="18" t="s">
        <v>152</v>
      </c>
      <c r="C83" s="19">
        <f>C511</f>
        <v>5</v>
      </c>
      <c r="D83" s="18">
        <v>0.2</v>
      </c>
      <c r="E83" s="19">
        <v>0.1</v>
      </c>
      <c r="F83" s="19">
        <f>S510</f>
        <v>2.65</v>
      </c>
      <c r="G83" s="19">
        <v>0.2</v>
      </c>
      <c r="H83" s="19">
        <v>0.15</v>
      </c>
      <c r="I83" s="19">
        <v>2</v>
      </c>
      <c r="J83" s="19">
        <f t="shared" si="0"/>
        <v>0.26</v>
      </c>
      <c r="CH83" s="5"/>
      <c r="EP83" s="10"/>
    </row>
    <row r="84" spans="1:146" x14ac:dyDescent="0.25">
      <c r="A84" s="18" t="s">
        <v>153</v>
      </c>
      <c r="B84" s="18" t="s">
        <v>154</v>
      </c>
      <c r="C84" s="19">
        <f>C513</f>
        <v>5</v>
      </c>
      <c r="D84" s="18">
        <v>0.2</v>
      </c>
      <c r="E84" s="19">
        <v>0.1</v>
      </c>
      <c r="F84" s="19">
        <f>S578</f>
        <v>2.86</v>
      </c>
      <c r="G84" s="19">
        <v>0.2</v>
      </c>
      <c r="H84" s="19">
        <v>0.15</v>
      </c>
      <c r="I84" s="19">
        <v>2</v>
      </c>
      <c r="J84" s="19">
        <f t="shared" ref="J84:J108" si="1">+ROUND((C84*D84*E84)+(F84*G84*H84*I84),2)</f>
        <v>0.27</v>
      </c>
      <c r="CH84" s="5"/>
      <c r="EP84" s="10"/>
    </row>
    <row r="85" spans="1:146" x14ac:dyDescent="0.25">
      <c r="A85" s="18" t="s">
        <v>155</v>
      </c>
      <c r="B85" s="18" t="s">
        <v>156</v>
      </c>
      <c r="C85" s="19">
        <f>C513</f>
        <v>5</v>
      </c>
      <c r="D85" s="18">
        <v>0.2</v>
      </c>
      <c r="E85" s="19">
        <v>0.1</v>
      </c>
      <c r="F85" s="19">
        <f>S580</f>
        <v>2.9</v>
      </c>
      <c r="G85" s="19">
        <v>0.2</v>
      </c>
      <c r="H85" s="19">
        <v>0.15</v>
      </c>
      <c r="I85" s="19">
        <v>2</v>
      </c>
      <c r="J85" s="19">
        <f t="shared" si="1"/>
        <v>0.27</v>
      </c>
      <c r="CH85" s="5"/>
      <c r="EP85" s="10"/>
    </row>
    <row r="86" spans="1:146" x14ac:dyDescent="0.25">
      <c r="A86" s="18" t="s">
        <v>157</v>
      </c>
      <c r="B86" s="18" t="s">
        <v>158</v>
      </c>
      <c r="C86" s="19">
        <f>C515</f>
        <v>5</v>
      </c>
      <c r="D86" s="18">
        <v>0.2</v>
      </c>
      <c r="E86" s="19">
        <v>0.1</v>
      </c>
      <c r="F86" s="19">
        <f>S514</f>
        <v>2.9</v>
      </c>
      <c r="G86" s="19">
        <v>0.2</v>
      </c>
      <c r="H86" s="19">
        <v>0.15</v>
      </c>
      <c r="I86" s="19">
        <v>2</v>
      </c>
      <c r="J86" s="19">
        <f t="shared" si="1"/>
        <v>0.27</v>
      </c>
      <c r="CH86" s="5"/>
      <c r="EP86" s="10"/>
    </row>
    <row r="87" spans="1:146" x14ac:dyDescent="0.25">
      <c r="A87" s="18" t="s">
        <v>159</v>
      </c>
      <c r="B87" s="18" t="s">
        <v>160</v>
      </c>
      <c r="C87" s="19">
        <f>C515</f>
        <v>5</v>
      </c>
      <c r="D87" s="18">
        <v>0.2</v>
      </c>
      <c r="E87" s="19">
        <v>0.1</v>
      </c>
      <c r="F87" s="19">
        <f>S514</f>
        <v>2.9</v>
      </c>
      <c r="G87" s="19">
        <v>0.2</v>
      </c>
      <c r="H87" s="19">
        <v>0.15</v>
      </c>
      <c r="I87" s="19">
        <v>2</v>
      </c>
      <c r="J87" s="19">
        <f t="shared" si="1"/>
        <v>0.27</v>
      </c>
      <c r="CH87" s="5"/>
    </row>
    <row r="88" spans="1:146" x14ac:dyDescent="0.25">
      <c r="A88" s="18" t="s">
        <v>161</v>
      </c>
      <c r="B88" s="18" t="s">
        <v>162</v>
      </c>
      <c r="C88" s="19">
        <f>C517</f>
        <v>5</v>
      </c>
      <c r="D88" s="18">
        <v>0.2</v>
      </c>
      <c r="E88" s="19">
        <v>0.1</v>
      </c>
      <c r="F88" s="19">
        <f>S516</f>
        <v>2.9</v>
      </c>
      <c r="G88" s="19">
        <v>0.2</v>
      </c>
      <c r="H88" s="19">
        <v>0.15</v>
      </c>
      <c r="I88" s="19">
        <v>2</v>
      </c>
      <c r="J88" s="19">
        <f t="shared" si="1"/>
        <v>0.27</v>
      </c>
      <c r="CH88" s="5"/>
    </row>
    <row r="89" spans="1:146" x14ac:dyDescent="0.25">
      <c r="A89" s="18" t="s">
        <v>163</v>
      </c>
      <c r="B89" s="18" t="s">
        <v>164</v>
      </c>
      <c r="C89" s="19">
        <f>C517</f>
        <v>5</v>
      </c>
      <c r="D89" s="18">
        <v>0.2</v>
      </c>
      <c r="E89" s="19">
        <v>0.1</v>
      </c>
      <c r="F89" s="19">
        <f>S516</f>
        <v>2.9</v>
      </c>
      <c r="G89" s="19">
        <v>0.2</v>
      </c>
      <c r="H89" s="19">
        <v>0.15</v>
      </c>
      <c r="I89" s="19">
        <v>2</v>
      </c>
      <c r="J89" s="19">
        <f t="shared" si="1"/>
        <v>0.27</v>
      </c>
      <c r="CH89" s="5"/>
    </row>
    <row r="90" spans="1:146" x14ac:dyDescent="0.25">
      <c r="A90" s="18" t="s">
        <v>165</v>
      </c>
      <c r="B90" s="18" t="s">
        <v>166</v>
      </c>
      <c r="C90" s="19">
        <f>C519</f>
        <v>5</v>
      </c>
      <c r="D90" s="18">
        <v>0.2</v>
      </c>
      <c r="E90" s="19">
        <v>0.1</v>
      </c>
      <c r="F90" s="19">
        <f>S518</f>
        <v>2.9</v>
      </c>
      <c r="G90" s="19">
        <v>0.2</v>
      </c>
      <c r="H90" s="19">
        <v>0.15</v>
      </c>
      <c r="I90" s="19">
        <v>2</v>
      </c>
      <c r="J90" s="19">
        <f t="shared" si="1"/>
        <v>0.27</v>
      </c>
      <c r="CH90" s="5"/>
    </row>
    <row r="91" spans="1:146" x14ac:dyDescent="0.25">
      <c r="A91" s="18" t="s">
        <v>167</v>
      </c>
      <c r="B91" s="18" t="s">
        <v>168</v>
      </c>
      <c r="C91" s="19">
        <f>C519</f>
        <v>5</v>
      </c>
      <c r="D91" s="18">
        <v>0.2</v>
      </c>
      <c r="E91" s="19">
        <v>0.1</v>
      </c>
      <c r="F91" s="19">
        <f>S518</f>
        <v>2.9</v>
      </c>
      <c r="G91" s="19">
        <v>0.2</v>
      </c>
      <c r="H91" s="19">
        <v>0.15</v>
      </c>
      <c r="I91" s="19">
        <v>2</v>
      </c>
      <c r="J91" s="19">
        <f t="shared" si="1"/>
        <v>0.27</v>
      </c>
      <c r="CH91" s="5"/>
    </row>
    <row r="92" spans="1:146" x14ac:dyDescent="0.25">
      <c r="A92" s="18" t="s">
        <v>169</v>
      </c>
      <c r="B92" s="18" t="s">
        <v>170</v>
      </c>
      <c r="C92" s="19">
        <f>C521</f>
        <v>5</v>
      </c>
      <c r="D92" s="18">
        <v>0.2</v>
      </c>
      <c r="E92" s="19">
        <v>0.1</v>
      </c>
      <c r="F92" s="19">
        <f>S520</f>
        <v>2.8</v>
      </c>
      <c r="G92" s="19">
        <v>0.2</v>
      </c>
      <c r="H92" s="19">
        <v>0.15</v>
      </c>
      <c r="I92" s="19">
        <v>2</v>
      </c>
      <c r="J92" s="19">
        <f t="shared" si="1"/>
        <v>0.27</v>
      </c>
      <c r="CH92" s="5"/>
    </row>
    <row r="93" spans="1:146" x14ac:dyDescent="0.25">
      <c r="A93" s="18" t="s">
        <v>171</v>
      </c>
      <c r="B93" s="18" t="s">
        <v>172</v>
      </c>
      <c r="C93" s="19">
        <f>C521</f>
        <v>5</v>
      </c>
      <c r="D93" s="18">
        <v>0.2</v>
      </c>
      <c r="E93" s="19">
        <v>0.1</v>
      </c>
      <c r="F93" s="19">
        <f>S520</f>
        <v>2.8</v>
      </c>
      <c r="G93" s="19">
        <v>0.2</v>
      </c>
      <c r="H93" s="19">
        <v>0.15</v>
      </c>
      <c r="I93" s="19">
        <v>2</v>
      </c>
      <c r="J93" s="19">
        <f t="shared" si="1"/>
        <v>0.27</v>
      </c>
      <c r="CH93" s="5"/>
    </row>
    <row r="94" spans="1:146" x14ac:dyDescent="0.25">
      <c r="A94" s="18" t="s">
        <v>173</v>
      </c>
      <c r="B94" s="18" t="s">
        <v>174</v>
      </c>
      <c r="C94" s="19">
        <f>C523</f>
        <v>5</v>
      </c>
      <c r="D94" s="18">
        <v>0.2</v>
      </c>
      <c r="E94" s="19">
        <v>0.1</v>
      </c>
      <c r="F94" s="19">
        <f>S522</f>
        <v>2.8</v>
      </c>
      <c r="G94" s="19">
        <v>0.2</v>
      </c>
      <c r="H94" s="19">
        <v>0.15</v>
      </c>
      <c r="I94" s="19">
        <v>2</v>
      </c>
      <c r="J94" s="19">
        <f t="shared" si="1"/>
        <v>0.27</v>
      </c>
      <c r="CH94" s="5"/>
    </row>
    <row r="95" spans="1:146" x14ac:dyDescent="0.25">
      <c r="A95" s="18" t="s">
        <v>175</v>
      </c>
      <c r="B95" s="18" t="s">
        <v>176</v>
      </c>
      <c r="C95" s="19">
        <f>C523</f>
        <v>5</v>
      </c>
      <c r="D95" s="18">
        <v>0.2</v>
      </c>
      <c r="E95" s="19">
        <v>0.1</v>
      </c>
      <c r="F95" s="19">
        <f>S522</f>
        <v>2.8</v>
      </c>
      <c r="G95" s="19">
        <v>0.2</v>
      </c>
      <c r="H95" s="19">
        <v>0.15</v>
      </c>
      <c r="I95" s="19">
        <v>2</v>
      </c>
      <c r="J95" s="19">
        <f t="shared" si="1"/>
        <v>0.27</v>
      </c>
      <c r="CH95" s="5"/>
    </row>
    <row r="96" spans="1:146" x14ac:dyDescent="0.25">
      <c r="A96" s="18" t="s">
        <v>177</v>
      </c>
      <c r="B96" s="18" t="s">
        <v>178</v>
      </c>
      <c r="C96" s="19">
        <f>C525</f>
        <v>5</v>
      </c>
      <c r="D96" s="18">
        <v>0.2</v>
      </c>
      <c r="E96" s="19">
        <v>0.1</v>
      </c>
      <c r="F96" s="19">
        <f>S602</f>
        <v>3.1</v>
      </c>
      <c r="G96" s="19">
        <v>0.2</v>
      </c>
      <c r="H96" s="19">
        <v>0.15</v>
      </c>
      <c r="I96" s="19">
        <v>2</v>
      </c>
      <c r="J96" s="19">
        <f t="shared" si="1"/>
        <v>0.28999999999999998</v>
      </c>
      <c r="CH96" s="5"/>
    </row>
    <row r="97" spans="1:86" x14ac:dyDescent="0.25">
      <c r="A97" s="18" t="s">
        <v>179</v>
      </c>
      <c r="B97" s="18" t="s">
        <v>180</v>
      </c>
      <c r="C97" s="19">
        <f>C525</f>
        <v>5</v>
      </c>
      <c r="D97" s="18">
        <v>0.2</v>
      </c>
      <c r="E97" s="19">
        <v>0.1</v>
      </c>
      <c r="F97" s="19">
        <f>S604</f>
        <v>2.8</v>
      </c>
      <c r="G97" s="19">
        <v>0.2</v>
      </c>
      <c r="H97" s="19">
        <v>0.15</v>
      </c>
      <c r="I97" s="19">
        <v>2</v>
      </c>
      <c r="J97" s="19">
        <f t="shared" si="1"/>
        <v>0.27</v>
      </c>
      <c r="CH97" s="5"/>
    </row>
    <row r="98" spans="1:86" x14ac:dyDescent="0.25">
      <c r="A98" s="18" t="s">
        <v>181</v>
      </c>
      <c r="B98" s="18" t="s">
        <v>182</v>
      </c>
      <c r="C98" s="19">
        <f>C527</f>
        <v>5</v>
      </c>
      <c r="D98" s="18">
        <v>0.2</v>
      </c>
      <c r="E98" s="19">
        <v>0.1</v>
      </c>
      <c r="F98" s="19">
        <f>S526</f>
        <v>2.8</v>
      </c>
      <c r="G98" s="19">
        <v>0.2</v>
      </c>
      <c r="H98" s="19">
        <v>0.15</v>
      </c>
      <c r="I98" s="19">
        <v>2</v>
      </c>
      <c r="J98" s="19">
        <f t="shared" si="1"/>
        <v>0.27</v>
      </c>
      <c r="CH98" s="5"/>
    </row>
    <row r="99" spans="1:86" x14ac:dyDescent="0.25">
      <c r="A99" s="18" t="s">
        <v>183</v>
      </c>
      <c r="B99" s="18" t="s">
        <v>184</v>
      </c>
      <c r="C99" s="19">
        <f>C527</f>
        <v>5</v>
      </c>
      <c r="D99" s="18">
        <v>0.2</v>
      </c>
      <c r="E99" s="19">
        <v>0.1</v>
      </c>
      <c r="F99" s="19">
        <f>S526</f>
        <v>2.8</v>
      </c>
      <c r="G99" s="19">
        <v>0.2</v>
      </c>
      <c r="H99" s="19">
        <v>0.15</v>
      </c>
      <c r="I99" s="19">
        <v>2</v>
      </c>
      <c r="J99" s="19">
        <f t="shared" si="1"/>
        <v>0.27</v>
      </c>
      <c r="CH99" s="5"/>
    </row>
    <row r="100" spans="1:86" x14ac:dyDescent="0.25">
      <c r="A100" s="18" t="s">
        <v>185</v>
      </c>
      <c r="B100" s="18" t="s">
        <v>186</v>
      </c>
      <c r="C100" s="19">
        <f>C529</f>
        <v>5</v>
      </c>
      <c r="D100" s="18">
        <v>0.2</v>
      </c>
      <c r="E100" s="19">
        <v>0.1</v>
      </c>
      <c r="F100" s="19">
        <f>S528</f>
        <v>2.8</v>
      </c>
      <c r="G100" s="19">
        <v>0.2</v>
      </c>
      <c r="H100" s="19">
        <v>0.15</v>
      </c>
      <c r="I100" s="19">
        <v>2</v>
      </c>
      <c r="J100" s="19">
        <f t="shared" si="1"/>
        <v>0.27</v>
      </c>
      <c r="CH100" s="5"/>
    </row>
    <row r="101" spans="1:86" x14ac:dyDescent="0.25">
      <c r="A101" s="18" t="s">
        <v>187</v>
      </c>
      <c r="B101" s="18" t="s">
        <v>188</v>
      </c>
      <c r="C101" s="19">
        <f>C529</f>
        <v>5</v>
      </c>
      <c r="D101" s="18">
        <v>0.2</v>
      </c>
      <c r="E101" s="19">
        <v>0.1</v>
      </c>
      <c r="F101" s="19">
        <f>S528</f>
        <v>2.8</v>
      </c>
      <c r="G101" s="19">
        <v>0.2</v>
      </c>
      <c r="H101" s="19">
        <v>0.15</v>
      </c>
      <c r="I101" s="19">
        <v>2</v>
      </c>
      <c r="J101" s="19">
        <f t="shared" si="1"/>
        <v>0.27</v>
      </c>
      <c r="CH101" s="5"/>
    </row>
    <row r="102" spans="1:86" x14ac:dyDescent="0.25">
      <c r="A102" s="18" t="s">
        <v>189</v>
      </c>
      <c r="B102" s="18" t="s">
        <v>190</v>
      </c>
      <c r="C102" s="19">
        <f>C531</f>
        <v>5</v>
      </c>
      <c r="D102" s="18">
        <v>0.2</v>
      </c>
      <c r="E102" s="19">
        <v>0.1</v>
      </c>
      <c r="F102" s="19">
        <f>S530</f>
        <v>2.8</v>
      </c>
      <c r="G102" s="19">
        <v>0.2</v>
      </c>
      <c r="H102" s="19">
        <v>0.15</v>
      </c>
      <c r="I102" s="19">
        <v>2</v>
      </c>
      <c r="J102" s="19">
        <f t="shared" si="1"/>
        <v>0.27</v>
      </c>
      <c r="CH102" s="5"/>
    </row>
    <row r="103" spans="1:86" x14ac:dyDescent="0.25">
      <c r="A103" s="18" t="s">
        <v>191</v>
      </c>
      <c r="B103" s="18" t="s">
        <v>192</v>
      </c>
      <c r="C103" s="19">
        <f>C531</f>
        <v>5</v>
      </c>
      <c r="D103" s="18">
        <v>0.2</v>
      </c>
      <c r="E103" s="19">
        <v>0.1</v>
      </c>
      <c r="F103" s="19">
        <f>S530</f>
        <v>2.8</v>
      </c>
      <c r="G103" s="19">
        <v>0.2</v>
      </c>
      <c r="H103" s="19">
        <v>0.15</v>
      </c>
      <c r="I103" s="19">
        <v>2</v>
      </c>
      <c r="J103" s="19">
        <f t="shared" si="1"/>
        <v>0.27</v>
      </c>
      <c r="CH103" s="5"/>
    </row>
    <row r="104" spans="1:86" x14ac:dyDescent="0.25">
      <c r="A104" s="18" t="s">
        <v>193</v>
      </c>
      <c r="B104" s="18" t="s">
        <v>194</v>
      </c>
      <c r="C104" s="19">
        <f>C533</f>
        <v>5</v>
      </c>
      <c r="D104" s="18">
        <v>0.2</v>
      </c>
      <c r="E104" s="19">
        <v>0.1</v>
      </c>
      <c r="F104" s="19">
        <f>S532</f>
        <v>2.8</v>
      </c>
      <c r="G104" s="19">
        <v>0.2</v>
      </c>
      <c r="H104" s="19">
        <v>0.15</v>
      </c>
      <c r="I104" s="19">
        <v>2</v>
      </c>
      <c r="J104" s="19">
        <f t="shared" si="1"/>
        <v>0.27</v>
      </c>
      <c r="CH104" s="5"/>
    </row>
    <row r="105" spans="1:86" x14ac:dyDescent="0.25">
      <c r="A105" s="18" t="s">
        <v>195</v>
      </c>
      <c r="B105" s="18" t="s">
        <v>196</v>
      </c>
      <c r="C105" s="19">
        <f>C533</f>
        <v>5</v>
      </c>
      <c r="D105" s="18">
        <v>0.2</v>
      </c>
      <c r="E105" s="19">
        <v>0.1</v>
      </c>
      <c r="F105" s="19">
        <f>S532</f>
        <v>2.8</v>
      </c>
      <c r="G105" s="19">
        <v>0.2</v>
      </c>
      <c r="H105" s="19">
        <v>0.15</v>
      </c>
      <c r="I105" s="19">
        <v>2</v>
      </c>
      <c r="J105" s="19">
        <f t="shared" si="1"/>
        <v>0.27</v>
      </c>
      <c r="CH105" s="5"/>
    </row>
    <row r="106" spans="1:86" x14ac:dyDescent="0.25">
      <c r="A106" s="18" t="s">
        <v>197</v>
      </c>
      <c r="B106" s="18" t="s">
        <v>198</v>
      </c>
      <c r="C106" s="19">
        <f>C535</f>
        <v>5</v>
      </c>
      <c r="D106" s="18">
        <v>0.2</v>
      </c>
      <c r="E106" s="19">
        <v>0.1</v>
      </c>
      <c r="F106" s="19">
        <f>S534</f>
        <v>2.8</v>
      </c>
      <c r="G106" s="19">
        <v>0.2</v>
      </c>
      <c r="H106" s="19">
        <v>0.15</v>
      </c>
      <c r="I106" s="19">
        <v>2</v>
      </c>
      <c r="J106" s="19">
        <f t="shared" si="1"/>
        <v>0.27</v>
      </c>
      <c r="CH106" s="5"/>
    </row>
    <row r="107" spans="1:86" x14ac:dyDescent="0.25">
      <c r="A107" s="18" t="s">
        <v>199</v>
      </c>
      <c r="B107" s="18" t="s">
        <v>200</v>
      </c>
      <c r="C107" s="19">
        <f>C535</f>
        <v>5</v>
      </c>
      <c r="D107" s="18">
        <v>0.2</v>
      </c>
      <c r="E107" s="19">
        <v>0.1</v>
      </c>
      <c r="F107" s="19">
        <f>S534</f>
        <v>2.8</v>
      </c>
      <c r="G107" s="19">
        <v>0.2</v>
      </c>
      <c r="H107" s="19">
        <v>0.15</v>
      </c>
      <c r="I107" s="19">
        <v>2</v>
      </c>
      <c r="J107" s="19">
        <f t="shared" si="1"/>
        <v>0.27</v>
      </c>
      <c r="CH107" s="5"/>
    </row>
    <row r="108" spans="1:86" x14ac:dyDescent="0.25">
      <c r="A108" s="18" t="s">
        <v>201</v>
      </c>
      <c r="B108" s="18" t="s">
        <v>202</v>
      </c>
      <c r="C108" s="19">
        <f>C537</f>
        <v>5</v>
      </c>
      <c r="D108" s="18">
        <v>0.2</v>
      </c>
      <c r="E108" s="19">
        <v>0.1</v>
      </c>
      <c r="F108" s="19">
        <f>S536</f>
        <v>2.8</v>
      </c>
      <c r="G108" s="19">
        <v>0.2</v>
      </c>
      <c r="H108" s="19">
        <v>0.15</v>
      </c>
      <c r="I108" s="19">
        <v>2</v>
      </c>
      <c r="J108" s="19">
        <f t="shared" si="1"/>
        <v>0.27</v>
      </c>
      <c r="CH108" s="5"/>
    </row>
    <row r="109" spans="1:86" x14ac:dyDescent="0.25">
      <c r="A109" s="18" t="s">
        <v>203</v>
      </c>
      <c r="B109" s="18" t="s">
        <v>204</v>
      </c>
      <c r="C109" s="19">
        <f>C537</f>
        <v>5</v>
      </c>
      <c r="D109" s="18">
        <v>0.2</v>
      </c>
      <c r="E109" s="19">
        <v>0.1</v>
      </c>
      <c r="F109" s="19">
        <f t="shared" ref="F109:F148" si="2">VLOOKUP(A109,$B$441:$U$708,18,FALSE)</f>
        <v>2.8</v>
      </c>
      <c r="G109" s="19">
        <v>0.2</v>
      </c>
      <c r="H109" s="19">
        <v>0.15</v>
      </c>
      <c r="I109" s="19">
        <v>2</v>
      </c>
      <c r="J109" s="19">
        <f>+ROUND((C109*D109*E109)+(F109*G109*H109*I109),2)</f>
        <v>0.27</v>
      </c>
      <c r="CH109" s="5"/>
    </row>
    <row r="110" spans="1:86" x14ac:dyDescent="0.25">
      <c r="A110" s="18" t="s">
        <v>205</v>
      </c>
      <c r="B110" s="18" t="s">
        <v>206</v>
      </c>
      <c r="C110" s="19">
        <f>C539</f>
        <v>5</v>
      </c>
      <c r="D110" s="18">
        <v>0.2</v>
      </c>
      <c r="E110" s="19">
        <v>0.1</v>
      </c>
      <c r="F110" s="19">
        <f t="shared" si="2"/>
        <v>2.8</v>
      </c>
      <c r="G110" s="19">
        <v>0.2</v>
      </c>
      <c r="H110" s="19">
        <v>0.15</v>
      </c>
      <c r="I110" s="19">
        <v>2</v>
      </c>
      <c r="J110" s="19">
        <f t="shared" ref="J110:J131" si="3">+ROUND((C110*D110*E110)+(F110*G110*H110*I110),2)</f>
        <v>0.27</v>
      </c>
      <c r="CH110" s="5"/>
    </row>
    <row r="111" spans="1:86" x14ac:dyDescent="0.25">
      <c r="A111" s="18" t="s">
        <v>207</v>
      </c>
      <c r="B111" s="18" t="s">
        <v>208</v>
      </c>
      <c r="C111" s="19">
        <f>C539</f>
        <v>5</v>
      </c>
      <c r="D111" s="18">
        <v>0.2</v>
      </c>
      <c r="E111" s="19">
        <v>0.1</v>
      </c>
      <c r="F111" s="19">
        <f t="shared" si="2"/>
        <v>2.8</v>
      </c>
      <c r="G111" s="19">
        <v>0.2</v>
      </c>
      <c r="H111" s="19">
        <v>0.15</v>
      </c>
      <c r="I111" s="19">
        <v>2</v>
      </c>
      <c r="J111" s="19">
        <f t="shared" si="3"/>
        <v>0.27</v>
      </c>
      <c r="CH111" s="5"/>
    </row>
    <row r="112" spans="1:86" x14ac:dyDescent="0.25">
      <c r="A112" s="18" t="s">
        <v>209</v>
      </c>
      <c r="B112" s="18" t="s">
        <v>210</v>
      </c>
      <c r="C112" s="19">
        <f>C541</f>
        <v>5</v>
      </c>
      <c r="D112" s="18">
        <v>0.2</v>
      </c>
      <c r="E112" s="19">
        <v>0.1</v>
      </c>
      <c r="F112" s="19">
        <f t="shared" si="2"/>
        <v>2.8</v>
      </c>
      <c r="G112" s="19">
        <v>0.2</v>
      </c>
      <c r="H112" s="19">
        <v>0.15</v>
      </c>
      <c r="I112" s="19">
        <v>2</v>
      </c>
      <c r="J112" s="19">
        <f t="shared" si="3"/>
        <v>0.27</v>
      </c>
      <c r="CH112" s="5"/>
    </row>
    <row r="113" spans="1:86" x14ac:dyDescent="0.25">
      <c r="A113" s="18" t="s">
        <v>211</v>
      </c>
      <c r="B113" s="18" t="s">
        <v>212</v>
      </c>
      <c r="C113" s="19">
        <f>C541</f>
        <v>5</v>
      </c>
      <c r="D113" s="18">
        <v>0.2</v>
      </c>
      <c r="E113" s="19">
        <v>0.1</v>
      </c>
      <c r="F113" s="19">
        <f t="shared" si="2"/>
        <v>2.8</v>
      </c>
      <c r="G113" s="19">
        <v>0.2</v>
      </c>
      <c r="H113" s="19">
        <v>0.15</v>
      </c>
      <c r="I113" s="19">
        <v>2</v>
      </c>
      <c r="J113" s="19">
        <f t="shared" si="3"/>
        <v>0.27</v>
      </c>
      <c r="CH113" s="5"/>
    </row>
    <row r="114" spans="1:86" x14ac:dyDescent="0.25">
      <c r="A114" s="18" t="s">
        <v>213</v>
      </c>
      <c r="B114" s="18" t="s">
        <v>214</v>
      </c>
      <c r="C114" s="19">
        <f>C543</f>
        <v>5</v>
      </c>
      <c r="D114" s="18">
        <v>0.2</v>
      </c>
      <c r="E114" s="19">
        <v>0.1</v>
      </c>
      <c r="F114" s="19">
        <f t="shared" si="2"/>
        <v>2.8</v>
      </c>
      <c r="G114" s="19">
        <v>0.2</v>
      </c>
      <c r="H114" s="19">
        <v>0.15</v>
      </c>
      <c r="I114" s="19">
        <v>2</v>
      </c>
      <c r="J114" s="19">
        <f t="shared" si="3"/>
        <v>0.27</v>
      </c>
      <c r="CH114" s="5"/>
    </row>
    <row r="115" spans="1:86" x14ac:dyDescent="0.25">
      <c r="A115" s="18" t="s">
        <v>215</v>
      </c>
      <c r="B115" s="18" t="s">
        <v>216</v>
      </c>
      <c r="C115" s="19">
        <f>C543</f>
        <v>5</v>
      </c>
      <c r="D115" s="18">
        <v>0.2</v>
      </c>
      <c r="E115" s="19">
        <v>0.1</v>
      </c>
      <c r="F115" s="19">
        <f t="shared" si="2"/>
        <v>2.9</v>
      </c>
      <c r="G115" s="19">
        <v>0.2</v>
      </c>
      <c r="H115" s="19">
        <v>0.15</v>
      </c>
      <c r="I115" s="19">
        <v>2</v>
      </c>
      <c r="J115" s="19">
        <f t="shared" si="3"/>
        <v>0.27</v>
      </c>
      <c r="CH115" s="5"/>
    </row>
    <row r="116" spans="1:86" x14ac:dyDescent="0.25">
      <c r="A116" s="18" t="s">
        <v>217</v>
      </c>
      <c r="B116" s="18" t="s">
        <v>218</v>
      </c>
      <c r="C116" s="19">
        <f>C545</f>
        <v>5</v>
      </c>
      <c r="D116" s="18">
        <v>0.2</v>
      </c>
      <c r="E116" s="19">
        <v>0.1</v>
      </c>
      <c r="F116" s="19">
        <f t="shared" si="2"/>
        <v>2.9</v>
      </c>
      <c r="G116" s="19">
        <v>0.2</v>
      </c>
      <c r="H116" s="19">
        <v>0.15</v>
      </c>
      <c r="I116" s="19">
        <v>2</v>
      </c>
      <c r="J116" s="19">
        <f t="shared" si="3"/>
        <v>0.27</v>
      </c>
      <c r="CH116" s="5"/>
    </row>
    <row r="117" spans="1:86" x14ac:dyDescent="0.25">
      <c r="A117" s="18" t="s">
        <v>219</v>
      </c>
      <c r="B117" s="18" t="s">
        <v>220</v>
      </c>
      <c r="C117" s="19">
        <f>C545</f>
        <v>5</v>
      </c>
      <c r="D117" s="18">
        <v>0.2</v>
      </c>
      <c r="E117" s="19">
        <v>0.1</v>
      </c>
      <c r="F117" s="19">
        <f t="shared" si="2"/>
        <v>2.92</v>
      </c>
      <c r="G117" s="19">
        <v>0.2</v>
      </c>
      <c r="H117" s="19">
        <v>0.15</v>
      </c>
      <c r="I117" s="19">
        <v>2</v>
      </c>
      <c r="J117" s="19">
        <f t="shared" si="3"/>
        <v>0.28000000000000003</v>
      </c>
      <c r="CH117" s="5"/>
    </row>
    <row r="118" spans="1:86" x14ac:dyDescent="0.25">
      <c r="A118" s="18" t="s">
        <v>221</v>
      </c>
      <c r="B118" s="18" t="s">
        <v>222</v>
      </c>
      <c r="C118" s="19">
        <f>C547</f>
        <v>5</v>
      </c>
      <c r="D118" s="18">
        <v>0.2</v>
      </c>
      <c r="E118" s="19">
        <v>0.1</v>
      </c>
      <c r="F118" s="19">
        <f t="shared" si="2"/>
        <v>2.9</v>
      </c>
      <c r="G118" s="19">
        <v>0.2</v>
      </c>
      <c r="H118" s="19">
        <v>0.15</v>
      </c>
      <c r="I118" s="19">
        <v>2</v>
      </c>
      <c r="J118" s="19">
        <f t="shared" si="3"/>
        <v>0.27</v>
      </c>
      <c r="CH118" s="5"/>
    </row>
    <row r="119" spans="1:86" x14ac:dyDescent="0.25">
      <c r="A119" s="18" t="s">
        <v>223</v>
      </c>
      <c r="B119" s="18" t="s">
        <v>224</v>
      </c>
      <c r="C119" s="19">
        <f>C547</f>
        <v>5</v>
      </c>
      <c r="D119" s="18">
        <v>0.2</v>
      </c>
      <c r="E119" s="19">
        <v>0.1</v>
      </c>
      <c r="F119" s="19">
        <f t="shared" si="2"/>
        <v>2.8</v>
      </c>
      <c r="G119" s="19">
        <v>0.2</v>
      </c>
      <c r="H119" s="19">
        <v>0.15</v>
      </c>
      <c r="I119" s="19">
        <v>2</v>
      </c>
      <c r="J119" s="19">
        <f t="shared" si="3"/>
        <v>0.27</v>
      </c>
      <c r="CH119" s="5"/>
    </row>
    <row r="120" spans="1:86" x14ac:dyDescent="0.25">
      <c r="A120" s="18" t="s">
        <v>225</v>
      </c>
      <c r="B120" s="18" t="s">
        <v>226</v>
      </c>
      <c r="C120" s="19">
        <f>C549</f>
        <v>5</v>
      </c>
      <c r="D120" s="18">
        <v>0.2</v>
      </c>
      <c r="E120" s="19">
        <v>0.1</v>
      </c>
      <c r="F120" s="19">
        <f t="shared" si="2"/>
        <v>2.8</v>
      </c>
      <c r="G120" s="19">
        <v>0.2</v>
      </c>
      <c r="H120" s="19">
        <v>0.15</v>
      </c>
      <c r="I120" s="19">
        <v>2</v>
      </c>
      <c r="J120" s="19">
        <f t="shared" si="3"/>
        <v>0.27</v>
      </c>
      <c r="CH120" s="5"/>
    </row>
    <row r="121" spans="1:86" x14ac:dyDescent="0.25">
      <c r="A121" s="18" t="s">
        <v>227</v>
      </c>
      <c r="B121" s="18" t="s">
        <v>228</v>
      </c>
      <c r="C121" s="19">
        <f>C549</f>
        <v>5</v>
      </c>
      <c r="D121" s="18">
        <v>0.2</v>
      </c>
      <c r="E121" s="19">
        <v>0.1</v>
      </c>
      <c r="F121" s="19">
        <f t="shared" si="2"/>
        <v>2.8</v>
      </c>
      <c r="G121" s="19">
        <v>0.2</v>
      </c>
      <c r="H121" s="19">
        <v>0.15</v>
      </c>
      <c r="I121" s="19">
        <v>2</v>
      </c>
      <c r="J121" s="19">
        <f t="shared" si="3"/>
        <v>0.27</v>
      </c>
      <c r="CH121" s="5"/>
    </row>
    <row r="122" spans="1:86" x14ac:dyDescent="0.25">
      <c r="A122" s="18" t="s">
        <v>229</v>
      </c>
      <c r="B122" s="18" t="s">
        <v>230</v>
      </c>
      <c r="C122" s="19">
        <f>C551</f>
        <v>5</v>
      </c>
      <c r="D122" s="18">
        <v>0.2</v>
      </c>
      <c r="E122" s="19">
        <v>0.1</v>
      </c>
      <c r="F122" s="19">
        <f t="shared" si="2"/>
        <v>2.8</v>
      </c>
      <c r="G122" s="19">
        <v>0.2</v>
      </c>
      <c r="H122" s="19">
        <v>0.15</v>
      </c>
      <c r="I122" s="19">
        <v>2</v>
      </c>
      <c r="J122" s="19">
        <f t="shared" si="3"/>
        <v>0.27</v>
      </c>
      <c r="CH122" s="5"/>
    </row>
    <row r="123" spans="1:86" x14ac:dyDescent="0.25">
      <c r="A123" s="18" t="s">
        <v>231</v>
      </c>
      <c r="B123" s="18" t="s">
        <v>232</v>
      </c>
      <c r="C123" s="19">
        <f>C551</f>
        <v>5</v>
      </c>
      <c r="D123" s="18">
        <v>0.2</v>
      </c>
      <c r="E123" s="19">
        <v>0.1</v>
      </c>
      <c r="F123" s="19">
        <f t="shared" si="2"/>
        <v>2.7</v>
      </c>
      <c r="G123" s="19">
        <v>0.2</v>
      </c>
      <c r="H123" s="19">
        <v>0.15</v>
      </c>
      <c r="I123" s="19">
        <v>2</v>
      </c>
      <c r="J123" s="19">
        <f t="shared" si="3"/>
        <v>0.26</v>
      </c>
      <c r="CH123" s="5"/>
    </row>
    <row r="124" spans="1:86" x14ac:dyDescent="0.25">
      <c r="A124" s="18" t="s">
        <v>233</v>
      </c>
      <c r="B124" s="18" t="s">
        <v>234</v>
      </c>
      <c r="C124" s="19">
        <f>C553</f>
        <v>5</v>
      </c>
      <c r="D124" s="18">
        <v>0.2</v>
      </c>
      <c r="E124" s="19">
        <v>0.1</v>
      </c>
      <c r="F124" s="19">
        <f t="shared" si="2"/>
        <v>2.68</v>
      </c>
      <c r="G124" s="19">
        <v>0.2</v>
      </c>
      <c r="H124" s="19">
        <v>0.15</v>
      </c>
      <c r="I124" s="19">
        <v>2</v>
      </c>
      <c r="J124" s="19">
        <f t="shared" si="3"/>
        <v>0.26</v>
      </c>
      <c r="CH124" s="5"/>
    </row>
    <row r="125" spans="1:86" x14ac:dyDescent="0.25">
      <c r="A125" s="18" t="s">
        <v>235</v>
      </c>
      <c r="B125" s="18" t="s">
        <v>236</v>
      </c>
      <c r="C125" s="19">
        <f>C553</f>
        <v>5</v>
      </c>
      <c r="D125" s="18">
        <v>0.2</v>
      </c>
      <c r="E125" s="19">
        <v>0.1</v>
      </c>
      <c r="F125" s="19">
        <f t="shared" si="2"/>
        <v>2.76</v>
      </c>
      <c r="G125" s="19">
        <v>0.2</v>
      </c>
      <c r="H125" s="19">
        <v>0.15</v>
      </c>
      <c r="I125" s="19">
        <v>2</v>
      </c>
      <c r="J125" s="19">
        <f t="shared" si="3"/>
        <v>0.27</v>
      </c>
      <c r="CH125" s="5"/>
    </row>
    <row r="126" spans="1:86" x14ac:dyDescent="0.25">
      <c r="A126" s="18" t="s">
        <v>237</v>
      </c>
      <c r="B126" s="18" t="s">
        <v>238</v>
      </c>
      <c r="C126" s="19">
        <f>C555</f>
        <v>5</v>
      </c>
      <c r="D126" s="18">
        <v>0.2</v>
      </c>
      <c r="E126" s="19">
        <v>0.1</v>
      </c>
      <c r="F126" s="19">
        <f t="shared" si="2"/>
        <v>2.8</v>
      </c>
      <c r="G126" s="19">
        <v>0.2</v>
      </c>
      <c r="H126" s="19">
        <v>0.15</v>
      </c>
      <c r="I126" s="19">
        <v>2</v>
      </c>
      <c r="J126" s="19">
        <f t="shared" si="3"/>
        <v>0.27</v>
      </c>
      <c r="CH126" s="5"/>
    </row>
    <row r="127" spans="1:86" x14ac:dyDescent="0.25">
      <c r="A127" s="18" t="s">
        <v>239</v>
      </c>
      <c r="B127" s="18" t="s">
        <v>240</v>
      </c>
      <c r="C127" s="19">
        <f>C555</f>
        <v>5</v>
      </c>
      <c r="D127" s="18">
        <v>0.2</v>
      </c>
      <c r="E127" s="19">
        <v>0.1</v>
      </c>
      <c r="F127" s="19">
        <f t="shared" si="2"/>
        <v>2.8</v>
      </c>
      <c r="G127" s="19">
        <v>0.2</v>
      </c>
      <c r="H127" s="19">
        <v>0.15</v>
      </c>
      <c r="I127" s="19">
        <v>2</v>
      </c>
      <c r="J127" s="19">
        <f t="shared" si="3"/>
        <v>0.27</v>
      </c>
      <c r="CH127" s="5"/>
    </row>
    <row r="128" spans="1:86" x14ac:dyDescent="0.25">
      <c r="A128" s="18" t="s">
        <v>241</v>
      </c>
      <c r="B128" s="18" t="s">
        <v>242</v>
      </c>
      <c r="C128" s="19">
        <f>C557</f>
        <v>5</v>
      </c>
      <c r="D128" s="18">
        <v>0.2</v>
      </c>
      <c r="E128" s="19">
        <v>0.1</v>
      </c>
      <c r="F128" s="19">
        <f t="shared" si="2"/>
        <v>2.8</v>
      </c>
      <c r="G128" s="19">
        <v>0.2</v>
      </c>
      <c r="H128" s="19">
        <v>0.15</v>
      </c>
      <c r="I128" s="19">
        <v>2</v>
      </c>
      <c r="J128" s="19">
        <f t="shared" si="3"/>
        <v>0.27</v>
      </c>
      <c r="CH128" s="5"/>
    </row>
    <row r="129" spans="1:86" x14ac:dyDescent="0.25">
      <c r="A129" s="18" t="s">
        <v>243</v>
      </c>
      <c r="B129" s="18" t="s">
        <v>244</v>
      </c>
      <c r="C129" s="19">
        <f>C557</f>
        <v>5</v>
      </c>
      <c r="D129" s="18">
        <v>0.2</v>
      </c>
      <c r="E129" s="19">
        <v>0.1</v>
      </c>
      <c r="F129" s="19">
        <f t="shared" si="2"/>
        <v>2.7</v>
      </c>
      <c r="G129" s="19">
        <v>0.2</v>
      </c>
      <c r="H129" s="19">
        <v>0.15</v>
      </c>
      <c r="I129" s="19">
        <v>2</v>
      </c>
      <c r="J129" s="19">
        <f t="shared" si="3"/>
        <v>0.26</v>
      </c>
      <c r="CH129" s="5"/>
    </row>
    <row r="130" spans="1:86" x14ac:dyDescent="0.25">
      <c r="A130" s="18" t="s">
        <v>245</v>
      </c>
      <c r="B130" s="18" t="s">
        <v>246</v>
      </c>
      <c r="C130" s="19">
        <f>C559</f>
        <v>5</v>
      </c>
      <c r="D130" s="18">
        <v>0.2</v>
      </c>
      <c r="E130" s="19">
        <v>0.1</v>
      </c>
      <c r="F130" s="19">
        <f t="shared" si="2"/>
        <v>2.6</v>
      </c>
      <c r="G130" s="19">
        <v>0.2</v>
      </c>
      <c r="H130" s="19">
        <v>0.15</v>
      </c>
      <c r="I130" s="19">
        <v>2</v>
      </c>
      <c r="J130" s="19">
        <f t="shared" si="3"/>
        <v>0.26</v>
      </c>
      <c r="CH130" s="5"/>
    </row>
    <row r="131" spans="1:86" x14ac:dyDescent="0.25">
      <c r="A131" s="18" t="s">
        <v>247</v>
      </c>
      <c r="B131" s="18" t="s">
        <v>248</v>
      </c>
      <c r="C131" s="19">
        <f>C559</f>
        <v>5</v>
      </c>
      <c r="D131" s="18">
        <v>0.2</v>
      </c>
      <c r="E131" s="19">
        <v>0.1</v>
      </c>
      <c r="F131" s="19">
        <f t="shared" si="2"/>
        <v>2.6</v>
      </c>
      <c r="G131" s="19">
        <v>0.2</v>
      </c>
      <c r="H131" s="19">
        <v>0.15</v>
      </c>
      <c r="I131" s="19">
        <v>2</v>
      </c>
      <c r="J131" s="19">
        <f t="shared" si="3"/>
        <v>0.26</v>
      </c>
      <c r="CH131" s="5"/>
    </row>
    <row r="132" spans="1:86" x14ac:dyDescent="0.25">
      <c r="A132" s="18" t="s">
        <v>249</v>
      </c>
      <c r="B132" s="18" t="s">
        <v>250</v>
      </c>
      <c r="C132" s="19">
        <f>C561</f>
        <v>5.4</v>
      </c>
      <c r="D132" s="18">
        <v>0.2</v>
      </c>
      <c r="E132" s="19">
        <v>0.1</v>
      </c>
      <c r="F132" s="19">
        <f t="shared" si="2"/>
        <v>2.8</v>
      </c>
      <c r="G132" s="19">
        <v>0.2</v>
      </c>
      <c r="H132" s="19">
        <v>0.15</v>
      </c>
      <c r="I132" s="19">
        <v>2</v>
      </c>
      <c r="J132" s="19">
        <f>+ROUND((C132*D132*E132)+(F132*G132*H132*I132),2)</f>
        <v>0.28000000000000003</v>
      </c>
      <c r="CH132" s="5"/>
    </row>
    <row r="133" spans="1:86" x14ac:dyDescent="0.25">
      <c r="A133" s="18" t="s">
        <v>251</v>
      </c>
      <c r="B133" s="18" t="s">
        <v>252</v>
      </c>
      <c r="C133" s="19">
        <f>C561</f>
        <v>5.4</v>
      </c>
      <c r="D133" s="18">
        <v>0.2</v>
      </c>
      <c r="E133" s="19">
        <v>0.1</v>
      </c>
      <c r="F133" s="19">
        <f t="shared" si="2"/>
        <v>2.8</v>
      </c>
      <c r="G133" s="19">
        <v>0.2</v>
      </c>
      <c r="H133" s="19">
        <v>0.15</v>
      </c>
      <c r="I133" s="19">
        <v>2</v>
      </c>
      <c r="J133" s="19">
        <f t="shared" ref="J133:J148" si="4">+ROUND((C133*D133*E133)+(F133*G133*H133*I133),2)</f>
        <v>0.28000000000000003</v>
      </c>
      <c r="CH133" s="5"/>
    </row>
    <row r="134" spans="1:86" x14ac:dyDescent="0.25">
      <c r="A134" s="18" t="s">
        <v>253</v>
      </c>
      <c r="B134" s="18" t="s">
        <v>254</v>
      </c>
      <c r="C134" s="19">
        <f>C563</f>
        <v>5.45</v>
      </c>
      <c r="D134" s="18">
        <v>0.2</v>
      </c>
      <c r="E134" s="19">
        <v>0.1</v>
      </c>
      <c r="F134" s="19">
        <f t="shared" si="2"/>
        <v>2.8</v>
      </c>
      <c r="G134" s="19">
        <v>0.2</v>
      </c>
      <c r="H134" s="19">
        <v>0.15</v>
      </c>
      <c r="I134" s="19">
        <v>2</v>
      </c>
      <c r="J134" s="19">
        <f t="shared" si="4"/>
        <v>0.28000000000000003</v>
      </c>
      <c r="CH134" s="5"/>
    </row>
    <row r="135" spans="1:86" x14ac:dyDescent="0.25">
      <c r="A135" s="18" t="s">
        <v>255</v>
      </c>
      <c r="B135" s="18" t="s">
        <v>256</v>
      </c>
      <c r="C135" s="19">
        <f>C563</f>
        <v>5.45</v>
      </c>
      <c r="D135" s="18">
        <v>0.2</v>
      </c>
      <c r="E135" s="19">
        <v>0.1</v>
      </c>
      <c r="F135" s="19">
        <f t="shared" si="2"/>
        <v>2.8</v>
      </c>
      <c r="G135" s="19">
        <v>0.2</v>
      </c>
      <c r="H135" s="19">
        <v>0.15</v>
      </c>
      <c r="I135" s="19">
        <v>2</v>
      </c>
      <c r="J135" s="19">
        <f t="shared" si="4"/>
        <v>0.28000000000000003</v>
      </c>
      <c r="CH135" s="5"/>
    </row>
    <row r="136" spans="1:86" x14ac:dyDescent="0.25">
      <c r="A136" s="18" t="s">
        <v>257</v>
      </c>
      <c r="B136" s="18" t="s">
        <v>258</v>
      </c>
      <c r="C136" s="19">
        <f>C565</f>
        <v>5.45</v>
      </c>
      <c r="D136" s="18">
        <v>0.2</v>
      </c>
      <c r="E136" s="19">
        <v>0.1</v>
      </c>
      <c r="F136" s="19">
        <f t="shared" si="2"/>
        <v>2.8</v>
      </c>
      <c r="G136" s="19">
        <v>0.2</v>
      </c>
      <c r="H136" s="19">
        <v>0.15</v>
      </c>
      <c r="I136" s="19">
        <v>2</v>
      </c>
      <c r="J136" s="19">
        <f t="shared" si="4"/>
        <v>0.28000000000000003</v>
      </c>
      <c r="CH136" s="5"/>
    </row>
    <row r="137" spans="1:86" x14ac:dyDescent="0.25">
      <c r="A137" s="18" t="s">
        <v>259</v>
      </c>
      <c r="B137" s="18" t="s">
        <v>260</v>
      </c>
      <c r="C137" s="19">
        <f>C565</f>
        <v>5.45</v>
      </c>
      <c r="D137" s="18">
        <v>0.2</v>
      </c>
      <c r="E137" s="19">
        <v>0.1</v>
      </c>
      <c r="F137" s="19">
        <f t="shared" si="2"/>
        <v>2.8</v>
      </c>
      <c r="G137" s="19">
        <v>0.2</v>
      </c>
      <c r="H137" s="19">
        <v>0.15</v>
      </c>
      <c r="I137" s="19">
        <v>2</v>
      </c>
      <c r="J137" s="19">
        <f t="shared" si="4"/>
        <v>0.28000000000000003</v>
      </c>
      <c r="CH137" s="5"/>
    </row>
    <row r="138" spans="1:86" x14ac:dyDescent="0.25">
      <c r="A138" s="18" t="s">
        <v>261</v>
      </c>
      <c r="B138" s="18" t="s">
        <v>262</v>
      </c>
      <c r="C138" s="19">
        <f>C567</f>
        <v>5.45</v>
      </c>
      <c r="D138" s="18">
        <v>0.2</v>
      </c>
      <c r="E138" s="19">
        <v>0.1</v>
      </c>
      <c r="F138" s="19">
        <f t="shared" si="2"/>
        <v>2.8</v>
      </c>
      <c r="G138" s="19">
        <v>0.2</v>
      </c>
      <c r="H138" s="19">
        <v>0.15</v>
      </c>
      <c r="I138" s="19">
        <v>2</v>
      </c>
      <c r="J138" s="19">
        <f t="shared" si="4"/>
        <v>0.28000000000000003</v>
      </c>
      <c r="CH138" s="5"/>
    </row>
    <row r="139" spans="1:86" x14ac:dyDescent="0.25">
      <c r="A139" s="18" t="s">
        <v>263</v>
      </c>
      <c r="B139" s="18" t="s">
        <v>264</v>
      </c>
      <c r="C139" s="19">
        <f>C567</f>
        <v>5.45</v>
      </c>
      <c r="D139" s="18">
        <v>0.2</v>
      </c>
      <c r="E139" s="19">
        <v>0.1</v>
      </c>
      <c r="F139" s="19">
        <f t="shared" si="2"/>
        <v>2.8</v>
      </c>
      <c r="G139" s="19">
        <v>0.2</v>
      </c>
      <c r="H139" s="19">
        <v>0.15</v>
      </c>
      <c r="I139" s="19">
        <v>2</v>
      </c>
      <c r="J139" s="19">
        <f t="shared" si="4"/>
        <v>0.28000000000000003</v>
      </c>
      <c r="CH139" s="5"/>
    </row>
    <row r="140" spans="1:86" x14ac:dyDescent="0.25">
      <c r="A140" s="18" t="s">
        <v>265</v>
      </c>
      <c r="B140" s="18" t="s">
        <v>266</v>
      </c>
      <c r="C140" s="19">
        <f>C569</f>
        <v>5.45</v>
      </c>
      <c r="D140" s="18">
        <v>0.2</v>
      </c>
      <c r="E140" s="19">
        <v>0.1</v>
      </c>
      <c r="F140" s="19">
        <f t="shared" si="2"/>
        <v>2.9</v>
      </c>
      <c r="G140" s="19">
        <v>0.2</v>
      </c>
      <c r="H140" s="19">
        <v>0.15</v>
      </c>
      <c r="I140" s="19">
        <v>2</v>
      </c>
      <c r="J140" s="19">
        <f t="shared" si="4"/>
        <v>0.28000000000000003</v>
      </c>
      <c r="CH140" s="5"/>
    </row>
    <row r="141" spans="1:86" x14ac:dyDescent="0.25">
      <c r="A141" s="18" t="s">
        <v>267</v>
      </c>
      <c r="B141" s="18" t="s">
        <v>268</v>
      </c>
      <c r="C141" s="19">
        <f>C569</f>
        <v>5.45</v>
      </c>
      <c r="D141" s="18">
        <v>0.2</v>
      </c>
      <c r="E141" s="19">
        <v>0.1</v>
      </c>
      <c r="F141" s="19">
        <f t="shared" si="2"/>
        <v>2.85</v>
      </c>
      <c r="G141" s="19">
        <v>0.2</v>
      </c>
      <c r="H141" s="19">
        <v>0.15</v>
      </c>
      <c r="I141" s="19">
        <v>2</v>
      </c>
      <c r="J141" s="19">
        <f t="shared" si="4"/>
        <v>0.28000000000000003</v>
      </c>
      <c r="CH141" s="5"/>
    </row>
    <row r="142" spans="1:86" x14ac:dyDescent="0.25">
      <c r="A142" s="18" t="s">
        <v>269</v>
      </c>
      <c r="B142" s="18" t="s">
        <v>270</v>
      </c>
      <c r="C142" s="19">
        <f>C571</f>
        <v>5.22</v>
      </c>
      <c r="D142" s="18">
        <v>0.2</v>
      </c>
      <c r="E142" s="19">
        <v>0.1</v>
      </c>
      <c r="F142" s="19">
        <f t="shared" si="2"/>
        <v>2.8</v>
      </c>
      <c r="G142" s="19">
        <v>0.2</v>
      </c>
      <c r="H142" s="19">
        <v>0.15</v>
      </c>
      <c r="I142" s="19">
        <v>2</v>
      </c>
      <c r="J142" s="19">
        <f t="shared" si="4"/>
        <v>0.27</v>
      </c>
      <c r="CH142" s="5"/>
    </row>
    <row r="143" spans="1:86" x14ac:dyDescent="0.25">
      <c r="A143" s="18" t="s">
        <v>271</v>
      </c>
      <c r="B143" s="18" t="s">
        <v>272</v>
      </c>
      <c r="C143" s="19">
        <f>C571</f>
        <v>5.22</v>
      </c>
      <c r="D143" s="18">
        <v>0.2</v>
      </c>
      <c r="E143" s="19">
        <v>0.1</v>
      </c>
      <c r="F143" s="19">
        <f t="shared" si="2"/>
        <v>2.8</v>
      </c>
      <c r="G143" s="19">
        <v>0.2</v>
      </c>
      <c r="H143" s="19">
        <v>0.15</v>
      </c>
      <c r="I143" s="19">
        <v>2</v>
      </c>
      <c r="J143" s="19">
        <f t="shared" si="4"/>
        <v>0.27</v>
      </c>
      <c r="CH143" s="5"/>
    </row>
    <row r="144" spans="1:86" x14ac:dyDescent="0.25">
      <c r="A144" s="18" t="s">
        <v>273</v>
      </c>
      <c r="B144" s="18" t="s">
        <v>274</v>
      </c>
      <c r="C144" s="19">
        <f>C573</f>
        <v>5</v>
      </c>
      <c r="D144" s="18">
        <v>0.2</v>
      </c>
      <c r="E144" s="19">
        <v>0.1</v>
      </c>
      <c r="F144" s="19">
        <f t="shared" si="2"/>
        <v>2.8</v>
      </c>
      <c r="G144" s="19">
        <v>0.2</v>
      </c>
      <c r="H144" s="19">
        <v>0.15</v>
      </c>
      <c r="I144" s="19">
        <v>2</v>
      </c>
      <c r="J144" s="19">
        <f t="shared" si="4"/>
        <v>0.27</v>
      </c>
      <c r="CH144" s="5"/>
    </row>
    <row r="145" spans="1:146" x14ac:dyDescent="0.25">
      <c r="A145" s="18" t="s">
        <v>275</v>
      </c>
      <c r="B145" s="18" t="s">
        <v>276</v>
      </c>
      <c r="C145" s="19">
        <f>C573</f>
        <v>5</v>
      </c>
      <c r="D145" s="18">
        <v>0.2</v>
      </c>
      <c r="E145" s="19">
        <v>0.1</v>
      </c>
      <c r="F145" s="19">
        <f t="shared" si="2"/>
        <v>2.8</v>
      </c>
      <c r="G145" s="19">
        <v>0.2</v>
      </c>
      <c r="H145" s="19">
        <v>0.15</v>
      </c>
      <c r="I145" s="19">
        <v>2</v>
      </c>
      <c r="J145" s="19">
        <f t="shared" si="4"/>
        <v>0.27</v>
      </c>
      <c r="CH145" s="5"/>
    </row>
    <row r="146" spans="1:146" x14ac:dyDescent="0.25">
      <c r="A146" s="18" t="s">
        <v>277</v>
      </c>
      <c r="B146" s="18" t="s">
        <v>278</v>
      </c>
      <c r="C146" s="19">
        <f>C5525</f>
        <v>0</v>
      </c>
      <c r="D146" s="18">
        <v>0.2</v>
      </c>
      <c r="E146" s="19">
        <v>0.1</v>
      </c>
      <c r="F146" s="19">
        <f t="shared" si="2"/>
        <v>2.8</v>
      </c>
      <c r="G146" s="19">
        <v>0.2</v>
      </c>
      <c r="H146" s="19">
        <v>0.15</v>
      </c>
      <c r="I146" s="19">
        <v>2</v>
      </c>
      <c r="J146" s="19">
        <f t="shared" si="4"/>
        <v>0.17</v>
      </c>
      <c r="CH146" s="5"/>
    </row>
    <row r="147" spans="1:146" x14ac:dyDescent="0.25">
      <c r="A147" s="18" t="s">
        <v>279</v>
      </c>
      <c r="B147" s="18" t="s">
        <v>280</v>
      </c>
      <c r="C147" s="19">
        <f>C575</f>
        <v>5</v>
      </c>
      <c r="D147" s="18">
        <v>0.2</v>
      </c>
      <c r="E147" s="19">
        <v>0.1</v>
      </c>
      <c r="F147" s="19">
        <f t="shared" si="2"/>
        <v>2.8</v>
      </c>
      <c r="G147" s="19">
        <v>0.2</v>
      </c>
      <c r="H147" s="19">
        <v>0.15</v>
      </c>
      <c r="I147" s="19">
        <v>2</v>
      </c>
      <c r="J147" s="19">
        <f t="shared" si="4"/>
        <v>0.27</v>
      </c>
      <c r="CH147" s="5"/>
    </row>
    <row r="148" spans="1:146" x14ac:dyDescent="0.25">
      <c r="A148" s="18" t="s">
        <v>281</v>
      </c>
      <c r="B148" s="18" t="s">
        <v>282</v>
      </c>
      <c r="C148" s="19">
        <f>C577</f>
        <v>5</v>
      </c>
      <c r="D148" s="18">
        <v>0.2</v>
      </c>
      <c r="E148" s="19">
        <v>0.1</v>
      </c>
      <c r="F148" s="19">
        <f t="shared" si="2"/>
        <v>1.92</v>
      </c>
      <c r="G148" s="19">
        <v>0.2</v>
      </c>
      <c r="H148" s="19">
        <v>0.15</v>
      </c>
      <c r="I148" s="19">
        <v>2</v>
      </c>
      <c r="J148" s="19">
        <f t="shared" si="4"/>
        <v>0.22</v>
      </c>
      <c r="CH148" s="5"/>
    </row>
    <row r="149" spans="1:146" x14ac:dyDescent="0.25">
      <c r="B149" s="25" t="s">
        <v>283</v>
      </c>
      <c r="C149" s="26"/>
      <c r="D149" s="25"/>
      <c r="E149" s="12"/>
      <c r="F149" s="27"/>
      <c r="G149" s="12"/>
      <c r="H149" s="28">
        <v>0.9</v>
      </c>
      <c r="I149" s="12">
        <v>203.73</v>
      </c>
      <c r="J149" s="12">
        <f>+ROUND((I149*H149),2)</f>
        <v>183.36</v>
      </c>
      <c r="CH149" s="5"/>
    </row>
    <row r="150" spans="1:146" x14ac:dyDescent="0.25">
      <c r="B150" s="9"/>
      <c r="C150" s="29"/>
      <c r="F150" s="20"/>
      <c r="I150" s="30" t="s">
        <v>284</v>
      </c>
      <c r="J150" s="30">
        <f>SUM(J16:J149)</f>
        <v>219.15000000000003</v>
      </c>
      <c r="CH150" s="5"/>
    </row>
    <row r="151" spans="1:146" x14ac:dyDescent="0.25">
      <c r="B151" s="9"/>
      <c r="CH151" s="5"/>
    </row>
    <row r="152" spans="1:146" x14ac:dyDescent="0.25">
      <c r="B152" s="22"/>
      <c r="C152" s="21"/>
      <c r="D152" s="21"/>
      <c r="E152" s="21"/>
      <c r="F152" s="31">
        <f>+SUM(F17:F148)</f>
        <v>372.56000000000051</v>
      </c>
      <c r="G152" s="21"/>
      <c r="H152" s="21"/>
      <c r="I152" s="21"/>
      <c r="J152" s="21"/>
      <c r="CH152" s="5"/>
    </row>
    <row r="153" spans="1:146" x14ac:dyDescent="0.25">
      <c r="B153"/>
      <c r="C153"/>
      <c r="D153"/>
      <c r="E153"/>
      <c r="F153"/>
      <c r="G153"/>
      <c r="H153"/>
      <c r="I153"/>
      <c r="J153"/>
      <c r="CH153" s="5"/>
    </row>
    <row r="154" spans="1:146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CH154" s="5"/>
    </row>
    <row r="155" spans="1:146" x14ac:dyDescent="0.25">
      <c r="A155" s="7">
        <v>3</v>
      </c>
      <c r="B155" s="8" t="s">
        <v>285</v>
      </c>
      <c r="C155" s="8"/>
      <c r="D155" s="8"/>
      <c r="E155" s="33"/>
      <c r="F155" s="8"/>
      <c r="G155" s="8" t="s">
        <v>8</v>
      </c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CH155" s="5"/>
    </row>
    <row r="156" spans="1:146" x14ac:dyDescent="0.25">
      <c r="A156" s="9"/>
      <c r="CH156" s="5"/>
    </row>
    <row r="157" spans="1:146" ht="16.5" thickBot="1" x14ac:dyDescent="0.3">
      <c r="A157" s="35" t="s">
        <v>286</v>
      </c>
      <c r="B157" s="36">
        <v>0.15</v>
      </c>
      <c r="C157" s="35" t="s">
        <v>287</v>
      </c>
      <c r="D157" s="35"/>
      <c r="E157" s="35"/>
      <c r="F157" s="35"/>
      <c r="CH157" s="5"/>
      <c r="EP157" s="10"/>
    </row>
    <row r="158" spans="1:146" x14ac:dyDescent="0.25">
      <c r="A158" s="35"/>
      <c r="B158" s="35"/>
      <c r="C158" s="35"/>
      <c r="D158" s="35"/>
      <c r="E158" s="35"/>
      <c r="F158" s="35"/>
      <c r="G158" s="35"/>
      <c r="CH158" s="5"/>
      <c r="EP158" s="10"/>
    </row>
    <row r="159" spans="1:146" x14ac:dyDescent="0.25">
      <c r="A159" s="37" t="s">
        <v>288</v>
      </c>
      <c r="B159" s="38" t="s">
        <v>289</v>
      </c>
      <c r="C159" s="39" t="s">
        <v>290</v>
      </c>
      <c r="D159" s="40" t="s">
        <v>291</v>
      </c>
      <c r="E159" s="40" t="s">
        <v>292</v>
      </c>
      <c r="F159" s="40" t="s">
        <v>293</v>
      </c>
      <c r="G159" s="35"/>
      <c r="CH159" s="5"/>
      <c r="EP159" s="10"/>
    </row>
    <row r="160" spans="1:146" x14ac:dyDescent="0.25">
      <c r="A160" s="41" t="s">
        <v>294</v>
      </c>
      <c r="B160" s="42" t="s">
        <v>295</v>
      </c>
      <c r="C160" s="12">
        <f t="shared" ref="C160:D175" si="5">+V442</f>
        <v>2</v>
      </c>
      <c r="D160" s="12">
        <f t="shared" si="5"/>
        <v>5</v>
      </c>
      <c r="E160" s="25">
        <f t="shared" ref="E160:E223" si="6">+$B$157</f>
        <v>0.15</v>
      </c>
      <c r="F160" s="43">
        <f t="shared" ref="F160:F223" si="7">+ROUND(C160*D160*E160,2)</f>
        <v>1.5</v>
      </c>
      <c r="CH160" s="5"/>
      <c r="EP160" s="10"/>
    </row>
    <row r="161" spans="1:146" x14ac:dyDescent="0.25">
      <c r="A161" s="44"/>
      <c r="B161" s="42" t="s">
        <v>18</v>
      </c>
      <c r="C161" s="12">
        <f t="shared" si="5"/>
        <v>0.2</v>
      </c>
      <c r="D161" s="12">
        <f t="shared" si="5"/>
        <v>5</v>
      </c>
      <c r="E161" s="25">
        <f t="shared" si="6"/>
        <v>0.15</v>
      </c>
      <c r="F161" s="43">
        <f t="shared" si="7"/>
        <v>0.15</v>
      </c>
      <c r="CH161" s="5"/>
      <c r="EP161" s="10"/>
    </row>
    <row r="162" spans="1:146" x14ac:dyDescent="0.25">
      <c r="A162" s="45" t="s">
        <v>296</v>
      </c>
      <c r="B162" s="42" t="s">
        <v>19</v>
      </c>
      <c r="C162" s="12">
        <f t="shared" si="5"/>
        <v>2.8000000000000003</v>
      </c>
      <c r="D162" s="12">
        <f t="shared" si="5"/>
        <v>5</v>
      </c>
      <c r="E162" s="25">
        <f t="shared" si="6"/>
        <v>0.15</v>
      </c>
      <c r="F162" s="43">
        <f t="shared" si="7"/>
        <v>2.1</v>
      </c>
      <c r="CH162" s="5"/>
      <c r="EP162" s="10"/>
    </row>
    <row r="163" spans="1:146" x14ac:dyDescent="0.25">
      <c r="A163" s="44"/>
      <c r="B163" s="42" t="s">
        <v>20</v>
      </c>
      <c r="C163" s="12">
        <f t="shared" si="5"/>
        <v>0.2</v>
      </c>
      <c r="D163" s="12">
        <f t="shared" si="5"/>
        <v>5</v>
      </c>
      <c r="E163" s="25">
        <f t="shared" si="6"/>
        <v>0.15</v>
      </c>
      <c r="F163" s="43">
        <f t="shared" si="7"/>
        <v>0.15</v>
      </c>
      <c r="CH163" s="5"/>
      <c r="EP163" s="10"/>
    </row>
    <row r="164" spans="1:146" x14ac:dyDescent="0.25">
      <c r="A164" s="45" t="s">
        <v>297</v>
      </c>
      <c r="B164" s="42" t="s">
        <v>21</v>
      </c>
      <c r="C164" s="12">
        <f t="shared" si="5"/>
        <v>2.8000000000000003</v>
      </c>
      <c r="D164" s="12">
        <f t="shared" si="5"/>
        <v>5</v>
      </c>
      <c r="E164" s="25">
        <f t="shared" si="6"/>
        <v>0.15</v>
      </c>
      <c r="F164" s="43">
        <f t="shared" si="7"/>
        <v>2.1</v>
      </c>
      <c r="CH164" s="5"/>
      <c r="EP164" s="10"/>
    </row>
    <row r="165" spans="1:146" x14ac:dyDescent="0.25">
      <c r="A165" s="44"/>
      <c r="B165" s="42" t="s">
        <v>22</v>
      </c>
      <c r="C165" s="12">
        <f t="shared" si="5"/>
        <v>0.2</v>
      </c>
      <c r="D165" s="12">
        <f t="shared" si="5"/>
        <v>5</v>
      </c>
      <c r="E165" s="25">
        <f t="shared" si="6"/>
        <v>0.15</v>
      </c>
      <c r="F165" s="43">
        <f t="shared" si="7"/>
        <v>0.15</v>
      </c>
      <c r="CH165" s="5"/>
    </row>
    <row r="166" spans="1:146" x14ac:dyDescent="0.25">
      <c r="A166" s="45" t="s">
        <v>298</v>
      </c>
      <c r="B166" s="42" t="s">
        <v>23</v>
      </c>
      <c r="C166" s="12">
        <f t="shared" si="5"/>
        <v>2.794285714285714</v>
      </c>
      <c r="D166" s="12">
        <f t="shared" si="5"/>
        <v>5</v>
      </c>
      <c r="E166" s="25">
        <f t="shared" si="6"/>
        <v>0.15</v>
      </c>
      <c r="F166" s="43">
        <f t="shared" si="7"/>
        <v>2.1</v>
      </c>
      <c r="CH166" s="5"/>
    </row>
    <row r="167" spans="1:146" x14ac:dyDescent="0.25">
      <c r="A167" s="44"/>
      <c r="B167" s="42" t="s">
        <v>24</v>
      </c>
      <c r="C167" s="12">
        <f t="shared" si="5"/>
        <v>0.2</v>
      </c>
      <c r="D167" s="12">
        <f t="shared" si="5"/>
        <v>5</v>
      </c>
      <c r="E167" s="25">
        <f t="shared" si="6"/>
        <v>0.15</v>
      </c>
      <c r="F167" s="43">
        <f t="shared" si="7"/>
        <v>0.15</v>
      </c>
      <c r="CH167" s="5"/>
    </row>
    <row r="168" spans="1:146" x14ac:dyDescent="0.25">
      <c r="A168" s="45" t="s">
        <v>299</v>
      </c>
      <c r="B168" s="42" t="s">
        <v>25</v>
      </c>
      <c r="C168" s="12">
        <f t="shared" si="5"/>
        <v>2.794285714285714</v>
      </c>
      <c r="D168" s="12">
        <f t="shared" si="5"/>
        <v>5</v>
      </c>
      <c r="E168" s="25">
        <f t="shared" si="6"/>
        <v>0.15</v>
      </c>
      <c r="F168" s="43">
        <f t="shared" si="7"/>
        <v>2.1</v>
      </c>
      <c r="CH168" s="5"/>
    </row>
    <row r="169" spans="1:146" x14ac:dyDescent="0.25">
      <c r="A169" s="44"/>
      <c r="B169" s="42" t="s">
        <v>26</v>
      </c>
      <c r="C169" s="12">
        <f t="shared" si="5"/>
        <v>0.2</v>
      </c>
      <c r="D169" s="12">
        <f t="shared" si="5"/>
        <v>5</v>
      </c>
      <c r="E169" s="25">
        <f t="shared" si="6"/>
        <v>0.15</v>
      </c>
      <c r="F169" s="43">
        <f t="shared" si="7"/>
        <v>0.15</v>
      </c>
      <c r="CH169" s="5"/>
    </row>
    <row r="170" spans="1:146" x14ac:dyDescent="0.25">
      <c r="A170" s="45" t="s">
        <v>300</v>
      </c>
      <c r="B170" s="42" t="s">
        <v>27</v>
      </c>
      <c r="C170" s="12">
        <f t="shared" si="5"/>
        <v>2.794285714285714</v>
      </c>
      <c r="D170" s="12">
        <f t="shared" si="5"/>
        <v>5</v>
      </c>
      <c r="E170" s="25">
        <f t="shared" si="6"/>
        <v>0.15</v>
      </c>
      <c r="F170" s="43">
        <f t="shared" si="7"/>
        <v>2.1</v>
      </c>
      <c r="CH170" s="5"/>
    </row>
    <row r="171" spans="1:146" x14ac:dyDescent="0.25">
      <c r="A171" s="44"/>
      <c r="B171" s="42" t="s">
        <v>28</v>
      </c>
      <c r="C171" s="12">
        <f t="shared" si="5"/>
        <v>0.2</v>
      </c>
      <c r="D171" s="12">
        <f t="shared" si="5"/>
        <v>5</v>
      </c>
      <c r="E171" s="25">
        <f t="shared" si="6"/>
        <v>0.15</v>
      </c>
      <c r="F171" s="43">
        <f t="shared" si="7"/>
        <v>0.15</v>
      </c>
      <c r="CH171" s="5"/>
    </row>
    <row r="172" spans="1:146" x14ac:dyDescent="0.25">
      <c r="A172" s="45" t="s">
        <v>301</v>
      </c>
      <c r="B172" s="42" t="s">
        <v>29</v>
      </c>
      <c r="C172" s="12">
        <f t="shared" si="5"/>
        <v>2.794285714285714</v>
      </c>
      <c r="D172" s="12">
        <f t="shared" si="5"/>
        <v>5</v>
      </c>
      <c r="E172" s="25">
        <f t="shared" si="6"/>
        <v>0.15</v>
      </c>
      <c r="F172" s="43">
        <f t="shared" si="7"/>
        <v>2.1</v>
      </c>
      <c r="CH172" s="5"/>
    </row>
    <row r="173" spans="1:146" x14ac:dyDescent="0.25">
      <c r="A173" s="44"/>
      <c r="B173" s="42" t="s">
        <v>30</v>
      </c>
      <c r="C173" s="12">
        <f t="shared" si="5"/>
        <v>0.2</v>
      </c>
      <c r="D173" s="12">
        <f t="shared" si="5"/>
        <v>5</v>
      </c>
      <c r="E173" s="25">
        <f t="shared" si="6"/>
        <v>0.15</v>
      </c>
      <c r="F173" s="43">
        <f t="shared" si="7"/>
        <v>0.15</v>
      </c>
      <c r="CH173" s="5"/>
    </row>
    <row r="174" spans="1:146" x14ac:dyDescent="0.25">
      <c r="A174" s="45" t="s">
        <v>302</v>
      </c>
      <c r="B174" s="42" t="s">
        <v>31</v>
      </c>
      <c r="C174" s="12">
        <f t="shared" si="5"/>
        <v>2.8000000000000003</v>
      </c>
      <c r="D174" s="12">
        <f t="shared" si="5"/>
        <v>5</v>
      </c>
      <c r="E174" s="25">
        <f t="shared" si="6"/>
        <v>0.15</v>
      </c>
      <c r="F174" s="43">
        <f t="shared" si="7"/>
        <v>2.1</v>
      </c>
      <c r="CH174" s="5"/>
    </row>
    <row r="175" spans="1:146" x14ac:dyDescent="0.25">
      <c r="A175" s="44"/>
      <c r="B175" s="42" t="s">
        <v>32</v>
      </c>
      <c r="C175" s="12">
        <f t="shared" si="5"/>
        <v>0.2</v>
      </c>
      <c r="D175" s="12">
        <f t="shared" si="5"/>
        <v>5</v>
      </c>
      <c r="E175" s="25">
        <f t="shared" si="6"/>
        <v>0.15</v>
      </c>
      <c r="F175" s="43">
        <f t="shared" si="7"/>
        <v>0.15</v>
      </c>
      <c r="CH175" s="5"/>
    </row>
    <row r="176" spans="1:146" x14ac:dyDescent="0.25">
      <c r="A176" s="45" t="s">
        <v>303</v>
      </c>
      <c r="B176" s="42" t="s">
        <v>33</v>
      </c>
      <c r="C176" s="12">
        <f t="shared" ref="C176:D191" si="8">+V458</f>
        <v>2.8000000000000003</v>
      </c>
      <c r="D176" s="12">
        <f t="shared" si="8"/>
        <v>5</v>
      </c>
      <c r="E176" s="25">
        <f t="shared" si="6"/>
        <v>0.15</v>
      </c>
      <c r="F176" s="43">
        <f t="shared" si="7"/>
        <v>2.1</v>
      </c>
      <c r="CH176" s="5"/>
    </row>
    <row r="177" spans="1:86" x14ac:dyDescent="0.25">
      <c r="A177" s="44"/>
      <c r="B177" s="42" t="s">
        <v>34</v>
      </c>
      <c r="C177" s="12">
        <f t="shared" si="8"/>
        <v>0.2</v>
      </c>
      <c r="D177" s="12">
        <f t="shared" si="8"/>
        <v>5</v>
      </c>
      <c r="E177" s="25">
        <f t="shared" si="6"/>
        <v>0.15</v>
      </c>
      <c r="F177" s="43">
        <f t="shared" si="7"/>
        <v>0.15</v>
      </c>
      <c r="CH177" s="5"/>
    </row>
    <row r="178" spans="1:86" x14ac:dyDescent="0.25">
      <c r="A178" s="45" t="s">
        <v>304</v>
      </c>
      <c r="B178" s="42" t="s">
        <v>35</v>
      </c>
      <c r="C178" s="12">
        <f t="shared" si="8"/>
        <v>2.8000000000000003</v>
      </c>
      <c r="D178" s="12">
        <f t="shared" si="8"/>
        <v>5</v>
      </c>
      <c r="E178" s="25">
        <f t="shared" si="6"/>
        <v>0.15</v>
      </c>
      <c r="F178" s="43">
        <f t="shared" si="7"/>
        <v>2.1</v>
      </c>
      <c r="CH178" s="5"/>
    </row>
    <row r="179" spans="1:86" x14ac:dyDescent="0.25">
      <c r="A179" s="44"/>
      <c r="B179" s="42" t="s">
        <v>36</v>
      </c>
      <c r="C179" s="12">
        <f t="shared" si="8"/>
        <v>0.2</v>
      </c>
      <c r="D179" s="12">
        <f t="shared" si="8"/>
        <v>5</v>
      </c>
      <c r="E179" s="25">
        <f t="shared" si="6"/>
        <v>0.15</v>
      </c>
      <c r="F179" s="43">
        <f t="shared" si="7"/>
        <v>0.15</v>
      </c>
      <c r="CH179" s="5"/>
    </row>
    <row r="180" spans="1:86" x14ac:dyDescent="0.25">
      <c r="A180" s="45" t="s">
        <v>305</v>
      </c>
      <c r="B180" s="42" t="s">
        <v>37</v>
      </c>
      <c r="C180" s="12">
        <f t="shared" si="8"/>
        <v>2.7957142857142858</v>
      </c>
      <c r="D180" s="12">
        <f t="shared" si="8"/>
        <v>5</v>
      </c>
      <c r="E180" s="25">
        <f t="shared" si="6"/>
        <v>0.15</v>
      </c>
      <c r="F180" s="43">
        <f t="shared" si="7"/>
        <v>2.1</v>
      </c>
      <c r="CH180" s="5"/>
    </row>
    <row r="181" spans="1:86" x14ac:dyDescent="0.25">
      <c r="A181" s="44"/>
      <c r="B181" s="42" t="s">
        <v>38</v>
      </c>
      <c r="C181" s="12">
        <f t="shared" si="8"/>
        <v>0.2</v>
      </c>
      <c r="D181" s="12">
        <f t="shared" si="8"/>
        <v>5</v>
      </c>
      <c r="E181" s="25">
        <f t="shared" si="6"/>
        <v>0.15</v>
      </c>
      <c r="F181" s="43">
        <f t="shared" si="7"/>
        <v>0.15</v>
      </c>
      <c r="CH181" s="5"/>
    </row>
    <row r="182" spans="1:86" x14ac:dyDescent="0.25">
      <c r="A182" s="45" t="s">
        <v>306</v>
      </c>
      <c r="B182" s="42" t="s">
        <v>39</v>
      </c>
      <c r="C182" s="12">
        <f t="shared" si="8"/>
        <v>2.7957142857142858</v>
      </c>
      <c r="D182" s="12">
        <f t="shared" si="8"/>
        <v>5</v>
      </c>
      <c r="E182" s="25">
        <f t="shared" si="6"/>
        <v>0.15</v>
      </c>
      <c r="F182" s="43">
        <f t="shared" si="7"/>
        <v>2.1</v>
      </c>
      <c r="CH182" s="5"/>
    </row>
    <row r="183" spans="1:86" x14ac:dyDescent="0.25">
      <c r="A183" s="44"/>
      <c r="B183" s="42" t="s">
        <v>40</v>
      </c>
      <c r="C183" s="12">
        <f t="shared" si="8"/>
        <v>0.2</v>
      </c>
      <c r="D183" s="12">
        <f t="shared" si="8"/>
        <v>5</v>
      </c>
      <c r="E183" s="25">
        <f t="shared" si="6"/>
        <v>0.15</v>
      </c>
      <c r="F183" s="43">
        <f t="shared" si="7"/>
        <v>0.15</v>
      </c>
      <c r="CH183" s="5"/>
    </row>
    <row r="184" spans="1:86" x14ac:dyDescent="0.25">
      <c r="A184" s="45" t="s">
        <v>307</v>
      </c>
      <c r="B184" s="42" t="s">
        <v>41</v>
      </c>
      <c r="C184" s="12">
        <f t="shared" si="8"/>
        <v>2.7957142857142858</v>
      </c>
      <c r="D184" s="12">
        <f t="shared" si="8"/>
        <v>5</v>
      </c>
      <c r="E184" s="25">
        <f t="shared" si="6"/>
        <v>0.15</v>
      </c>
      <c r="F184" s="43">
        <f t="shared" si="7"/>
        <v>2.1</v>
      </c>
      <c r="CH184" s="5"/>
    </row>
    <row r="185" spans="1:86" x14ac:dyDescent="0.25">
      <c r="A185" s="44"/>
      <c r="B185" s="42" t="s">
        <v>42</v>
      </c>
      <c r="C185" s="12">
        <f t="shared" si="8"/>
        <v>0.2</v>
      </c>
      <c r="D185" s="12">
        <f t="shared" si="8"/>
        <v>5</v>
      </c>
      <c r="E185" s="25">
        <f t="shared" si="6"/>
        <v>0.15</v>
      </c>
      <c r="F185" s="43">
        <f t="shared" si="7"/>
        <v>0.15</v>
      </c>
      <c r="CH185" s="5"/>
    </row>
    <row r="186" spans="1:86" x14ac:dyDescent="0.25">
      <c r="A186" s="45" t="s">
        <v>308</v>
      </c>
      <c r="B186" s="42" t="s">
        <v>43</v>
      </c>
      <c r="C186" s="12">
        <f t="shared" si="8"/>
        <v>2.7957142857142858</v>
      </c>
      <c r="D186" s="12">
        <f t="shared" si="8"/>
        <v>5</v>
      </c>
      <c r="E186" s="25">
        <f t="shared" si="6"/>
        <v>0.15</v>
      </c>
      <c r="F186" s="43">
        <f t="shared" si="7"/>
        <v>2.1</v>
      </c>
      <c r="CH186" s="5"/>
    </row>
    <row r="187" spans="1:86" x14ac:dyDescent="0.25">
      <c r="A187" s="44"/>
      <c r="B187" s="42" t="s">
        <v>44</v>
      </c>
      <c r="C187" s="12">
        <f t="shared" si="8"/>
        <v>0.2</v>
      </c>
      <c r="D187" s="12">
        <f t="shared" si="8"/>
        <v>5</v>
      </c>
      <c r="E187" s="25">
        <f t="shared" si="6"/>
        <v>0.15</v>
      </c>
      <c r="F187" s="43">
        <f t="shared" si="7"/>
        <v>0.15</v>
      </c>
      <c r="CH187" s="5"/>
    </row>
    <row r="188" spans="1:86" x14ac:dyDescent="0.25">
      <c r="A188" s="45" t="s">
        <v>309</v>
      </c>
      <c r="B188" s="42" t="s">
        <v>45</v>
      </c>
      <c r="C188" s="12">
        <f t="shared" si="8"/>
        <v>2.7957142857142858</v>
      </c>
      <c r="D188" s="12">
        <f t="shared" si="8"/>
        <v>5</v>
      </c>
      <c r="E188" s="25">
        <f t="shared" si="6"/>
        <v>0.15</v>
      </c>
      <c r="F188" s="43">
        <f t="shared" si="7"/>
        <v>2.1</v>
      </c>
      <c r="CH188" s="5"/>
    </row>
    <row r="189" spans="1:86" x14ac:dyDescent="0.25">
      <c r="A189" s="44"/>
      <c r="B189" s="42" t="s">
        <v>46</v>
      </c>
      <c r="C189" s="12">
        <f t="shared" si="8"/>
        <v>0.2</v>
      </c>
      <c r="D189" s="12">
        <f t="shared" si="8"/>
        <v>5</v>
      </c>
      <c r="E189" s="25">
        <f t="shared" si="6"/>
        <v>0.15</v>
      </c>
      <c r="F189" s="43">
        <f t="shared" si="7"/>
        <v>0.15</v>
      </c>
      <c r="CH189" s="5"/>
    </row>
    <row r="190" spans="1:86" x14ac:dyDescent="0.25">
      <c r="A190" s="45" t="s">
        <v>310</v>
      </c>
      <c r="B190" s="42" t="s">
        <v>47</v>
      </c>
      <c r="C190" s="12">
        <f t="shared" si="8"/>
        <v>2.7957142857142858</v>
      </c>
      <c r="D190" s="12">
        <f t="shared" si="8"/>
        <v>5</v>
      </c>
      <c r="E190" s="25">
        <f t="shared" si="6"/>
        <v>0.15</v>
      </c>
      <c r="F190" s="43">
        <f t="shared" si="7"/>
        <v>2.1</v>
      </c>
      <c r="CH190" s="5"/>
    </row>
    <row r="191" spans="1:86" x14ac:dyDescent="0.25">
      <c r="A191" s="44"/>
      <c r="B191" s="42" t="s">
        <v>48</v>
      </c>
      <c r="C191" s="12">
        <f t="shared" si="8"/>
        <v>0.2</v>
      </c>
      <c r="D191" s="12">
        <f t="shared" si="8"/>
        <v>5</v>
      </c>
      <c r="E191" s="25">
        <f t="shared" si="6"/>
        <v>0.15</v>
      </c>
      <c r="F191" s="43">
        <f t="shared" si="7"/>
        <v>0.15</v>
      </c>
      <c r="CH191" s="5"/>
    </row>
    <row r="192" spans="1:86" x14ac:dyDescent="0.25">
      <c r="A192" s="45" t="s">
        <v>311</v>
      </c>
      <c r="B192" s="42" t="s">
        <v>49</v>
      </c>
      <c r="C192" s="12">
        <f t="shared" ref="C192:D207" si="9">+V474</f>
        <v>2.8000000000000003</v>
      </c>
      <c r="D192" s="12">
        <f t="shared" si="9"/>
        <v>5</v>
      </c>
      <c r="E192" s="25">
        <f t="shared" si="6"/>
        <v>0.15</v>
      </c>
      <c r="F192" s="43">
        <f t="shared" si="7"/>
        <v>2.1</v>
      </c>
      <c r="CH192" s="5"/>
    </row>
    <row r="193" spans="1:86" x14ac:dyDescent="0.25">
      <c r="A193" s="44"/>
      <c r="B193" s="42" t="s">
        <v>50</v>
      </c>
      <c r="C193" s="12">
        <f t="shared" si="9"/>
        <v>0.2</v>
      </c>
      <c r="D193" s="12">
        <f t="shared" si="9"/>
        <v>5</v>
      </c>
      <c r="E193" s="25">
        <f t="shared" si="6"/>
        <v>0.15</v>
      </c>
      <c r="F193" s="43">
        <f t="shared" si="7"/>
        <v>0.15</v>
      </c>
      <c r="CH193" s="5"/>
    </row>
    <row r="194" spans="1:86" x14ac:dyDescent="0.25">
      <c r="A194" s="45" t="s">
        <v>312</v>
      </c>
      <c r="B194" s="42" t="s">
        <v>51</v>
      </c>
      <c r="C194" s="12">
        <f t="shared" si="9"/>
        <v>2.8000000000000003</v>
      </c>
      <c r="D194" s="12">
        <f t="shared" si="9"/>
        <v>5</v>
      </c>
      <c r="E194" s="25">
        <f t="shared" si="6"/>
        <v>0.15</v>
      </c>
      <c r="F194" s="43">
        <f t="shared" si="7"/>
        <v>2.1</v>
      </c>
      <c r="CH194" s="5"/>
    </row>
    <row r="195" spans="1:86" x14ac:dyDescent="0.25">
      <c r="A195" s="44"/>
      <c r="B195" s="42" t="s">
        <v>52</v>
      </c>
      <c r="C195" s="12">
        <f t="shared" si="9"/>
        <v>0.2</v>
      </c>
      <c r="D195" s="12">
        <f t="shared" si="9"/>
        <v>5</v>
      </c>
      <c r="E195" s="25">
        <f t="shared" si="6"/>
        <v>0.15</v>
      </c>
      <c r="F195" s="43">
        <f t="shared" si="7"/>
        <v>0.15</v>
      </c>
      <c r="CH195" s="5"/>
    </row>
    <row r="196" spans="1:86" x14ac:dyDescent="0.25">
      <c r="A196" s="45" t="s">
        <v>313</v>
      </c>
      <c r="B196" s="42" t="s">
        <v>53</v>
      </c>
      <c r="C196" s="12">
        <f t="shared" si="9"/>
        <v>2.8000000000000003</v>
      </c>
      <c r="D196" s="12">
        <f t="shared" si="9"/>
        <v>5</v>
      </c>
      <c r="E196" s="25">
        <f t="shared" si="6"/>
        <v>0.15</v>
      </c>
      <c r="F196" s="43">
        <f t="shared" si="7"/>
        <v>2.1</v>
      </c>
      <c r="CH196" s="5"/>
    </row>
    <row r="197" spans="1:86" x14ac:dyDescent="0.25">
      <c r="A197" s="44"/>
      <c r="B197" s="42" t="s">
        <v>54</v>
      </c>
      <c r="C197" s="12">
        <f t="shared" si="9"/>
        <v>0.2</v>
      </c>
      <c r="D197" s="12">
        <f t="shared" si="9"/>
        <v>5</v>
      </c>
      <c r="E197" s="25">
        <f t="shared" si="6"/>
        <v>0.15</v>
      </c>
      <c r="F197" s="43">
        <f t="shared" si="7"/>
        <v>0.15</v>
      </c>
      <c r="CH197" s="5"/>
    </row>
    <row r="198" spans="1:86" x14ac:dyDescent="0.25">
      <c r="A198" s="45" t="s">
        <v>314</v>
      </c>
      <c r="B198" s="42" t="s">
        <v>55</v>
      </c>
      <c r="C198" s="12">
        <f t="shared" si="9"/>
        <v>2.8000000000000003</v>
      </c>
      <c r="D198" s="12">
        <f t="shared" si="9"/>
        <v>5</v>
      </c>
      <c r="E198" s="25">
        <f t="shared" si="6"/>
        <v>0.15</v>
      </c>
      <c r="F198" s="43">
        <f t="shared" si="7"/>
        <v>2.1</v>
      </c>
      <c r="CH198" s="5"/>
    </row>
    <row r="199" spans="1:86" x14ac:dyDescent="0.25">
      <c r="A199" s="44"/>
      <c r="B199" s="42" t="s">
        <v>56</v>
      </c>
      <c r="C199" s="12">
        <f t="shared" si="9"/>
        <v>0.2</v>
      </c>
      <c r="D199" s="12">
        <f t="shared" si="9"/>
        <v>5</v>
      </c>
      <c r="E199" s="25">
        <f t="shared" si="6"/>
        <v>0.15</v>
      </c>
      <c r="F199" s="43">
        <f t="shared" si="7"/>
        <v>0.15</v>
      </c>
      <c r="CH199" s="5"/>
    </row>
    <row r="200" spans="1:86" x14ac:dyDescent="0.25">
      <c r="A200" s="45" t="s">
        <v>315</v>
      </c>
      <c r="B200" s="42" t="s">
        <v>57</v>
      </c>
      <c r="C200" s="12">
        <f t="shared" si="9"/>
        <v>2.79</v>
      </c>
      <c r="D200" s="12">
        <f t="shared" si="9"/>
        <v>5</v>
      </c>
      <c r="E200" s="25">
        <f t="shared" si="6"/>
        <v>0.15</v>
      </c>
      <c r="F200" s="43">
        <f t="shared" si="7"/>
        <v>2.09</v>
      </c>
      <c r="CH200" s="5"/>
    </row>
    <row r="201" spans="1:86" x14ac:dyDescent="0.25">
      <c r="A201" s="44"/>
      <c r="B201" s="42" t="s">
        <v>58</v>
      </c>
      <c r="C201" s="12">
        <f t="shared" si="9"/>
        <v>0.2</v>
      </c>
      <c r="D201" s="12">
        <f t="shared" si="9"/>
        <v>5</v>
      </c>
      <c r="E201" s="25">
        <f t="shared" si="6"/>
        <v>0.15</v>
      </c>
      <c r="F201" s="43">
        <f t="shared" si="7"/>
        <v>0.15</v>
      </c>
      <c r="CH201" s="5"/>
    </row>
    <row r="202" spans="1:86" x14ac:dyDescent="0.25">
      <c r="A202" s="45" t="s">
        <v>316</v>
      </c>
      <c r="B202" s="25" t="s">
        <v>59</v>
      </c>
      <c r="C202" s="12">
        <f t="shared" si="9"/>
        <v>2.7971428571428576</v>
      </c>
      <c r="D202" s="12">
        <f t="shared" si="9"/>
        <v>5</v>
      </c>
      <c r="E202" s="25">
        <f t="shared" si="6"/>
        <v>0.15</v>
      </c>
      <c r="F202" s="43">
        <f t="shared" si="7"/>
        <v>2.1</v>
      </c>
      <c r="CH202" s="5"/>
    </row>
    <row r="203" spans="1:86" x14ac:dyDescent="0.25">
      <c r="A203" s="44"/>
      <c r="B203" s="25" t="s">
        <v>60</v>
      </c>
      <c r="C203" s="12">
        <f t="shared" si="9"/>
        <v>0.2</v>
      </c>
      <c r="D203" s="12">
        <f t="shared" si="9"/>
        <v>5</v>
      </c>
      <c r="E203" s="25">
        <f t="shared" si="6"/>
        <v>0.15</v>
      </c>
      <c r="F203" s="43">
        <f t="shared" si="7"/>
        <v>0.15</v>
      </c>
      <c r="CH203" s="5"/>
    </row>
    <row r="204" spans="1:86" x14ac:dyDescent="0.25">
      <c r="A204" s="45" t="s">
        <v>317</v>
      </c>
      <c r="B204" s="25" t="s">
        <v>61</v>
      </c>
      <c r="C204" s="12">
        <f t="shared" si="9"/>
        <v>2.7971428571428576</v>
      </c>
      <c r="D204" s="12">
        <f t="shared" si="9"/>
        <v>5</v>
      </c>
      <c r="E204" s="25">
        <f t="shared" si="6"/>
        <v>0.15</v>
      </c>
      <c r="F204" s="43">
        <f t="shared" si="7"/>
        <v>2.1</v>
      </c>
      <c r="CH204" s="5"/>
    </row>
    <row r="205" spans="1:86" x14ac:dyDescent="0.25">
      <c r="A205" s="44"/>
      <c r="B205" s="25" t="s">
        <v>62</v>
      </c>
      <c r="C205" s="12">
        <f t="shared" si="9"/>
        <v>0.2</v>
      </c>
      <c r="D205" s="12">
        <f t="shared" si="9"/>
        <v>5</v>
      </c>
      <c r="E205" s="25">
        <f t="shared" si="6"/>
        <v>0.15</v>
      </c>
      <c r="F205" s="43">
        <f t="shared" si="7"/>
        <v>0.15</v>
      </c>
      <c r="CH205" s="5"/>
    </row>
    <row r="206" spans="1:86" x14ac:dyDescent="0.25">
      <c r="A206" s="45" t="s">
        <v>318</v>
      </c>
      <c r="B206" s="25" t="s">
        <v>63</v>
      </c>
      <c r="C206" s="12">
        <f t="shared" si="9"/>
        <v>2.7942857142857145</v>
      </c>
      <c r="D206" s="12">
        <f t="shared" si="9"/>
        <v>5</v>
      </c>
      <c r="E206" s="25">
        <f t="shared" si="6"/>
        <v>0.15</v>
      </c>
      <c r="F206" s="43">
        <f t="shared" si="7"/>
        <v>2.1</v>
      </c>
      <c r="CH206" s="5"/>
    </row>
    <row r="207" spans="1:86" x14ac:dyDescent="0.25">
      <c r="A207" s="44"/>
      <c r="B207" s="25" t="s">
        <v>64</v>
      </c>
      <c r="C207" s="12">
        <f t="shared" si="9"/>
        <v>0.2</v>
      </c>
      <c r="D207" s="12">
        <f t="shared" si="9"/>
        <v>5</v>
      </c>
      <c r="E207" s="25">
        <f t="shared" si="6"/>
        <v>0.15</v>
      </c>
      <c r="F207" s="43">
        <f t="shared" si="7"/>
        <v>0.15</v>
      </c>
      <c r="CH207" s="5"/>
    </row>
    <row r="208" spans="1:86" x14ac:dyDescent="0.25">
      <c r="A208" s="45" t="s">
        <v>319</v>
      </c>
      <c r="B208" s="25" t="s">
        <v>65</v>
      </c>
      <c r="C208" s="12">
        <f t="shared" ref="C208:D223" si="10">+V490</f>
        <v>2.7971428571428576</v>
      </c>
      <c r="D208" s="12">
        <f t="shared" si="10"/>
        <v>5</v>
      </c>
      <c r="E208" s="25">
        <f t="shared" si="6"/>
        <v>0.15</v>
      </c>
      <c r="F208" s="43">
        <f t="shared" si="7"/>
        <v>2.1</v>
      </c>
      <c r="J208"/>
      <c r="K208"/>
      <c r="L208"/>
      <c r="M208"/>
      <c r="N208"/>
      <c r="O208"/>
      <c r="CH208" s="5"/>
    </row>
    <row r="209" spans="1:86" x14ac:dyDescent="0.25">
      <c r="A209" s="44"/>
      <c r="B209" s="25" t="s">
        <v>66</v>
      </c>
      <c r="C209" s="12">
        <f t="shared" si="10"/>
        <v>0.2</v>
      </c>
      <c r="D209" s="12">
        <f t="shared" si="10"/>
        <v>5</v>
      </c>
      <c r="E209" s="25">
        <f t="shared" si="6"/>
        <v>0.15</v>
      </c>
      <c r="F209" s="43">
        <f t="shared" si="7"/>
        <v>0.15</v>
      </c>
      <c r="J209"/>
      <c r="K209"/>
      <c r="L209"/>
      <c r="M209"/>
      <c r="N209"/>
      <c r="O209"/>
      <c r="CH209" s="5"/>
    </row>
    <row r="210" spans="1:86" x14ac:dyDescent="0.25">
      <c r="A210" s="45" t="s">
        <v>320</v>
      </c>
      <c r="B210" s="25" t="s">
        <v>67</v>
      </c>
      <c r="C210" s="12">
        <f t="shared" si="10"/>
        <v>2.7971428571428576</v>
      </c>
      <c r="D210" s="12">
        <f t="shared" si="10"/>
        <v>5</v>
      </c>
      <c r="E210" s="25">
        <f t="shared" si="6"/>
        <v>0.15</v>
      </c>
      <c r="F210" s="43">
        <f t="shared" si="7"/>
        <v>2.1</v>
      </c>
      <c r="J210"/>
      <c r="K210"/>
      <c r="L210"/>
      <c r="M210"/>
      <c r="N210"/>
      <c r="O210"/>
      <c r="CH210" s="5"/>
    </row>
    <row r="211" spans="1:86" x14ac:dyDescent="0.25">
      <c r="A211" s="44"/>
      <c r="B211" s="25" t="s">
        <v>68</v>
      </c>
      <c r="C211" s="12">
        <f t="shared" si="10"/>
        <v>0.2</v>
      </c>
      <c r="D211" s="12">
        <f t="shared" si="10"/>
        <v>5</v>
      </c>
      <c r="E211" s="25">
        <f t="shared" si="6"/>
        <v>0.15</v>
      </c>
      <c r="F211" s="43">
        <f t="shared" si="7"/>
        <v>0.15</v>
      </c>
      <c r="J211"/>
      <c r="K211"/>
      <c r="L211"/>
      <c r="M211"/>
      <c r="N211"/>
      <c r="O211"/>
      <c r="CH211" s="5"/>
    </row>
    <row r="212" spans="1:86" x14ac:dyDescent="0.25">
      <c r="A212" s="45" t="s">
        <v>321</v>
      </c>
      <c r="B212" s="25" t="s">
        <v>69</v>
      </c>
      <c r="C212" s="12">
        <f t="shared" si="10"/>
        <v>2.8057142857142856</v>
      </c>
      <c r="D212" s="12">
        <f t="shared" si="10"/>
        <v>5</v>
      </c>
      <c r="E212" s="25">
        <f t="shared" si="6"/>
        <v>0.15</v>
      </c>
      <c r="F212" s="43">
        <f t="shared" si="7"/>
        <v>2.1</v>
      </c>
      <c r="J212"/>
      <c r="K212"/>
      <c r="L212"/>
      <c r="M212"/>
      <c r="N212"/>
      <c r="O212"/>
      <c r="Q212" s="10" t="s">
        <v>322</v>
      </c>
      <c r="CH212" s="5"/>
    </row>
    <row r="213" spans="1:86" x14ac:dyDescent="0.25">
      <c r="A213" s="44"/>
      <c r="B213" s="25" t="s">
        <v>70</v>
      </c>
      <c r="C213" s="12">
        <f t="shared" si="10"/>
        <v>0.2</v>
      </c>
      <c r="D213" s="12">
        <f t="shared" si="10"/>
        <v>5</v>
      </c>
      <c r="E213" s="25">
        <f t="shared" si="6"/>
        <v>0.15</v>
      </c>
      <c r="F213" s="43">
        <f t="shared" si="7"/>
        <v>0.15</v>
      </c>
      <c r="CH213" s="5"/>
    </row>
    <row r="214" spans="1:86" x14ac:dyDescent="0.25">
      <c r="A214" s="45" t="s">
        <v>323</v>
      </c>
      <c r="B214" s="25" t="s">
        <v>71</v>
      </c>
      <c r="C214" s="12">
        <f t="shared" si="10"/>
        <v>2.7971428571428576</v>
      </c>
      <c r="D214" s="12">
        <f t="shared" si="10"/>
        <v>5</v>
      </c>
      <c r="E214" s="25">
        <f t="shared" si="6"/>
        <v>0.15</v>
      </c>
      <c r="F214" s="43">
        <f t="shared" si="7"/>
        <v>2.1</v>
      </c>
      <c r="CH214" s="5"/>
    </row>
    <row r="215" spans="1:86" x14ac:dyDescent="0.25">
      <c r="A215" s="44"/>
      <c r="B215" s="25" t="s">
        <v>72</v>
      </c>
      <c r="C215" s="12">
        <f t="shared" si="10"/>
        <v>0.2</v>
      </c>
      <c r="D215" s="12">
        <f t="shared" si="10"/>
        <v>5</v>
      </c>
      <c r="E215" s="25">
        <f t="shared" si="6"/>
        <v>0.15</v>
      </c>
      <c r="F215" s="43">
        <f t="shared" si="7"/>
        <v>0.15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CH215" s="5"/>
    </row>
    <row r="216" spans="1:86" x14ac:dyDescent="0.25">
      <c r="A216" s="45" t="s">
        <v>324</v>
      </c>
      <c r="B216" s="25" t="s">
        <v>73</v>
      </c>
      <c r="C216" s="12">
        <f t="shared" si="10"/>
        <v>2.8000000000000003</v>
      </c>
      <c r="D216" s="12">
        <f t="shared" si="10"/>
        <v>5</v>
      </c>
      <c r="E216" s="25">
        <f t="shared" si="6"/>
        <v>0.15</v>
      </c>
      <c r="F216" s="43">
        <f t="shared" si="7"/>
        <v>2.1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CH216" s="5"/>
    </row>
    <row r="217" spans="1:86" x14ac:dyDescent="0.25">
      <c r="A217" s="44"/>
      <c r="B217" s="25" t="s">
        <v>74</v>
      </c>
      <c r="C217" s="12">
        <f t="shared" si="10"/>
        <v>0.2</v>
      </c>
      <c r="D217" s="12">
        <f t="shared" si="10"/>
        <v>5</v>
      </c>
      <c r="E217" s="25">
        <f t="shared" si="6"/>
        <v>0.15</v>
      </c>
      <c r="F217" s="43">
        <f t="shared" si="7"/>
        <v>0.15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CH217" s="5"/>
    </row>
    <row r="218" spans="1:86" x14ac:dyDescent="0.25">
      <c r="A218" s="45" t="s">
        <v>325</v>
      </c>
      <c r="B218" s="25" t="s">
        <v>75</v>
      </c>
      <c r="C218" s="12">
        <f t="shared" si="10"/>
        <v>2.8000000000000003</v>
      </c>
      <c r="D218" s="12">
        <f t="shared" si="10"/>
        <v>5</v>
      </c>
      <c r="E218" s="25">
        <f t="shared" si="6"/>
        <v>0.15</v>
      </c>
      <c r="F218" s="43">
        <f t="shared" si="7"/>
        <v>2.1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CH218" s="5"/>
    </row>
    <row r="219" spans="1:86" x14ac:dyDescent="0.25">
      <c r="A219" s="44"/>
      <c r="B219" s="25" t="s">
        <v>76</v>
      </c>
      <c r="C219" s="12">
        <f t="shared" si="10"/>
        <v>0.2</v>
      </c>
      <c r="D219" s="12">
        <f t="shared" si="10"/>
        <v>5</v>
      </c>
      <c r="E219" s="25">
        <f t="shared" si="6"/>
        <v>0.15</v>
      </c>
      <c r="F219" s="43">
        <f t="shared" si="7"/>
        <v>0.15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CH219" s="5"/>
    </row>
    <row r="220" spans="1:86" x14ac:dyDescent="0.25">
      <c r="A220" s="45" t="s">
        <v>326</v>
      </c>
      <c r="B220" s="25" t="s">
        <v>77</v>
      </c>
      <c r="C220" s="12">
        <f t="shared" si="10"/>
        <v>2.8000000000000003</v>
      </c>
      <c r="D220" s="12">
        <f t="shared" si="10"/>
        <v>5</v>
      </c>
      <c r="E220" s="25">
        <f t="shared" si="6"/>
        <v>0.15</v>
      </c>
      <c r="F220" s="43">
        <f t="shared" si="7"/>
        <v>2.1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CH220" s="5"/>
    </row>
    <row r="221" spans="1:86" x14ac:dyDescent="0.25">
      <c r="A221" s="44"/>
      <c r="B221" s="25" t="s">
        <v>78</v>
      </c>
      <c r="C221" s="12">
        <f t="shared" si="10"/>
        <v>0.2</v>
      </c>
      <c r="D221" s="12">
        <f t="shared" si="10"/>
        <v>5</v>
      </c>
      <c r="E221" s="25">
        <f t="shared" si="6"/>
        <v>0.15</v>
      </c>
      <c r="F221" s="43">
        <f t="shared" si="7"/>
        <v>0.15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CH221" s="5"/>
    </row>
    <row r="222" spans="1:86" x14ac:dyDescent="0.25">
      <c r="A222" s="45" t="s">
        <v>327</v>
      </c>
      <c r="B222" s="25" t="s">
        <v>79</v>
      </c>
      <c r="C222" s="12">
        <f t="shared" si="10"/>
        <v>2.8000000000000003</v>
      </c>
      <c r="D222" s="12">
        <f t="shared" si="10"/>
        <v>5</v>
      </c>
      <c r="E222" s="25">
        <f t="shared" si="6"/>
        <v>0.15</v>
      </c>
      <c r="F222" s="43">
        <f t="shared" si="7"/>
        <v>2.1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CH222" s="5"/>
    </row>
    <row r="223" spans="1:86" x14ac:dyDescent="0.25">
      <c r="A223" s="44"/>
      <c r="B223" s="25" t="s">
        <v>80</v>
      </c>
      <c r="C223" s="12">
        <f t="shared" si="10"/>
        <v>0.2</v>
      </c>
      <c r="D223" s="12">
        <f t="shared" si="10"/>
        <v>5</v>
      </c>
      <c r="E223" s="25">
        <f t="shared" si="6"/>
        <v>0.15</v>
      </c>
      <c r="F223" s="43">
        <f t="shared" si="7"/>
        <v>0.15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CH223" s="5"/>
    </row>
    <row r="224" spans="1:86" x14ac:dyDescent="0.25">
      <c r="A224" s="45" t="s">
        <v>328</v>
      </c>
      <c r="B224" s="25" t="s">
        <v>81</v>
      </c>
      <c r="C224" s="12">
        <f t="shared" ref="C224:D239" si="11">+V506</f>
        <v>2.8000000000000003</v>
      </c>
      <c r="D224" s="12">
        <f t="shared" si="11"/>
        <v>5</v>
      </c>
      <c r="E224" s="25">
        <f t="shared" ref="E224:E287" si="12">+$B$157</f>
        <v>0.15</v>
      </c>
      <c r="F224" s="43">
        <f t="shared" ref="F224:F287" si="13">+ROUND(C224*D224*E224,2)</f>
        <v>2.1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CH224" s="5"/>
    </row>
    <row r="225" spans="1:86" x14ac:dyDescent="0.25">
      <c r="A225" s="44"/>
      <c r="B225" s="25" t="s">
        <v>82</v>
      </c>
      <c r="C225" s="12">
        <f t="shared" si="11"/>
        <v>0.2</v>
      </c>
      <c r="D225" s="12">
        <f t="shared" si="11"/>
        <v>5</v>
      </c>
      <c r="E225" s="25">
        <f t="shared" si="12"/>
        <v>0.15</v>
      </c>
      <c r="F225" s="43">
        <f t="shared" si="13"/>
        <v>0.15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CH225" s="5"/>
    </row>
    <row r="226" spans="1:86" x14ac:dyDescent="0.25">
      <c r="A226" s="45" t="s">
        <v>329</v>
      </c>
      <c r="B226" s="25" t="s">
        <v>83</v>
      </c>
      <c r="C226" s="12">
        <f t="shared" si="11"/>
        <v>2.7971428571428576</v>
      </c>
      <c r="D226" s="12">
        <f t="shared" si="11"/>
        <v>5</v>
      </c>
      <c r="E226" s="25">
        <f t="shared" si="12"/>
        <v>0.15</v>
      </c>
      <c r="F226" s="43">
        <f t="shared" si="13"/>
        <v>2.1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CH226" s="5"/>
    </row>
    <row r="227" spans="1:86" x14ac:dyDescent="0.25">
      <c r="A227" s="44"/>
      <c r="B227" s="25" t="s">
        <v>84</v>
      </c>
      <c r="C227" s="12">
        <f t="shared" si="11"/>
        <v>0.2</v>
      </c>
      <c r="D227" s="12">
        <f t="shared" si="11"/>
        <v>5</v>
      </c>
      <c r="E227" s="25">
        <f t="shared" si="12"/>
        <v>0.15</v>
      </c>
      <c r="F227" s="43">
        <f t="shared" si="13"/>
        <v>0.15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CH227" s="5"/>
    </row>
    <row r="228" spans="1:86" x14ac:dyDescent="0.25">
      <c r="A228" s="45" t="s">
        <v>330</v>
      </c>
      <c r="B228" s="25" t="s">
        <v>85</v>
      </c>
      <c r="C228" s="12">
        <f t="shared" si="11"/>
        <v>2.7928571428571431</v>
      </c>
      <c r="D228" s="12">
        <f t="shared" si="11"/>
        <v>5</v>
      </c>
      <c r="E228" s="25">
        <f t="shared" si="12"/>
        <v>0.15</v>
      </c>
      <c r="F228" s="43">
        <f t="shared" si="13"/>
        <v>2.09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CH228" s="5"/>
    </row>
    <row r="229" spans="1:86" x14ac:dyDescent="0.25">
      <c r="A229" s="44"/>
      <c r="B229" s="25" t="s">
        <v>86</v>
      </c>
      <c r="C229" s="12">
        <f t="shared" si="11"/>
        <v>0.2</v>
      </c>
      <c r="D229" s="12">
        <f t="shared" si="11"/>
        <v>5</v>
      </c>
      <c r="E229" s="25">
        <f t="shared" si="12"/>
        <v>0.15</v>
      </c>
      <c r="F229" s="43">
        <f t="shared" si="13"/>
        <v>0.15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CH229" s="5"/>
    </row>
    <row r="230" spans="1:86" x14ac:dyDescent="0.25">
      <c r="A230" s="45" t="s">
        <v>331</v>
      </c>
      <c r="B230" s="25" t="s">
        <v>87</v>
      </c>
      <c r="C230" s="12">
        <f t="shared" si="11"/>
        <v>2.8000000000000003</v>
      </c>
      <c r="D230" s="12">
        <f t="shared" si="11"/>
        <v>5</v>
      </c>
      <c r="E230" s="25">
        <f t="shared" si="12"/>
        <v>0.15</v>
      </c>
      <c r="F230" s="43">
        <f t="shared" si="13"/>
        <v>2.1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CH230" s="5"/>
    </row>
    <row r="231" spans="1:86" x14ac:dyDescent="0.25">
      <c r="A231" s="44"/>
      <c r="B231" s="25" t="s">
        <v>88</v>
      </c>
      <c r="C231" s="12">
        <f t="shared" si="11"/>
        <v>0.2</v>
      </c>
      <c r="D231" s="12">
        <f t="shared" si="11"/>
        <v>5</v>
      </c>
      <c r="E231" s="25">
        <f t="shared" si="12"/>
        <v>0.15</v>
      </c>
      <c r="F231" s="43">
        <f t="shared" si="13"/>
        <v>0.15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CH231" s="5"/>
    </row>
    <row r="232" spans="1:86" x14ac:dyDescent="0.25">
      <c r="A232" s="45" t="s">
        <v>332</v>
      </c>
      <c r="B232" s="25" t="s">
        <v>89</v>
      </c>
      <c r="C232" s="12">
        <f t="shared" si="11"/>
        <v>2.8000000000000003</v>
      </c>
      <c r="D232" s="12">
        <f t="shared" si="11"/>
        <v>5</v>
      </c>
      <c r="E232" s="25">
        <f t="shared" si="12"/>
        <v>0.15</v>
      </c>
      <c r="F232" s="43">
        <f t="shared" si="13"/>
        <v>2.1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CH232" s="5"/>
    </row>
    <row r="233" spans="1:86" x14ac:dyDescent="0.25">
      <c r="A233" s="44"/>
      <c r="B233" s="25" t="s">
        <v>90</v>
      </c>
      <c r="C233" s="12">
        <f t="shared" si="11"/>
        <v>0.2</v>
      </c>
      <c r="D233" s="12">
        <f t="shared" si="11"/>
        <v>5</v>
      </c>
      <c r="E233" s="25">
        <f t="shared" si="12"/>
        <v>0.15</v>
      </c>
      <c r="F233" s="43">
        <f t="shared" si="13"/>
        <v>0.15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CH233" s="5"/>
    </row>
    <row r="234" spans="1:86" x14ac:dyDescent="0.25">
      <c r="A234" s="45" t="s">
        <v>333</v>
      </c>
      <c r="B234" s="25" t="s">
        <v>91</v>
      </c>
      <c r="C234" s="12">
        <f t="shared" si="11"/>
        <v>2.8000000000000003</v>
      </c>
      <c r="D234" s="12">
        <f t="shared" si="11"/>
        <v>5</v>
      </c>
      <c r="E234" s="25">
        <f t="shared" si="12"/>
        <v>0.15</v>
      </c>
      <c r="F234" s="43">
        <f t="shared" si="13"/>
        <v>2.1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CH234" s="5"/>
    </row>
    <row r="235" spans="1:86" x14ac:dyDescent="0.25">
      <c r="A235" s="44"/>
      <c r="B235" s="25" t="s">
        <v>92</v>
      </c>
      <c r="C235" s="12">
        <f t="shared" si="11"/>
        <v>0.2</v>
      </c>
      <c r="D235" s="12">
        <f t="shared" si="11"/>
        <v>5</v>
      </c>
      <c r="E235" s="25">
        <f t="shared" si="12"/>
        <v>0.15</v>
      </c>
      <c r="F235" s="43">
        <f t="shared" si="13"/>
        <v>0.15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CH235" s="5"/>
    </row>
    <row r="236" spans="1:86" x14ac:dyDescent="0.25">
      <c r="A236" s="45" t="s">
        <v>334</v>
      </c>
      <c r="B236" s="25" t="s">
        <v>93</v>
      </c>
      <c r="C236" s="12">
        <f t="shared" si="11"/>
        <v>2.8000000000000003</v>
      </c>
      <c r="D236" s="12">
        <f t="shared" si="11"/>
        <v>5</v>
      </c>
      <c r="E236" s="25">
        <f t="shared" si="12"/>
        <v>0.15</v>
      </c>
      <c r="F236" s="43">
        <f t="shared" si="13"/>
        <v>2.1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CH236" s="5"/>
    </row>
    <row r="237" spans="1:86" x14ac:dyDescent="0.25">
      <c r="A237" s="44"/>
      <c r="B237" s="25" t="s">
        <v>94</v>
      </c>
      <c r="C237" s="12">
        <f t="shared" si="11"/>
        <v>0.2</v>
      </c>
      <c r="D237" s="12">
        <f t="shared" si="11"/>
        <v>5</v>
      </c>
      <c r="E237" s="25">
        <f t="shared" si="12"/>
        <v>0.15</v>
      </c>
      <c r="F237" s="43">
        <f t="shared" si="13"/>
        <v>0.15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CH237" s="5"/>
    </row>
    <row r="238" spans="1:86" x14ac:dyDescent="0.25">
      <c r="A238" s="45" t="s">
        <v>335</v>
      </c>
      <c r="B238" s="25" t="s">
        <v>95</v>
      </c>
      <c r="C238" s="12">
        <f t="shared" si="11"/>
        <v>2.8000000000000003</v>
      </c>
      <c r="D238" s="12">
        <f t="shared" si="11"/>
        <v>5</v>
      </c>
      <c r="E238" s="25">
        <f t="shared" si="12"/>
        <v>0.15</v>
      </c>
      <c r="F238" s="43">
        <f t="shared" si="13"/>
        <v>2.1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CH238" s="5"/>
    </row>
    <row r="239" spans="1:86" x14ac:dyDescent="0.25">
      <c r="A239" s="44"/>
      <c r="B239" s="25" t="s">
        <v>96</v>
      </c>
      <c r="C239" s="12">
        <f t="shared" si="11"/>
        <v>0.2</v>
      </c>
      <c r="D239" s="12">
        <f t="shared" si="11"/>
        <v>5</v>
      </c>
      <c r="E239" s="25">
        <f t="shared" si="12"/>
        <v>0.15</v>
      </c>
      <c r="F239" s="43">
        <f t="shared" si="13"/>
        <v>0.15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CH239" s="5"/>
    </row>
    <row r="240" spans="1:86" x14ac:dyDescent="0.25">
      <c r="A240" s="45" t="s">
        <v>336</v>
      </c>
      <c r="B240" s="25" t="s">
        <v>97</v>
      </c>
      <c r="C240" s="12">
        <f t="shared" ref="C240:D255" si="14">+V522</f>
        <v>2.8000000000000003</v>
      </c>
      <c r="D240" s="12">
        <f t="shared" si="14"/>
        <v>5</v>
      </c>
      <c r="E240" s="25">
        <f t="shared" si="12"/>
        <v>0.15</v>
      </c>
      <c r="F240" s="43">
        <f t="shared" si="13"/>
        <v>2.1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CH240" s="5"/>
    </row>
    <row r="241" spans="1:86" x14ac:dyDescent="0.25">
      <c r="A241" s="44"/>
      <c r="B241" s="25" t="s">
        <v>98</v>
      </c>
      <c r="C241" s="12">
        <f t="shared" si="14"/>
        <v>0.2</v>
      </c>
      <c r="D241" s="12">
        <f t="shared" si="14"/>
        <v>5</v>
      </c>
      <c r="E241" s="25">
        <f t="shared" si="12"/>
        <v>0.15</v>
      </c>
      <c r="F241" s="43">
        <f t="shared" si="13"/>
        <v>0.15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CH241" s="5"/>
    </row>
    <row r="242" spans="1:86" x14ac:dyDescent="0.25">
      <c r="A242" s="45" t="s">
        <v>337</v>
      </c>
      <c r="B242" s="25" t="s">
        <v>99</v>
      </c>
      <c r="C242" s="12">
        <f t="shared" si="14"/>
        <v>2.8000000000000003</v>
      </c>
      <c r="D242" s="12">
        <f t="shared" si="14"/>
        <v>5</v>
      </c>
      <c r="E242" s="25">
        <f t="shared" si="12"/>
        <v>0.15</v>
      </c>
      <c r="F242" s="43">
        <f t="shared" si="13"/>
        <v>2.1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W242" s="10"/>
      <c r="AX242" s="10"/>
      <c r="AY242" s="10"/>
      <c r="AZ242" s="10"/>
      <c r="BA242" s="10"/>
      <c r="BB242" s="10"/>
      <c r="BC242" s="10"/>
      <c r="CH242" s="5"/>
    </row>
    <row r="243" spans="1:86" x14ac:dyDescent="0.25">
      <c r="A243" s="44"/>
      <c r="B243" s="25" t="s">
        <v>100</v>
      </c>
      <c r="C243" s="12">
        <f t="shared" si="14"/>
        <v>0.2</v>
      </c>
      <c r="D243" s="12">
        <f t="shared" si="14"/>
        <v>5</v>
      </c>
      <c r="E243" s="25">
        <f t="shared" si="12"/>
        <v>0.15</v>
      </c>
      <c r="F243" s="43">
        <f t="shared" si="13"/>
        <v>0.15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CH243" s="5"/>
    </row>
    <row r="244" spans="1:86" x14ac:dyDescent="0.25">
      <c r="A244" s="45" t="s">
        <v>338</v>
      </c>
      <c r="B244" s="25" t="s">
        <v>101</v>
      </c>
      <c r="C244" s="12">
        <f t="shared" si="14"/>
        <v>2.8000000000000003</v>
      </c>
      <c r="D244" s="12">
        <f t="shared" si="14"/>
        <v>5</v>
      </c>
      <c r="E244" s="25">
        <f t="shared" si="12"/>
        <v>0.15</v>
      </c>
      <c r="F244" s="43">
        <f t="shared" si="13"/>
        <v>2.1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CH244" s="5"/>
    </row>
    <row r="245" spans="1:86" x14ac:dyDescent="0.25">
      <c r="A245" s="44"/>
      <c r="B245" s="25" t="s">
        <v>102</v>
      </c>
      <c r="C245" s="12">
        <f t="shared" si="14"/>
        <v>0.2</v>
      </c>
      <c r="D245" s="12">
        <f t="shared" si="14"/>
        <v>5</v>
      </c>
      <c r="E245" s="25">
        <f t="shared" si="12"/>
        <v>0.15</v>
      </c>
      <c r="F245" s="43">
        <f t="shared" si="13"/>
        <v>0.15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BH245" s="10"/>
      <c r="BI245" s="10"/>
      <c r="BJ245" s="10"/>
      <c r="BK245" s="10"/>
      <c r="BL245" s="46"/>
      <c r="BM245" s="10"/>
      <c r="BN245" s="10"/>
      <c r="BO245" s="10"/>
      <c r="BP245" s="10"/>
      <c r="BQ245" s="10"/>
      <c r="BR245" s="47"/>
      <c r="BS245" s="10"/>
      <c r="BT245" s="10"/>
      <c r="BU245" s="10"/>
      <c r="BV245" s="47"/>
      <c r="BW245" s="10"/>
      <c r="BX245" s="10"/>
      <c r="BY245" s="46"/>
      <c r="BZ245" s="10"/>
      <c r="CA245" s="10"/>
      <c r="CB245" s="10"/>
      <c r="CC245" s="10"/>
      <c r="CD245" s="10"/>
      <c r="CE245" s="10"/>
      <c r="CF245" s="10"/>
      <c r="CH245" s="5"/>
    </row>
    <row r="246" spans="1:86" x14ac:dyDescent="0.25">
      <c r="A246" s="45" t="s">
        <v>339</v>
      </c>
      <c r="B246" s="25" t="s">
        <v>103</v>
      </c>
      <c r="C246" s="12">
        <f t="shared" si="14"/>
        <v>2.8000000000000003</v>
      </c>
      <c r="D246" s="12">
        <f t="shared" si="14"/>
        <v>5</v>
      </c>
      <c r="E246" s="25">
        <f t="shared" si="12"/>
        <v>0.15</v>
      </c>
      <c r="F246" s="43">
        <f t="shared" si="13"/>
        <v>2.1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86" x14ac:dyDescent="0.25">
      <c r="A247" s="44"/>
      <c r="B247" s="25" t="s">
        <v>104</v>
      </c>
      <c r="C247" s="12">
        <f t="shared" si="14"/>
        <v>0.2</v>
      </c>
      <c r="D247" s="12">
        <f t="shared" si="14"/>
        <v>5</v>
      </c>
      <c r="E247" s="25">
        <f t="shared" si="12"/>
        <v>0.15</v>
      </c>
      <c r="F247" s="43">
        <f t="shared" si="13"/>
        <v>0.15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86" x14ac:dyDescent="0.25">
      <c r="A248" s="45" t="s">
        <v>340</v>
      </c>
      <c r="B248" s="25" t="s">
        <v>105</v>
      </c>
      <c r="C248" s="12">
        <f t="shared" si="14"/>
        <v>2.8000000000000003</v>
      </c>
      <c r="D248" s="12">
        <f t="shared" si="14"/>
        <v>5</v>
      </c>
      <c r="E248" s="25">
        <f t="shared" si="12"/>
        <v>0.15</v>
      </c>
      <c r="F248" s="43">
        <f t="shared" si="13"/>
        <v>2.1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86" x14ac:dyDescent="0.25">
      <c r="A249" s="44"/>
      <c r="B249" s="25" t="s">
        <v>106</v>
      </c>
      <c r="C249" s="12">
        <f t="shared" si="14"/>
        <v>0.2</v>
      </c>
      <c r="D249" s="12">
        <f t="shared" si="14"/>
        <v>5</v>
      </c>
      <c r="E249" s="25">
        <f t="shared" si="12"/>
        <v>0.15</v>
      </c>
      <c r="F249" s="43">
        <f t="shared" si="13"/>
        <v>0.15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86" x14ac:dyDescent="0.25">
      <c r="A250" s="45" t="s">
        <v>341</v>
      </c>
      <c r="B250" s="25" t="s">
        <v>107</v>
      </c>
      <c r="C250" s="12">
        <f t="shared" si="14"/>
        <v>2.8000000000000003</v>
      </c>
      <c r="D250" s="12">
        <f t="shared" si="14"/>
        <v>5</v>
      </c>
      <c r="E250" s="25">
        <f t="shared" si="12"/>
        <v>0.15</v>
      </c>
      <c r="F250" s="43">
        <f t="shared" si="13"/>
        <v>2.1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86" x14ac:dyDescent="0.25">
      <c r="A251" s="44"/>
      <c r="B251" s="25" t="s">
        <v>108</v>
      </c>
      <c r="C251" s="12">
        <f t="shared" si="14"/>
        <v>0.2</v>
      </c>
      <c r="D251" s="12">
        <f t="shared" si="14"/>
        <v>5</v>
      </c>
      <c r="E251" s="25">
        <f t="shared" si="12"/>
        <v>0.15</v>
      </c>
      <c r="F251" s="43">
        <f t="shared" si="13"/>
        <v>0.15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86" x14ac:dyDescent="0.25">
      <c r="A252" s="45" t="s">
        <v>342</v>
      </c>
      <c r="B252" s="25" t="s">
        <v>109</v>
      </c>
      <c r="C252" s="12">
        <f t="shared" si="14"/>
        <v>2.8000000000000003</v>
      </c>
      <c r="D252" s="12">
        <f t="shared" si="14"/>
        <v>5</v>
      </c>
      <c r="E252" s="25">
        <f t="shared" si="12"/>
        <v>0.15</v>
      </c>
      <c r="F252" s="43">
        <f t="shared" si="13"/>
        <v>2.1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86" x14ac:dyDescent="0.25">
      <c r="A253" s="44"/>
      <c r="B253" s="25" t="s">
        <v>110</v>
      </c>
      <c r="C253" s="12">
        <f t="shared" si="14"/>
        <v>0.2</v>
      </c>
      <c r="D253" s="12">
        <f t="shared" si="14"/>
        <v>5</v>
      </c>
      <c r="E253" s="25">
        <f t="shared" si="12"/>
        <v>0.15</v>
      </c>
      <c r="F253" s="43">
        <f t="shared" si="13"/>
        <v>0.15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86" x14ac:dyDescent="0.25">
      <c r="A254" s="45" t="s">
        <v>343</v>
      </c>
      <c r="B254" s="25" t="s">
        <v>111</v>
      </c>
      <c r="C254" s="12">
        <f t="shared" si="14"/>
        <v>2.8000000000000003</v>
      </c>
      <c r="D254" s="12">
        <f t="shared" si="14"/>
        <v>5</v>
      </c>
      <c r="E254" s="25">
        <f t="shared" si="12"/>
        <v>0.15</v>
      </c>
      <c r="F254" s="43">
        <f t="shared" si="13"/>
        <v>2.1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86" x14ac:dyDescent="0.25">
      <c r="A255" s="44"/>
      <c r="B255" s="25" t="s">
        <v>112</v>
      </c>
      <c r="C255" s="12">
        <f t="shared" si="14"/>
        <v>0.2</v>
      </c>
      <c r="D255" s="12">
        <f t="shared" si="14"/>
        <v>5</v>
      </c>
      <c r="E255" s="25">
        <f t="shared" si="12"/>
        <v>0.15</v>
      </c>
      <c r="F255" s="43">
        <f t="shared" si="13"/>
        <v>0.15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86" x14ac:dyDescent="0.25">
      <c r="A256" s="45" t="s">
        <v>344</v>
      </c>
      <c r="B256" s="25" t="s">
        <v>113</v>
      </c>
      <c r="C256" s="12">
        <f t="shared" ref="C256:D271" si="15">+V538</f>
        <v>2.8000000000000003</v>
      </c>
      <c r="D256" s="12">
        <f t="shared" si="15"/>
        <v>5</v>
      </c>
      <c r="E256" s="25">
        <f t="shared" si="12"/>
        <v>0.15</v>
      </c>
      <c r="F256" s="43">
        <f t="shared" si="13"/>
        <v>2.1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x14ac:dyDescent="0.25">
      <c r="A257" s="44"/>
      <c r="B257" s="25" t="s">
        <v>114</v>
      </c>
      <c r="C257" s="12">
        <f t="shared" si="15"/>
        <v>0.2</v>
      </c>
      <c r="D257" s="12">
        <f t="shared" si="15"/>
        <v>5</v>
      </c>
      <c r="E257" s="25">
        <f t="shared" si="12"/>
        <v>0.15</v>
      </c>
      <c r="F257" s="43">
        <f t="shared" si="13"/>
        <v>0.15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x14ac:dyDescent="0.25">
      <c r="A258" s="45" t="s">
        <v>345</v>
      </c>
      <c r="B258" s="25" t="s">
        <v>115</v>
      </c>
      <c r="C258" s="12">
        <f t="shared" si="15"/>
        <v>2.8000000000000003</v>
      </c>
      <c r="D258" s="12">
        <f t="shared" si="15"/>
        <v>5</v>
      </c>
      <c r="E258" s="25">
        <f t="shared" si="12"/>
        <v>0.15</v>
      </c>
      <c r="F258" s="43">
        <f t="shared" si="13"/>
        <v>2.1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x14ac:dyDescent="0.25">
      <c r="A259" s="44"/>
      <c r="B259" s="25" t="s">
        <v>116</v>
      </c>
      <c r="C259" s="12">
        <f t="shared" si="15"/>
        <v>0.2</v>
      </c>
      <c r="D259" s="12">
        <f t="shared" si="15"/>
        <v>5</v>
      </c>
      <c r="E259" s="25">
        <f t="shared" si="12"/>
        <v>0.15</v>
      </c>
      <c r="F259" s="43">
        <f t="shared" si="13"/>
        <v>0.15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x14ac:dyDescent="0.25">
      <c r="A260" s="45" t="s">
        <v>346</v>
      </c>
      <c r="B260" s="25" t="s">
        <v>117</v>
      </c>
      <c r="C260" s="12">
        <f t="shared" si="15"/>
        <v>2.8000000000000003</v>
      </c>
      <c r="D260" s="12">
        <f t="shared" si="15"/>
        <v>5</v>
      </c>
      <c r="E260" s="25">
        <f t="shared" si="12"/>
        <v>0.15</v>
      </c>
      <c r="F260" s="43">
        <f t="shared" si="13"/>
        <v>2.1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x14ac:dyDescent="0.25">
      <c r="A261" s="44"/>
      <c r="B261" s="25" t="s">
        <v>118</v>
      </c>
      <c r="C261" s="12">
        <f t="shared" si="15"/>
        <v>0.2</v>
      </c>
      <c r="D261" s="12">
        <f t="shared" si="15"/>
        <v>5</v>
      </c>
      <c r="E261" s="25">
        <f t="shared" si="12"/>
        <v>0.15</v>
      </c>
      <c r="F261" s="43">
        <f t="shared" si="13"/>
        <v>0.15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x14ac:dyDescent="0.25">
      <c r="A262" s="45" t="s">
        <v>347</v>
      </c>
      <c r="B262" s="25" t="s">
        <v>119</v>
      </c>
      <c r="C262" s="12">
        <f t="shared" si="15"/>
        <v>2.7957142857142858</v>
      </c>
      <c r="D262" s="12">
        <f t="shared" si="15"/>
        <v>5</v>
      </c>
      <c r="E262" s="25">
        <f t="shared" si="12"/>
        <v>0.15</v>
      </c>
      <c r="F262" s="43">
        <f t="shared" si="13"/>
        <v>2.1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x14ac:dyDescent="0.25">
      <c r="A263" s="44"/>
      <c r="B263" s="25" t="s">
        <v>120</v>
      </c>
      <c r="C263" s="12">
        <f t="shared" si="15"/>
        <v>0.2</v>
      </c>
      <c r="D263" s="12">
        <f t="shared" si="15"/>
        <v>5</v>
      </c>
      <c r="E263" s="25">
        <f t="shared" si="12"/>
        <v>0.15</v>
      </c>
      <c r="F263" s="43">
        <f t="shared" si="13"/>
        <v>0.15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x14ac:dyDescent="0.25">
      <c r="A264" s="45" t="s">
        <v>348</v>
      </c>
      <c r="B264" s="25" t="s">
        <v>121</v>
      </c>
      <c r="C264" s="12">
        <f t="shared" si="15"/>
        <v>2.7971428571428567</v>
      </c>
      <c r="D264" s="12">
        <f t="shared" si="15"/>
        <v>5</v>
      </c>
      <c r="E264" s="25">
        <f t="shared" si="12"/>
        <v>0.15</v>
      </c>
      <c r="F264" s="43">
        <f t="shared" si="13"/>
        <v>2.1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x14ac:dyDescent="0.25">
      <c r="A265" s="44"/>
      <c r="B265" s="25" t="s">
        <v>122</v>
      </c>
      <c r="C265" s="12">
        <f t="shared" si="15"/>
        <v>0.2</v>
      </c>
      <c r="D265" s="12">
        <f t="shared" si="15"/>
        <v>5</v>
      </c>
      <c r="E265" s="25">
        <f t="shared" si="12"/>
        <v>0.15</v>
      </c>
      <c r="F265" s="43">
        <f t="shared" si="13"/>
        <v>0.15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x14ac:dyDescent="0.25">
      <c r="A266" s="45" t="s">
        <v>349</v>
      </c>
      <c r="B266" s="25" t="s">
        <v>123</v>
      </c>
      <c r="C266" s="12">
        <f t="shared" si="15"/>
        <v>2.8000000000000003</v>
      </c>
      <c r="D266" s="12">
        <f t="shared" si="15"/>
        <v>5</v>
      </c>
      <c r="E266" s="25">
        <f t="shared" si="12"/>
        <v>0.15</v>
      </c>
      <c r="F266" s="43">
        <f t="shared" si="13"/>
        <v>2.1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x14ac:dyDescent="0.25">
      <c r="A267" s="44"/>
      <c r="B267" s="25" t="s">
        <v>124</v>
      </c>
      <c r="C267" s="12">
        <f t="shared" si="15"/>
        <v>0.2</v>
      </c>
      <c r="D267" s="12">
        <f t="shared" si="15"/>
        <v>5</v>
      </c>
      <c r="E267" s="25">
        <f t="shared" si="12"/>
        <v>0.15</v>
      </c>
      <c r="F267" s="43">
        <f t="shared" si="13"/>
        <v>0.15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x14ac:dyDescent="0.25">
      <c r="A268" s="45" t="s">
        <v>350</v>
      </c>
      <c r="B268" s="25" t="s">
        <v>125</v>
      </c>
      <c r="C268" s="12">
        <f t="shared" si="15"/>
        <v>2.7957142857142858</v>
      </c>
      <c r="D268" s="12">
        <f t="shared" si="15"/>
        <v>5</v>
      </c>
      <c r="E268" s="25">
        <f t="shared" si="12"/>
        <v>0.15</v>
      </c>
      <c r="F268" s="43">
        <f t="shared" si="13"/>
        <v>2.1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x14ac:dyDescent="0.25">
      <c r="A269" s="44"/>
      <c r="B269" s="25" t="s">
        <v>126</v>
      </c>
      <c r="C269" s="12">
        <f t="shared" si="15"/>
        <v>0.2</v>
      </c>
      <c r="D269" s="12">
        <f t="shared" si="15"/>
        <v>5</v>
      </c>
      <c r="E269" s="25">
        <f t="shared" si="12"/>
        <v>0.15</v>
      </c>
      <c r="F269" s="43">
        <f t="shared" si="13"/>
        <v>0.15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x14ac:dyDescent="0.25">
      <c r="A270" s="45" t="s">
        <v>351</v>
      </c>
      <c r="B270" s="25" t="s">
        <v>127</v>
      </c>
      <c r="C270" s="12">
        <f t="shared" si="15"/>
        <v>2.7857142857142856</v>
      </c>
      <c r="D270" s="12">
        <f t="shared" si="15"/>
        <v>5</v>
      </c>
      <c r="E270" s="25">
        <f t="shared" si="12"/>
        <v>0.15</v>
      </c>
      <c r="F270" s="43">
        <f t="shared" si="13"/>
        <v>2.09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x14ac:dyDescent="0.25">
      <c r="A271" s="44"/>
      <c r="B271" s="25" t="s">
        <v>128</v>
      </c>
      <c r="C271" s="12">
        <f t="shared" si="15"/>
        <v>0.2</v>
      </c>
      <c r="D271" s="12">
        <f t="shared" si="15"/>
        <v>5</v>
      </c>
      <c r="E271" s="25">
        <f t="shared" si="12"/>
        <v>0.15</v>
      </c>
      <c r="F271" s="43">
        <f t="shared" si="13"/>
        <v>0.15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x14ac:dyDescent="0.25">
      <c r="A272" s="45" t="s">
        <v>352</v>
      </c>
      <c r="B272" s="25" t="s">
        <v>129</v>
      </c>
      <c r="C272" s="12">
        <f t="shared" ref="C272:D287" si="16">+V554</f>
        <v>2.7857142857142856</v>
      </c>
      <c r="D272" s="12">
        <f t="shared" si="16"/>
        <v>5</v>
      </c>
      <c r="E272" s="25">
        <f t="shared" si="12"/>
        <v>0.15</v>
      </c>
      <c r="F272" s="43">
        <f t="shared" si="13"/>
        <v>2.09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113" x14ac:dyDescent="0.25">
      <c r="A273" s="44"/>
      <c r="B273" s="25" t="s">
        <v>130</v>
      </c>
      <c r="C273" s="12">
        <f t="shared" si="16"/>
        <v>0.2</v>
      </c>
      <c r="D273" s="12">
        <f t="shared" si="16"/>
        <v>5</v>
      </c>
      <c r="E273" s="25">
        <f t="shared" si="12"/>
        <v>0.15</v>
      </c>
      <c r="F273" s="43">
        <f t="shared" si="13"/>
        <v>0.15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113" x14ac:dyDescent="0.25">
      <c r="A274" s="45" t="s">
        <v>353</v>
      </c>
      <c r="B274" s="25" t="s">
        <v>131</v>
      </c>
      <c r="C274" s="12">
        <f t="shared" si="16"/>
        <v>2.7971428571428576</v>
      </c>
      <c r="D274" s="12">
        <f t="shared" si="16"/>
        <v>5</v>
      </c>
      <c r="E274" s="25">
        <f t="shared" si="12"/>
        <v>0.15</v>
      </c>
      <c r="F274" s="43">
        <f t="shared" si="13"/>
        <v>2.1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113" x14ac:dyDescent="0.25">
      <c r="A275" s="44"/>
      <c r="B275" s="25" t="s">
        <v>132</v>
      </c>
      <c r="C275" s="12">
        <f t="shared" si="16"/>
        <v>0.2</v>
      </c>
      <c r="D275" s="12">
        <f t="shared" si="16"/>
        <v>5</v>
      </c>
      <c r="E275" s="25">
        <f t="shared" si="12"/>
        <v>0.15</v>
      </c>
      <c r="F275" s="43">
        <f t="shared" si="13"/>
        <v>0.15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113" x14ac:dyDescent="0.25">
      <c r="A276" s="45" t="s">
        <v>354</v>
      </c>
      <c r="B276" s="25" t="s">
        <v>133</v>
      </c>
      <c r="C276" s="12">
        <f t="shared" si="16"/>
        <v>2.8000000000000003</v>
      </c>
      <c r="D276" s="12">
        <f t="shared" si="16"/>
        <v>5</v>
      </c>
      <c r="E276" s="25">
        <f t="shared" si="12"/>
        <v>0.15</v>
      </c>
      <c r="F276" s="43">
        <f t="shared" si="13"/>
        <v>2.1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113" x14ac:dyDescent="0.25">
      <c r="A277" s="44"/>
      <c r="B277" s="25" t="s">
        <v>134</v>
      </c>
      <c r="C277" s="12">
        <f t="shared" si="16"/>
        <v>0.2</v>
      </c>
      <c r="D277" s="12">
        <f t="shared" si="16"/>
        <v>5</v>
      </c>
      <c r="E277" s="25">
        <f t="shared" si="12"/>
        <v>0.15</v>
      </c>
      <c r="F277" s="43">
        <f t="shared" si="13"/>
        <v>0.15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113" x14ac:dyDescent="0.25">
      <c r="A278" s="45" t="s">
        <v>355</v>
      </c>
      <c r="B278" s="25" t="s">
        <v>135</v>
      </c>
      <c r="C278" s="12">
        <f t="shared" si="16"/>
        <v>2.8028571428571429</v>
      </c>
      <c r="D278" s="12">
        <f t="shared" si="16"/>
        <v>5</v>
      </c>
      <c r="E278" s="25">
        <f t="shared" si="12"/>
        <v>0.15</v>
      </c>
      <c r="F278" s="43">
        <f t="shared" si="13"/>
        <v>2.1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113" x14ac:dyDescent="0.25">
      <c r="A279" s="44"/>
      <c r="B279" s="25" t="s">
        <v>136</v>
      </c>
      <c r="C279" s="12">
        <f t="shared" si="16"/>
        <v>0.2</v>
      </c>
      <c r="D279" s="12">
        <f t="shared" si="16"/>
        <v>5.4</v>
      </c>
      <c r="E279" s="25">
        <f t="shared" si="12"/>
        <v>0.15</v>
      </c>
      <c r="F279" s="43">
        <f t="shared" si="13"/>
        <v>0.16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113" x14ac:dyDescent="0.25">
      <c r="A280" s="45" t="s">
        <v>356</v>
      </c>
      <c r="B280" s="25" t="s">
        <v>137</v>
      </c>
      <c r="C280" s="12">
        <f t="shared" si="16"/>
        <v>2.7785714285714285</v>
      </c>
      <c r="D280" s="12">
        <f t="shared" si="16"/>
        <v>5.4</v>
      </c>
      <c r="E280" s="25">
        <f t="shared" si="12"/>
        <v>0.15</v>
      </c>
      <c r="F280" s="43">
        <f t="shared" si="13"/>
        <v>2.25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113" x14ac:dyDescent="0.25">
      <c r="A281" s="44"/>
      <c r="B281" s="25" t="s">
        <v>138</v>
      </c>
      <c r="C281" s="12">
        <f t="shared" si="16"/>
        <v>0.2</v>
      </c>
      <c r="D281" s="12">
        <f t="shared" si="16"/>
        <v>5.45</v>
      </c>
      <c r="E281" s="25">
        <f t="shared" si="12"/>
        <v>0.15</v>
      </c>
      <c r="F281" s="43">
        <f t="shared" si="13"/>
        <v>0.16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DG281" s="10"/>
      <c r="DH281" s="10"/>
    </row>
    <row r="282" spans="1:113" x14ac:dyDescent="0.25">
      <c r="A282" s="45" t="s">
        <v>357</v>
      </c>
      <c r="B282" s="25" t="s">
        <v>139</v>
      </c>
      <c r="C282" s="12">
        <f t="shared" si="16"/>
        <v>2.7785714285714285</v>
      </c>
      <c r="D282" s="12">
        <f t="shared" si="16"/>
        <v>5.45</v>
      </c>
      <c r="E282" s="25">
        <f t="shared" si="12"/>
        <v>0.15</v>
      </c>
      <c r="F282" s="43">
        <f t="shared" si="13"/>
        <v>2.27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DG282" s="10"/>
      <c r="DH282" s="10"/>
    </row>
    <row r="283" spans="1:113" x14ac:dyDescent="0.25">
      <c r="A283" s="44"/>
      <c r="B283" s="25" t="s">
        <v>140</v>
      </c>
      <c r="C283" s="12">
        <f t="shared" si="16"/>
        <v>0.2</v>
      </c>
      <c r="D283" s="12">
        <f t="shared" si="16"/>
        <v>5.45</v>
      </c>
      <c r="E283" s="25">
        <f t="shared" si="12"/>
        <v>0.15</v>
      </c>
      <c r="F283" s="43">
        <f t="shared" si="13"/>
        <v>0.16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DG283" s="10"/>
      <c r="DH283" s="10"/>
    </row>
    <row r="284" spans="1:113" x14ac:dyDescent="0.25">
      <c r="A284" s="45" t="s">
        <v>358</v>
      </c>
      <c r="B284" s="25" t="s">
        <v>141</v>
      </c>
      <c r="C284" s="12">
        <f t="shared" si="16"/>
        <v>2.7785714285714285</v>
      </c>
      <c r="D284" s="12">
        <f t="shared" si="16"/>
        <v>5.45</v>
      </c>
      <c r="E284" s="25">
        <f t="shared" si="12"/>
        <v>0.15</v>
      </c>
      <c r="F284" s="43">
        <f t="shared" si="13"/>
        <v>2.27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DG284" s="10"/>
      <c r="DH284" s="10"/>
    </row>
    <row r="285" spans="1:113" x14ac:dyDescent="0.25">
      <c r="A285" s="44"/>
      <c r="B285" s="25" t="s">
        <v>142</v>
      </c>
      <c r="C285" s="12">
        <f t="shared" si="16"/>
        <v>0.2</v>
      </c>
      <c r="D285" s="12">
        <f t="shared" si="16"/>
        <v>5.45</v>
      </c>
      <c r="E285" s="25">
        <f t="shared" si="12"/>
        <v>0.15</v>
      </c>
      <c r="F285" s="43">
        <f t="shared" si="13"/>
        <v>0.16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DG285" s="10"/>
      <c r="DH285" s="10"/>
    </row>
    <row r="286" spans="1:113" x14ac:dyDescent="0.25">
      <c r="A286" s="45" t="s">
        <v>359</v>
      </c>
      <c r="B286" s="25" t="s">
        <v>143</v>
      </c>
      <c r="C286" s="12">
        <f t="shared" si="16"/>
        <v>2.7785714285714285</v>
      </c>
      <c r="D286" s="12">
        <f t="shared" si="16"/>
        <v>5.45</v>
      </c>
      <c r="E286" s="25">
        <f t="shared" si="12"/>
        <v>0.15</v>
      </c>
      <c r="F286" s="43">
        <f t="shared" si="13"/>
        <v>2.27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DG286" s="10"/>
      <c r="DH286" s="10"/>
    </row>
    <row r="287" spans="1:113" x14ac:dyDescent="0.25">
      <c r="A287" s="44"/>
      <c r="B287" s="25" t="s">
        <v>144</v>
      </c>
      <c r="C287" s="12">
        <f t="shared" si="16"/>
        <v>0.2</v>
      </c>
      <c r="D287" s="12">
        <f t="shared" si="16"/>
        <v>5.45</v>
      </c>
      <c r="E287" s="25">
        <f t="shared" si="12"/>
        <v>0.15</v>
      </c>
      <c r="F287" s="43">
        <f t="shared" si="13"/>
        <v>0.16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DG287" s="10"/>
      <c r="DH287" s="10"/>
    </row>
    <row r="288" spans="1:113" x14ac:dyDescent="0.25">
      <c r="A288" s="45" t="s">
        <v>360</v>
      </c>
      <c r="B288" s="25" t="s">
        <v>145</v>
      </c>
      <c r="C288" s="12">
        <f t="shared" ref="C288:D303" si="17">+V570</f>
        <v>2.7914285714285718</v>
      </c>
      <c r="D288" s="12">
        <f t="shared" si="17"/>
        <v>5.45</v>
      </c>
      <c r="E288" s="25">
        <f t="shared" ref="E288:E351" si="18">+$B$157</f>
        <v>0.15</v>
      </c>
      <c r="F288" s="43">
        <f t="shared" ref="F288:F331" si="19">+ROUND(C288*D288*E288,2)</f>
        <v>2.2799999999999998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DG288" s="10"/>
      <c r="DH288" s="10"/>
      <c r="DI288" s="10"/>
    </row>
    <row r="289" spans="1:136" x14ac:dyDescent="0.25">
      <c r="A289" s="44"/>
      <c r="B289" s="25" t="s">
        <v>146</v>
      </c>
      <c r="C289" s="12">
        <f t="shared" si="17"/>
        <v>0.2</v>
      </c>
      <c r="D289" s="12">
        <f t="shared" si="17"/>
        <v>5.22</v>
      </c>
      <c r="E289" s="25">
        <f t="shared" si="18"/>
        <v>0.15</v>
      </c>
      <c r="F289" s="43">
        <f t="shared" si="19"/>
        <v>0.16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DG289" s="10"/>
      <c r="DH289" s="10"/>
      <c r="DI289" s="10"/>
    </row>
    <row r="290" spans="1:136" x14ac:dyDescent="0.25">
      <c r="A290" s="45" t="s">
        <v>361</v>
      </c>
      <c r="B290" s="25" t="s">
        <v>147</v>
      </c>
      <c r="C290" s="12">
        <f t="shared" si="17"/>
        <v>2.8000000000000003</v>
      </c>
      <c r="D290" s="12">
        <f t="shared" si="17"/>
        <v>5.2</v>
      </c>
      <c r="E290" s="25">
        <f t="shared" si="18"/>
        <v>0.15</v>
      </c>
      <c r="F290" s="43">
        <f t="shared" si="19"/>
        <v>2.1800000000000002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DG290" s="10"/>
      <c r="DH290" s="10"/>
      <c r="DI290" s="10"/>
      <c r="EF290" s="5"/>
    </row>
    <row r="291" spans="1:136" x14ac:dyDescent="0.25">
      <c r="A291" s="44"/>
      <c r="B291" s="25" t="s">
        <v>148</v>
      </c>
      <c r="C291" s="12">
        <f t="shared" si="17"/>
        <v>0.2</v>
      </c>
      <c r="D291" s="12">
        <f t="shared" si="17"/>
        <v>5</v>
      </c>
      <c r="E291" s="25">
        <f t="shared" si="18"/>
        <v>0.15</v>
      </c>
      <c r="F291" s="43">
        <f t="shared" si="19"/>
        <v>0.15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DG291" s="10"/>
      <c r="DH291" s="10"/>
      <c r="DI291" s="10"/>
      <c r="EF291" s="5"/>
    </row>
    <row r="292" spans="1:136" x14ac:dyDescent="0.25">
      <c r="A292" s="45" t="s">
        <v>362</v>
      </c>
      <c r="B292" s="25" t="s">
        <v>149</v>
      </c>
      <c r="C292" s="12">
        <f t="shared" si="17"/>
        <v>2.8000000000000003</v>
      </c>
      <c r="D292" s="12">
        <f t="shared" si="17"/>
        <v>5</v>
      </c>
      <c r="E292" s="25">
        <f t="shared" si="18"/>
        <v>0.15</v>
      </c>
      <c r="F292" s="43">
        <f t="shared" si="19"/>
        <v>2.1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DG292" s="10"/>
      <c r="DH292" s="10"/>
      <c r="DI292" s="10"/>
    </row>
    <row r="293" spans="1:136" x14ac:dyDescent="0.25">
      <c r="A293" s="44"/>
      <c r="B293" s="25" t="s">
        <v>150</v>
      </c>
      <c r="C293" s="12">
        <f t="shared" si="17"/>
        <v>0.2</v>
      </c>
      <c r="D293" s="12">
        <f t="shared" si="17"/>
        <v>5</v>
      </c>
      <c r="E293" s="25">
        <f t="shared" si="18"/>
        <v>0.15</v>
      </c>
      <c r="F293" s="43">
        <f t="shared" si="19"/>
        <v>0.15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DG293" s="10"/>
      <c r="DH293" s="10"/>
      <c r="DI293" s="10"/>
    </row>
    <row r="294" spans="1:136" x14ac:dyDescent="0.25">
      <c r="A294" s="45" t="s">
        <v>363</v>
      </c>
      <c r="B294" s="25" t="s">
        <v>151</v>
      </c>
      <c r="C294" s="12">
        <f t="shared" si="17"/>
        <v>2.8000000000000003</v>
      </c>
      <c r="D294" s="12">
        <f t="shared" si="17"/>
        <v>5</v>
      </c>
      <c r="E294" s="25">
        <f t="shared" si="18"/>
        <v>0.15</v>
      </c>
      <c r="F294" s="43">
        <f t="shared" si="19"/>
        <v>2.1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DG294" s="10"/>
      <c r="DH294" s="10"/>
      <c r="DI294" s="10"/>
    </row>
    <row r="295" spans="1:136" x14ac:dyDescent="0.25">
      <c r="A295" s="44"/>
      <c r="B295" s="25" t="s">
        <v>152</v>
      </c>
      <c r="C295" s="12">
        <f t="shared" si="17"/>
        <v>0.2</v>
      </c>
      <c r="D295" s="12">
        <f t="shared" si="17"/>
        <v>5</v>
      </c>
      <c r="E295" s="25">
        <f t="shared" si="18"/>
        <v>0.15</v>
      </c>
      <c r="F295" s="43">
        <f t="shared" si="19"/>
        <v>0.15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DG295" s="10"/>
      <c r="DH295" s="10"/>
      <c r="DI295" s="10"/>
    </row>
    <row r="296" spans="1:136" x14ac:dyDescent="0.25">
      <c r="A296" s="45" t="s">
        <v>364</v>
      </c>
      <c r="B296" s="25" t="s">
        <v>153</v>
      </c>
      <c r="C296" s="12">
        <f t="shared" si="17"/>
        <v>2.7971428571428576</v>
      </c>
      <c r="D296" s="12">
        <f t="shared" si="17"/>
        <v>5</v>
      </c>
      <c r="E296" s="25">
        <f t="shared" si="18"/>
        <v>0.15</v>
      </c>
      <c r="F296" s="43">
        <f t="shared" si="19"/>
        <v>2.1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DG296" s="10"/>
      <c r="DH296" s="10"/>
      <c r="DI296" s="10"/>
    </row>
    <row r="297" spans="1:136" x14ac:dyDescent="0.25">
      <c r="A297" s="44"/>
      <c r="B297" s="25" t="s">
        <v>154</v>
      </c>
      <c r="C297" s="12">
        <f t="shared" si="17"/>
        <v>0.2</v>
      </c>
      <c r="D297" s="12">
        <f t="shared" si="17"/>
        <v>5</v>
      </c>
      <c r="E297" s="25">
        <f t="shared" si="18"/>
        <v>0.15</v>
      </c>
      <c r="F297" s="43">
        <f t="shared" si="19"/>
        <v>0.15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DG297" s="10"/>
      <c r="DH297" s="10"/>
      <c r="DI297" s="10"/>
    </row>
    <row r="298" spans="1:136" x14ac:dyDescent="0.25">
      <c r="A298" s="45" t="s">
        <v>365</v>
      </c>
      <c r="B298" s="25" t="s">
        <v>155</v>
      </c>
      <c r="C298" s="12">
        <f t="shared" si="17"/>
        <v>2.8000000000000003</v>
      </c>
      <c r="D298" s="12">
        <f t="shared" si="17"/>
        <v>5</v>
      </c>
      <c r="E298" s="25">
        <f t="shared" si="18"/>
        <v>0.15</v>
      </c>
      <c r="F298" s="43">
        <f t="shared" si="19"/>
        <v>2.1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DG298" s="10"/>
      <c r="DH298" s="10"/>
      <c r="DI298" s="10"/>
    </row>
    <row r="299" spans="1:136" x14ac:dyDescent="0.25">
      <c r="A299" s="44"/>
      <c r="B299" s="25" t="s">
        <v>156</v>
      </c>
      <c r="C299" s="12">
        <f t="shared" si="17"/>
        <v>0.2</v>
      </c>
      <c r="D299" s="12">
        <f t="shared" si="17"/>
        <v>5</v>
      </c>
      <c r="E299" s="25">
        <f t="shared" si="18"/>
        <v>0.15</v>
      </c>
      <c r="F299" s="43">
        <f t="shared" si="19"/>
        <v>0.15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DG299" s="10"/>
      <c r="DH299" s="10"/>
      <c r="DI299" s="10"/>
    </row>
    <row r="300" spans="1:136" x14ac:dyDescent="0.25">
      <c r="A300" s="45" t="s">
        <v>366</v>
      </c>
      <c r="B300" s="25" t="s">
        <v>157</v>
      </c>
      <c r="C300" s="12">
        <f t="shared" si="17"/>
        <v>2.8000000000000003</v>
      </c>
      <c r="D300" s="12">
        <f t="shared" si="17"/>
        <v>5</v>
      </c>
      <c r="E300" s="25">
        <f t="shared" si="18"/>
        <v>0.15</v>
      </c>
      <c r="F300" s="43">
        <f t="shared" si="19"/>
        <v>2.1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DG300" s="10"/>
      <c r="DH300" s="10"/>
      <c r="DI300" s="10"/>
    </row>
    <row r="301" spans="1:136" x14ac:dyDescent="0.25">
      <c r="A301" s="44"/>
      <c r="B301" s="25" t="s">
        <v>158</v>
      </c>
      <c r="C301" s="12">
        <f t="shared" si="17"/>
        <v>0.2</v>
      </c>
      <c r="D301" s="12">
        <f t="shared" si="17"/>
        <v>5</v>
      </c>
      <c r="E301" s="25">
        <f t="shared" si="18"/>
        <v>0.15</v>
      </c>
      <c r="F301" s="43">
        <f t="shared" si="19"/>
        <v>0.15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DG301" s="10"/>
      <c r="DH301" s="10"/>
      <c r="DI301" s="10"/>
    </row>
    <row r="302" spans="1:136" x14ac:dyDescent="0.25">
      <c r="A302" s="45" t="s">
        <v>367</v>
      </c>
      <c r="B302" s="25" t="s">
        <v>159</v>
      </c>
      <c r="C302" s="12">
        <f t="shared" si="17"/>
        <v>2.8000000000000003</v>
      </c>
      <c r="D302" s="12">
        <f t="shared" si="17"/>
        <v>5</v>
      </c>
      <c r="E302" s="25">
        <f t="shared" si="18"/>
        <v>0.15</v>
      </c>
      <c r="F302" s="43">
        <f t="shared" si="19"/>
        <v>2.1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DG302" s="10"/>
      <c r="DH302" s="10"/>
      <c r="DI302" s="10"/>
    </row>
    <row r="303" spans="1:136" x14ac:dyDescent="0.25">
      <c r="A303" s="44"/>
      <c r="B303" s="25" t="s">
        <v>160</v>
      </c>
      <c r="C303" s="12">
        <f t="shared" si="17"/>
        <v>0.2</v>
      </c>
      <c r="D303" s="12">
        <f t="shared" si="17"/>
        <v>5</v>
      </c>
      <c r="E303" s="25">
        <f t="shared" si="18"/>
        <v>0.15</v>
      </c>
      <c r="F303" s="43">
        <f t="shared" si="19"/>
        <v>0.15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DG303" s="10"/>
      <c r="DH303" s="10"/>
      <c r="DI303" s="10"/>
    </row>
    <row r="304" spans="1:136" x14ac:dyDescent="0.25">
      <c r="A304" s="45" t="s">
        <v>368</v>
      </c>
      <c r="B304" s="25" t="s">
        <v>161</v>
      </c>
      <c r="C304" s="12">
        <f t="shared" ref="C304:D319" si="20">+V586</f>
        <v>2.8000000000000003</v>
      </c>
      <c r="D304" s="12">
        <f t="shared" si="20"/>
        <v>5</v>
      </c>
      <c r="E304" s="25">
        <f t="shared" si="18"/>
        <v>0.15</v>
      </c>
      <c r="F304" s="43">
        <f t="shared" si="19"/>
        <v>2.1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DG304" s="10"/>
      <c r="DH304" s="10"/>
      <c r="DI304" s="10"/>
    </row>
    <row r="305" spans="1:113" x14ac:dyDescent="0.25">
      <c r="A305" s="44"/>
      <c r="B305" s="25" t="s">
        <v>162</v>
      </c>
      <c r="C305" s="12">
        <f t="shared" si="20"/>
        <v>0.2</v>
      </c>
      <c r="D305" s="12">
        <f t="shared" si="20"/>
        <v>5</v>
      </c>
      <c r="E305" s="25">
        <f t="shared" si="18"/>
        <v>0.15</v>
      </c>
      <c r="F305" s="43">
        <f t="shared" si="19"/>
        <v>0.15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DG305" s="10"/>
      <c r="DH305" s="10"/>
      <c r="DI305" s="10"/>
    </row>
    <row r="306" spans="1:113" x14ac:dyDescent="0.25">
      <c r="A306" s="45" t="s">
        <v>369</v>
      </c>
      <c r="B306" s="25" t="s">
        <v>163</v>
      </c>
      <c r="C306" s="12">
        <f t="shared" si="20"/>
        <v>2.8000000000000003</v>
      </c>
      <c r="D306" s="12">
        <f t="shared" si="20"/>
        <v>5</v>
      </c>
      <c r="E306" s="25">
        <f t="shared" si="18"/>
        <v>0.15</v>
      </c>
      <c r="F306" s="43">
        <f t="shared" si="19"/>
        <v>2.1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DG306" s="10"/>
      <c r="DH306" s="10"/>
      <c r="DI306" s="10"/>
    </row>
    <row r="307" spans="1:113" x14ac:dyDescent="0.25">
      <c r="A307" s="44"/>
      <c r="B307" s="25" t="s">
        <v>164</v>
      </c>
      <c r="C307" s="12">
        <f t="shared" si="20"/>
        <v>0.2</v>
      </c>
      <c r="D307" s="12">
        <f t="shared" si="20"/>
        <v>5</v>
      </c>
      <c r="E307" s="25">
        <f t="shared" si="18"/>
        <v>0.15</v>
      </c>
      <c r="F307" s="43">
        <f t="shared" si="19"/>
        <v>0.15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DG307" s="10"/>
      <c r="DH307" s="10"/>
      <c r="DI307" s="10"/>
    </row>
    <row r="308" spans="1:113" x14ac:dyDescent="0.25">
      <c r="A308" s="45" t="s">
        <v>370</v>
      </c>
      <c r="B308" s="25" t="s">
        <v>165</v>
      </c>
      <c r="C308" s="12">
        <f t="shared" si="20"/>
        <v>2.8000000000000003</v>
      </c>
      <c r="D308" s="12">
        <f t="shared" si="20"/>
        <v>5</v>
      </c>
      <c r="E308" s="25">
        <f t="shared" si="18"/>
        <v>0.15</v>
      </c>
      <c r="F308" s="43">
        <f t="shared" si="19"/>
        <v>2.1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DG308" s="10"/>
      <c r="DH308" s="10"/>
      <c r="DI308" s="10"/>
    </row>
    <row r="309" spans="1:113" x14ac:dyDescent="0.25">
      <c r="A309" s="44"/>
      <c r="B309" s="25" t="s">
        <v>166</v>
      </c>
      <c r="C309" s="12">
        <f t="shared" si="20"/>
        <v>0.2</v>
      </c>
      <c r="D309" s="12">
        <f t="shared" si="20"/>
        <v>5</v>
      </c>
      <c r="E309" s="25">
        <f t="shared" si="18"/>
        <v>0.15</v>
      </c>
      <c r="F309" s="43">
        <f t="shared" si="19"/>
        <v>0.15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DG309" s="10"/>
      <c r="DH309" s="10"/>
      <c r="DI309" s="10"/>
    </row>
    <row r="310" spans="1:113" x14ac:dyDescent="0.25">
      <c r="A310" s="45" t="s">
        <v>371</v>
      </c>
      <c r="B310" s="25" t="s">
        <v>167</v>
      </c>
      <c r="C310" s="12">
        <f t="shared" si="20"/>
        <v>2.8000000000000003</v>
      </c>
      <c r="D310" s="12">
        <f t="shared" si="20"/>
        <v>5</v>
      </c>
      <c r="E310" s="25">
        <f t="shared" si="18"/>
        <v>0.15</v>
      </c>
      <c r="F310" s="43">
        <f t="shared" si="19"/>
        <v>2.1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DG310" s="10"/>
      <c r="DH310" s="10"/>
      <c r="DI310" s="10"/>
    </row>
    <row r="311" spans="1:113" x14ac:dyDescent="0.25">
      <c r="A311" s="44"/>
      <c r="B311" s="25" t="s">
        <v>168</v>
      </c>
      <c r="C311" s="12">
        <f t="shared" si="20"/>
        <v>0.2</v>
      </c>
      <c r="D311" s="12">
        <f t="shared" si="20"/>
        <v>5</v>
      </c>
      <c r="E311" s="25">
        <f t="shared" si="18"/>
        <v>0.15</v>
      </c>
      <c r="F311" s="43">
        <f t="shared" si="19"/>
        <v>0.15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DG311" s="10"/>
      <c r="DH311" s="10"/>
      <c r="DI311" s="10"/>
    </row>
    <row r="312" spans="1:113" x14ac:dyDescent="0.25">
      <c r="A312" s="45" t="s">
        <v>372</v>
      </c>
      <c r="B312" s="25" t="s">
        <v>169</v>
      </c>
      <c r="C312" s="12">
        <f t="shared" si="20"/>
        <v>2.8000000000000003</v>
      </c>
      <c r="D312" s="12">
        <f t="shared" si="20"/>
        <v>5</v>
      </c>
      <c r="E312" s="25">
        <f t="shared" si="18"/>
        <v>0.15</v>
      </c>
      <c r="F312" s="43">
        <f t="shared" si="19"/>
        <v>2.1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DG312" s="10"/>
      <c r="DH312" s="10"/>
      <c r="DI312" s="10"/>
    </row>
    <row r="313" spans="1:113" x14ac:dyDescent="0.25">
      <c r="A313" s="44"/>
      <c r="B313" s="25" t="s">
        <v>170</v>
      </c>
      <c r="C313" s="12">
        <f t="shared" si="20"/>
        <v>0.2</v>
      </c>
      <c r="D313" s="12">
        <f t="shared" si="20"/>
        <v>5</v>
      </c>
      <c r="E313" s="25">
        <f t="shared" si="18"/>
        <v>0.15</v>
      </c>
      <c r="F313" s="43">
        <f t="shared" si="19"/>
        <v>0.15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DG313" s="10"/>
      <c r="DH313" s="10"/>
      <c r="DI313" s="10"/>
    </row>
    <row r="314" spans="1:113" x14ac:dyDescent="0.25">
      <c r="A314" s="45" t="s">
        <v>373</v>
      </c>
      <c r="B314" s="25" t="s">
        <v>171</v>
      </c>
      <c r="C314" s="12">
        <f t="shared" si="20"/>
        <v>2.8000000000000003</v>
      </c>
      <c r="D314" s="12">
        <f t="shared" si="20"/>
        <v>5</v>
      </c>
      <c r="E314" s="25">
        <f t="shared" si="18"/>
        <v>0.15</v>
      </c>
      <c r="F314" s="43">
        <f t="shared" si="19"/>
        <v>2.1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DG314" s="10"/>
      <c r="DH314" s="10"/>
      <c r="DI314" s="10"/>
    </row>
    <row r="315" spans="1:113" x14ac:dyDescent="0.25">
      <c r="A315" s="44"/>
      <c r="B315" s="25" t="s">
        <v>172</v>
      </c>
      <c r="C315" s="12">
        <f t="shared" si="20"/>
        <v>0.2</v>
      </c>
      <c r="D315" s="12">
        <f t="shared" si="20"/>
        <v>5</v>
      </c>
      <c r="E315" s="25">
        <f t="shared" si="18"/>
        <v>0.15</v>
      </c>
      <c r="F315" s="43">
        <f t="shared" si="19"/>
        <v>0.15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DG315" s="10"/>
      <c r="DH315" s="10"/>
      <c r="DI315" s="10"/>
    </row>
    <row r="316" spans="1:113" x14ac:dyDescent="0.25">
      <c r="A316" s="45" t="s">
        <v>374</v>
      </c>
      <c r="B316" s="25" t="s">
        <v>173</v>
      </c>
      <c r="C316" s="12">
        <f t="shared" si="20"/>
        <v>2.8000000000000003</v>
      </c>
      <c r="D316" s="12">
        <f t="shared" si="20"/>
        <v>5</v>
      </c>
      <c r="E316" s="25">
        <f t="shared" si="18"/>
        <v>0.15</v>
      </c>
      <c r="F316" s="43">
        <f t="shared" si="19"/>
        <v>2.1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DG316" s="10"/>
      <c r="DH316" s="10"/>
      <c r="DI316" s="10"/>
    </row>
    <row r="317" spans="1:113" x14ac:dyDescent="0.25">
      <c r="A317" s="44"/>
      <c r="B317" s="25" t="s">
        <v>174</v>
      </c>
      <c r="C317" s="12">
        <f t="shared" si="20"/>
        <v>0.2</v>
      </c>
      <c r="D317" s="12">
        <f t="shared" si="20"/>
        <v>5</v>
      </c>
      <c r="E317" s="25">
        <f t="shared" si="18"/>
        <v>0.15</v>
      </c>
      <c r="F317" s="43">
        <f t="shared" si="19"/>
        <v>0.15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DG317" s="10"/>
      <c r="DH317" s="10"/>
      <c r="DI317" s="10"/>
    </row>
    <row r="318" spans="1:113" x14ac:dyDescent="0.25">
      <c r="A318" s="45" t="s">
        <v>375</v>
      </c>
      <c r="B318" s="25" t="s">
        <v>175</v>
      </c>
      <c r="C318" s="12">
        <f t="shared" si="20"/>
        <v>2.7971428571428576</v>
      </c>
      <c r="D318" s="12">
        <f t="shared" si="20"/>
        <v>5</v>
      </c>
      <c r="E318" s="25">
        <f t="shared" si="18"/>
        <v>0.15</v>
      </c>
      <c r="F318" s="43">
        <f t="shared" si="19"/>
        <v>2.1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DG318" s="10"/>
      <c r="DH318" s="10"/>
      <c r="DI318" s="10"/>
    </row>
    <row r="319" spans="1:113" x14ac:dyDescent="0.25">
      <c r="A319" s="44"/>
      <c r="B319" s="25" t="s">
        <v>176</v>
      </c>
      <c r="C319" s="12">
        <f t="shared" si="20"/>
        <v>0.2</v>
      </c>
      <c r="D319" s="12">
        <f t="shared" si="20"/>
        <v>5</v>
      </c>
      <c r="E319" s="25">
        <f t="shared" si="18"/>
        <v>0.15</v>
      </c>
      <c r="F319" s="43">
        <f t="shared" si="19"/>
        <v>0.15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DG319" s="10"/>
      <c r="DH319" s="10"/>
      <c r="DI319" s="10"/>
    </row>
    <row r="320" spans="1:113" x14ac:dyDescent="0.25">
      <c r="A320" s="45" t="s">
        <v>376</v>
      </c>
      <c r="B320" s="25" t="s">
        <v>177</v>
      </c>
      <c r="C320" s="12">
        <f t="shared" ref="C320:D335" si="21">+V602</f>
        <v>2.7971428571428576</v>
      </c>
      <c r="D320" s="12">
        <f t="shared" si="21"/>
        <v>5</v>
      </c>
      <c r="E320" s="25">
        <f t="shared" si="18"/>
        <v>0.15</v>
      </c>
      <c r="F320" s="43">
        <f t="shared" si="19"/>
        <v>2.1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DG320" s="10"/>
      <c r="DH320" s="10"/>
      <c r="DI320" s="10"/>
    </row>
    <row r="321" spans="1:113" x14ac:dyDescent="0.25">
      <c r="A321" s="44"/>
      <c r="B321" s="25" t="s">
        <v>178</v>
      </c>
      <c r="C321" s="12">
        <f t="shared" si="21"/>
        <v>0.2</v>
      </c>
      <c r="D321" s="12">
        <f t="shared" si="21"/>
        <v>5</v>
      </c>
      <c r="E321" s="25">
        <f t="shared" si="18"/>
        <v>0.15</v>
      </c>
      <c r="F321" s="43">
        <f t="shared" si="19"/>
        <v>0.15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DG321" s="10"/>
      <c r="DH321" s="10"/>
      <c r="DI321" s="10"/>
    </row>
    <row r="322" spans="1:113" x14ac:dyDescent="0.25">
      <c r="A322" s="45" t="s">
        <v>377</v>
      </c>
      <c r="B322" s="25" t="s">
        <v>179</v>
      </c>
      <c r="C322" s="12">
        <f t="shared" si="21"/>
        <v>2.8028571428571429</v>
      </c>
      <c r="D322" s="12">
        <f t="shared" si="21"/>
        <v>5</v>
      </c>
      <c r="E322" s="25">
        <f t="shared" si="18"/>
        <v>0.15</v>
      </c>
      <c r="F322" s="43">
        <f t="shared" si="19"/>
        <v>2.1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DG322" s="10"/>
      <c r="DH322" s="10"/>
      <c r="DI322" s="10"/>
    </row>
    <row r="323" spans="1:113" x14ac:dyDescent="0.25">
      <c r="A323" s="44"/>
      <c r="B323" s="25" t="s">
        <v>180</v>
      </c>
      <c r="C323" s="12">
        <f t="shared" si="21"/>
        <v>0.2</v>
      </c>
      <c r="D323" s="12">
        <f t="shared" si="21"/>
        <v>5.42</v>
      </c>
      <c r="E323" s="25">
        <f t="shared" si="18"/>
        <v>0.15</v>
      </c>
      <c r="F323" s="43">
        <f t="shared" si="19"/>
        <v>0.16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DG323" s="10"/>
      <c r="DH323" s="10"/>
      <c r="DI323" s="10"/>
    </row>
    <row r="324" spans="1:113" x14ac:dyDescent="0.25">
      <c r="A324" s="45" t="s">
        <v>378</v>
      </c>
      <c r="B324" s="25" t="s">
        <v>181</v>
      </c>
      <c r="C324" s="12">
        <f t="shared" si="21"/>
        <v>2.7857142857142856</v>
      </c>
      <c r="D324" s="12">
        <f t="shared" si="21"/>
        <v>5.4</v>
      </c>
      <c r="E324" s="25">
        <f t="shared" si="18"/>
        <v>0.15</v>
      </c>
      <c r="F324" s="43">
        <f t="shared" si="19"/>
        <v>2.2599999999999998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DG324" s="10"/>
      <c r="DH324" s="10"/>
      <c r="DI324" s="10"/>
    </row>
    <row r="325" spans="1:113" x14ac:dyDescent="0.25">
      <c r="A325" s="44"/>
      <c r="B325" s="25" t="s">
        <v>182</v>
      </c>
      <c r="C325" s="12">
        <f t="shared" si="21"/>
        <v>0.2</v>
      </c>
      <c r="D325" s="12">
        <f t="shared" si="21"/>
        <v>5.45</v>
      </c>
      <c r="E325" s="25">
        <f t="shared" si="18"/>
        <v>0.15</v>
      </c>
      <c r="F325" s="43">
        <f t="shared" si="19"/>
        <v>0.16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DG325" s="10"/>
      <c r="DH325" s="10"/>
      <c r="DI325" s="10"/>
    </row>
    <row r="326" spans="1:113" x14ac:dyDescent="0.25">
      <c r="A326" s="45" t="s">
        <v>379</v>
      </c>
      <c r="B326" s="25" t="s">
        <v>183</v>
      </c>
      <c r="C326" s="12">
        <f t="shared" si="21"/>
        <v>2.7714285714285714</v>
      </c>
      <c r="D326" s="12">
        <f t="shared" si="21"/>
        <v>5.4</v>
      </c>
      <c r="E326" s="25">
        <f t="shared" si="18"/>
        <v>0.15</v>
      </c>
      <c r="F326" s="43">
        <f t="shared" si="19"/>
        <v>2.2400000000000002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DG326" s="10"/>
      <c r="DH326" s="10"/>
      <c r="DI326" s="10"/>
    </row>
    <row r="327" spans="1:113" x14ac:dyDescent="0.25">
      <c r="A327" s="44"/>
      <c r="B327" s="25" t="s">
        <v>184</v>
      </c>
      <c r="C327" s="12">
        <f t="shared" si="21"/>
        <v>0.2</v>
      </c>
      <c r="D327" s="12">
        <f t="shared" si="21"/>
        <v>5.45</v>
      </c>
      <c r="E327" s="25">
        <f t="shared" si="18"/>
        <v>0.15</v>
      </c>
      <c r="F327" s="43">
        <f t="shared" si="19"/>
        <v>0.16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DG327" s="10"/>
      <c r="DH327" s="10"/>
      <c r="DI327" s="10"/>
    </row>
    <row r="328" spans="1:113" x14ac:dyDescent="0.25">
      <c r="A328" s="45" t="s">
        <v>380</v>
      </c>
      <c r="B328" s="25" t="s">
        <v>185</v>
      </c>
      <c r="C328" s="12">
        <f t="shared" si="21"/>
        <v>2.7828571428571429</v>
      </c>
      <c r="D328" s="12">
        <f t="shared" si="21"/>
        <v>5.4</v>
      </c>
      <c r="E328" s="25">
        <f t="shared" si="18"/>
        <v>0.15</v>
      </c>
      <c r="F328" s="43">
        <f t="shared" si="19"/>
        <v>2.25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DG328" s="10"/>
      <c r="DH328" s="10"/>
      <c r="DI328" s="10"/>
    </row>
    <row r="329" spans="1:113" x14ac:dyDescent="0.25">
      <c r="A329" s="44"/>
      <c r="B329" s="25" t="s">
        <v>186</v>
      </c>
      <c r="C329" s="12">
        <f t="shared" si="21"/>
        <v>0.2</v>
      </c>
      <c r="D329" s="12">
        <f t="shared" si="21"/>
        <v>5.45</v>
      </c>
      <c r="E329" s="25">
        <f t="shared" si="18"/>
        <v>0.15</v>
      </c>
      <c r="F329" s="43">
        <f t="shared" si="19"/>
        <v>0.16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DG329" s="10"/>
      <c r="DH329" s="10"/>
      <c r="DI329" s="10"/>
    </row>
    <row r="330" spans="1:113" x14ac:dyDescent="0.25">
      <c r="A330" s="45" t="s">
        <v>381</v>
      </c>
      <c r="B330" s="25" t="s">
        <v>187</v>
      </c>
      <c r="C330" s="12">
        <f t="shared" si="21"/>
        <v>2.7828571428571429</v>
      </c>
      <c r="D330" s="12">
        <f t="shared" si="21"/>
        <v>5.4</v>
      </c>
      <c r="E330" s="25">
        <f t="shared" si="18"/>
        <v>0.15</v>
      </c>
      <c r="F330" s="43">
        <f t="shared" si="19"/>
        <v>2.25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DG330" s="10"/>
      <c r="DH330" s="10"/>
      <c r="DI330" s="10"/>
    </row>
    <row r="331" spans="1:113" x14ac:dyDescent="0.25">
      <c r="A331" s="44"/>
      <c r="B331" s="25" t="s">
        <v>188</v>
      </c>
      <c r="C331" s="12">
        <f t="shared" si="21"/>
        <v>0.2</v>
      </c>
      <c r="D331" s="12">
        <f t="shared" si="21"/>
        <v>5.45</v>
      </c>
      <c r="E331" s="25">
        <f t="shared" si="18"/>
        <v>0.15</v>
      </c>
      <c r="F331" s="43">
        <f t="shared" si="19"/>
        <v>0.16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DG331" s="10"/>
      <c r="DH331" s="10"/>
      <c r="DI331" s="10"/>
    </row>
    <row r="332" spans="1:113" x14ac:dyDescent="0.25">
      <c r="A332" s="45" t="s">
        <v>382</v>
      </c>
      <c r="B332" s="25" t="s">
        <v>189</v>
      </c>
      <c r="C332" s="12">
        <f t="shared" si="21"/>
        <v>2.7828571428571429</v>
      </c>
      <c r="D332" s="12">
        <f t="shared" si="21"/>
        <v>5.4</v>
      </c>
      <c r="E332" s="25">
        <f t="shared" si="18"/>
        <v>0.15</v>
      </c>
      <c r="F332" s="43">
        <f>+ROUND(C332*D332*E332,2)</f>
        <v>2.25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DG332" s="10"/>
      <c r="DH332" s="10"/>
      <c r="DI332" s="10"/>
    </row>
    <row r="333" spans="1:113" x14ac:dyDescent="0.25">
      <c r="A333" s="44"/>
      <c r="B333" s="25" t="s">
        <v>190</v>
      </c>
      <c r="C333" s="12">
        <f t="shared" si="21"/>
        <v>0.2</v>
      </c>
      <c r="D333" s="12">
        <f t="shared" si="21"/>
        <v>5.45</v>
      </c>
      <c r="E333" s="25">
        <f t="shared" si="18"/>
        <v>0.15</v>
      </c>
      <c r="F333" s="43">
        <f>+ROUND(C333*D333*E333,2)</f>
        <v>0.16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DG333" s="10"/>
      <c r="DH333" s="10"/>
      <c r="DI333" s="10"/>
    </row>
    <row r="334" spans="1:113" x14ac:dyDescent="0.25">
      <c r="A334" s="45" t="s">
        <v>383</v>
      </c>
      <c r="B334" s="25" t="s">
        <v>191</v>
      </c>
      <c r="C334" s="12">
        <f t="shared" si="21"/>
        <v>2.7828571428571429</v>
      </c>
      <c r="D334" s="12">
        <f t="shared" si="21"/>
        <v>5.4</v>
      </c>
      <c r="E334" s="25">
        <f t="shared" si="18"/>
        <v>0.15</v>
      </c>
      <c r="F334" s="43">
        <f>+ROUND(C334*D334*E334,2)</f>
        <v>2.25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DG334" s="10"/>
      <c r="DH334" s="10"/>
      <c r="DI334" s="10"/>
    </row>
    <row r="335" spans="1:113" x14ac:dyDescent="0.25">
      <c r="A335" s="44"/>
      <c r="B335" s="25" t="s">
        <v>192</v>
      </c>
      <c r="C335" s="12">
        <f t="shared" si="21"/>
        <v>0.2</v>
      </c>
      <c r="D335" s="12">
        <f t="shared" si="21"/>
        <v>5.42</v>
      </c>
      <c r="E335" s="25">
        <f t="shared" si="18"/>
        <v>0.15</v>
      </c>
      <c r="F335" s="43">
        <f>+ROUND(C335*D335*E335,2)</f>
        <v>0.16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DG335" s="10"/>
      <c r="DH335" s="10"/>
      <c r="DI335" s="10"/>
    </row>
    <row r="336" spans="1:113" x14ac:dyDescent="0.25">
      <c r="A336" s="45" t="s">
        <v>384</v>
      </c>
      <c r="B336" s="25" t="s">
        <v>193</v>
      </c>
      <c r="C336" s="12">
        <f t="shared" ref="C336:D351" si="22">+V618</f>
        <v>2.8028571428571429</v>
      </c>
      <c r="D336" s="12">
        <f t="shared" si="22"/>
        <v>5.4</v>
      </c>
      <c r="E336" s="25">
        <f t="shared" si="18"/>
        <v>0.15</v>
      </c>
      <c r="F336" s="43">
        <f t="shared" ref="F336:F425" si="23">+ROUND(C336*D336*E336,2)</f>
        <v>2.27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DG336" s="10"/>
      <c r="DH336" s="10"/>
      <c r="DI336" s="10"/>
    </row>
    <row r="337" spans="1:113" x14ac:dyDescent="0.25">
      <c r="A337" s="44"/>
      <c r="B337" s="25" t="s">
        <v>194</v>
      </c>
      <c r="C337" s="12">
        <f t="shared" si="22"/>
        <v>0.2</v>
      </c>
      <c r="D337" s="12">
        <f t="shared" si="22"/>
        <v>5</v>
      </c>
      <c r="E337" s="25">
        <f t="shared" si="18"/>
        <v>0.15</v>
      </c>
      <c r="F337" s="43">
        <f t="shared" si="23"/>
        <v>0.15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DG337" s="10"/>
      <c r="DH337" s="10"/>
      <c r="DI337" s="10"/>
    </row>
    <row r="338" spans="1:113" x14ac:dyDescent="0.25">
      <c r="A338" s="45" t="s">
        <v>385</v>
      </c>
      <c r="B338" s="25" t="s">
        <v>195</v>
      </c>
      <c r="C338" s="12">
        <f t="shared" si="22"/>
        <v>2.8000000000000003</v>
      </c>
      <c r="D338" s="12">
        <f t="shared" si="22"/>
        <v>5</v>
      </c>
      <c r="E338" s="25">
        <f t="shared" si="18"/>
        <v>0.15</v>
      </c>
      <c r="F338" s="43">
        <f t="shared" si="23"/>
        <v>2.1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DG338" s="10"/>
      <c r="DH338" s="10"/>
      <c r="DI338" s="10"/>
    </row>
    <row r="339" spans="1:113" x14ac:dyDescent="0.25">
      <c r="A339" s="44"/>
      <c r="B339" s="25" t="s">
        <v>196</v>
      </c>
      <c r="C339" s="12">
        <f t="shared" si="22"/>
        <v>0.2</v>
      </c>
      <c r="D339" s="12">
        <f t="shared" si="22"/>
        <v>5</v>
      </c>
      <c r="E339" s="25">
        <f t="shared" si="18"/>
        <v>0.15</v>
      </c>
      <c r="F339" s="43">
        <f t="shared" si="23"/>
        <v>0.15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DG339" s="10"/>
      <c r="DH339" s="10"/>
      <c r="DI339" s="10"/>
    </row>
    <row r="340" spans="1:113" x14ac:dyDescent="0.25">
      <c r="A340" s="45" t="s">
        <v>386</v>
      </c>
      <c r="B340" s="25" t="s">
        <v>197</v>
      </c>
      <c r="C340" s="12">
        <f t="shared" si="22"/>
        <v>2.8000000000000003</v>
      </c>
      <c r="D340" s="12">
        <f t="shared" si="22"/>
        <v>5</v>
      </c>
      <c r="E340" s="25">
        <f t="shared" si="18"/>
        <v>0.15</v>
      </c>
      <c r="F340" s="43">
        <f t="shared" si="23"/>
        <v>2.1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DG340" s="10"/>
      <c r="DH340" s="10"/>
      <c r="DI340" s="10"/>
    </row>
    <row r="341" spans="1:113" x14ac:dyDescent="0.25">
      <c r="A341" s="44"/>
      <c r="B341" s="25" t="s">
        <v>198</v>
      </c>
      <c r="C341" s="12">
        <f t="shared" si="22"/>
        <v>0.2</v>
      </c>
      <c r="D341" s="12">
        <f t="shared" si="22"/>
        <v>5</v>
      </c>
      <c r="E341" s="25">
        <f t="shared" si="18"/>
        <v>0.15</v>
      </c>
      <c r="F341" s="43">
        <f t="shared" si="23"/>
        <v>0.15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DG341" s="10"/>
      <c r="DH341" s="10"/>
      <c r="DI341" s="10"/>
    </row>
    <row r="342" spans="1:113" x14ac:dyDescent="0.25">
      <c r="A342" s="45" t="s">
        <v>387</v>
      </c>
      <c r="B342" s="25" t="s">
        <v>199</v>
      </c>
      <c r="C342" s="12">
        <f t="shared" si="22"/>
        <v>2.8000000000000003</v>
      </c>
      <c r="D342" s="12">
        <f t="shared" si="22"/>
        <v>5</v>
      </c>
      <c r="E342" s="25">
        <f t="shared" si="18"/>
        <v>0.15</v>
      </c>
      <c r="F342" s="43">
        <f t="shared" si="23"/>
        <v>2.1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DG342" s="10"/>
      <c r="DH342" s="10"/>
      <c r="DI342" s="10"/>
    </row>
    <row r="343" spans="1:113" x14ac:dyDescent="0.25">
      <c r="A343" s="44"/>
      <c r="B343" s="25" t="s">
        <v>200</v>
      </c>
      <c r="C343" s="12">
        <f t="shared" si="22"/>
        <v>0.2</v>
      </c>
      <c r="D343" s="12">
        <f t="shared" si="22"/>
        <v>5</v>
      </c>
      <c r="E343" s="25">
        <f t="shared" si="18"/>
        <v>0.15</v>
      </c>
      <c r="F343" s="43">
        <f t="shared" si="23"/>
        <v>0.15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DG343" s="10"/>
      <c r="DH343" s="10"/>
      <c r="DI343" s="10"/>
    </row>
    <row r="344" spans="1:113" x14ac:dyDescent="0.25">
      <c r="A344" s="45" t="s">
        <v>388</v>
      </c>
      <c r="B344" s="25" t="s">
        <v>201</v>
      </c>
      <c r="C344" s="12">
        <f t="shared" si="22"/>
        <v>2.8000000000000003</v>
      </c>
      <c r="D344" s="12">
        <f t="shared" si="22"/>
        <v>5</v>
      </c>
      <c r="E344" s="25">
        <f t="shared" si="18"/>
        <v>0.15</v>
      </c>
      <c r="F344" s="43">
        <f t="shared" si="23"/>
        <v>2.1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DG344" s="10"/>
      <c r="DH344" s="10"/>
      <c r="DI344" s="10"/>
    </row>
    <row r="345" spans="1:113" x14ac:dyDescent="0.25">
      <c r="A345" s="44"/>
      <c r="B345" s="25" t="s">
        <v>202</v>
      </c>
      <c r="C345" s="12">
        <f t="shared" si="22"/>
        <v>0.2</v>
      </c>
      <c r="D345" s="12">
        <f t="shared" si="22"/>
        <v>5</v>
      </c>
      <c r="E345" s="25">
        <f t="shared" si="18"/>
        <v>0.15</v>
      </c>
      <c r="F345" s="43">
        <f t="shared" si="23"/>
        <v>0.15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DG345" s="10"/>
      <c r="DH345" s="10"/>
      <c r="DI345" s="10"/>
    </row>
    <row r="346" spans="1:113" x14ac:dyDescent="0.25">
      <c r="A346" s="45" t="s">
        <v>389</v>
      </c>
      <c r="B346" s="25" t="s">
        <v>203</v>
      </c>
      <c r="C346" s="12">
        <f t="shared" si="22"/>
        <v>2.8000000000000003</v>
      </c>
      <c r="D346" s="12">
        <f t="shared" si="22"/>
        <v>5</v>
      </c>
      <c r="E346" s="25">
        <f t="shared" si="18"/>
        <v>0.15</v>
      </c>
      <c r="F346" s="43">
        <f t="shared" si="23"/>
        <v>2.1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DG346" s="10"/>
      <c r="DH346" s="10"/>
      <c r="DI346" s="10"/>
    </row>
    <row r="347" spans="1:113" x14ac:dyDescent="0.25">
      <c r="A347" s="44"/>
      <c r="B347" s="25" t="s">
        <v>204</v>
      </c>
      <c r="C347" s="12">
        <f t="shared" si="22"/>
        <v>0.2</v>
      </c>
      <c r="D347" s="12">
        <f t="shared" si="22"/>
        <v>5</v>
      </c>
      <c r="E347" s="25">
        <f t="shared" si="18"/>
        <v>0.15</v>
      </c>
      <c r="F347" s="43">
        <f t="shared" si="23"/>
        <v>0.15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DG347" s="10"/>
      <c r="DH347" s="10"/>
      <c r="DI347" s="10"/>
    </row>
    <row r="348" spans="1:113" x14ac:dyDescent="0.25">
      <c r="A348" s="45" t="s">
        <v>390</v>
      </c>
      <c r="B348" s="25" t="s">
        <v>205</v>
      </c>
      <c r="C348" s="12">
        <f t="shared" si="22"/>
        <v>2.8000000000000003</v>
      </c>
      <c r="D348" s="12">
        <f t="shared" si="22"/>
        <v>5</v>
      </c>
      <c r="E348" s="25">
        <f t="shared" si="18"/>
        <v>0.15</v>
      </c>
      <c r="F348" s="43">
        <f t="shared" si="23"/>
        <v>2.1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DG348" s="10"/>
      <c r="DH348" s="10"/>
      <c r="DI348" s="10"/>
    </row>
    <row r="349" spans="1:113" x14ac:dyDescent="0.25">
      <c r="A349" s="44"/>
      <c r="B349" s="25" t="s">
        <v>206</v>
      </c>
      <c r="C349" s="12">
        <f t="shared" si="22"/>
        <v>0.2</v>
      </c>
      <c r="D349" s="12">
        <f t="shared" si="22"/>
        <v>5</v>
      </c>
      <c r="E349" s="25">
        <f t="shared" si="18"/>
        <v>0.15</v>
      </c>
      <c r="F349" s="43">
        <f t="shared" si="23"/>
        <v>0.15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DG349" s="10"/>
      <c r="DH349" s="10"/>
      <c r="DI349" s="10"/>
    </row>
    <row r="350" spans="1:113" x14ac:dyDescent="0.25">
      <c r="A350" s="45" t="s">
        <v>391</v>
      </c>
      <c r="B350" s="25" t="s">
        <v>207</v>
      </c>
      <c r="C350" s="12">
        <f t="shared" si="22"/>
        <v>2.8000000000000003</v>
      </c>
      <c r="D350" s="12">
        <f t="shared" si="22"/>
        <v>5</v>
      </c>
      <c r="E350" s="25">
        <f t="shared" si="18"/>
        <v>0.15</v>
      </c>
      <c r="F350" s="43">
        <f t="shared" si="23"/>
        <v>2.1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DG350" s="10"/>
      <c r="DH350" s="10"/>
      <c r="DI350" s="10"/>
    </row>
    <row r="351" spans="1:113" x14ac:dyDescent="0.25">
      <c r="A351" s="44"/>
      <c r="B351" s="25" t="s">
        <v>208</v>
      </c>
      <c r="C351" s="12">
        <f t="shared" si="22"/>
        <v>0.2</v>
      </c>
      <c r="D351" s="12">
        <f t="shared" si="22"/>
        <v>5</v>
      </c>
      <c r="E351" s="25">
        <f t="shared" si="18"/>
        <v>0.15</v>
      </c>
      <c r="F351" s="43">
        <f t="shared" si="23"/>
        <v>0.15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DG351" s="10"/>
      <c r="DH351" s="10"/>
      <c r="DI351" s="10"/>
    </row>
    <row r="352" spans="1:113" x14ac:dyDescent="0.25">
      <c r="A352" s="45" t="s">
        <v>392</v>
      </c>
      <c r="B352" s="25" t="s">
        <v>209</v>
      </c>
      <c r="C352" s="12">
        <f t="shared" ref="C352:D367" si="24">+V634</f>
        <v>2.8000000000000003</v>
      </c>
      <c r="D352" s="12">
        <f t="shared" si="24"/>
        <v>5</v>
      </c>
      <c r="E352" s="25">
        <f t="shared" ref="E352:E415" si="25">+$B$157</f>
        <v>0.15</v>
      </c>
      <c r="F352" s="43">
        <f t="shared" si="23"/>
        <v>2.1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DG352" s="10"/>
      <c r="DH352" s="10"/>
      <c r="DI352" s="10"/>
    </row>
    <row r="353" spans="1:113" x14ac:dyDescent="0.25">
      <c r="A353" s="44"/>
      <c r="B353" s="25" t="s">
        <v>210</v>
      </c>
      <c r="C353" s="12">
        <f t="shared" si="24"/>
        <v>0.2</v>
      </c>
      <c r="D353" s="12">
        <f t="shared" si="24"/>
        <v>5</v>
      </c>
      <c r="E353" s="25">
        <f t="shared" si="25"/>
        <v>0.15</v>
      </c>
      <c r="F353" s="43">
        <f t="shared" si="23"/>
        <v>0.15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DG353" s="10"/>
      <c r="DH353" s="10"/>
      <c r="DI353" s="10"/>
    </row>
    <row r="354" spans="1:113" x14ac:dyDescent="0.25">
      <c r="A354" s="45" t="s">
        <v>393</v>
      </c>
      <c r="B354" s="25" t="s">
        <v>211</v>
      </c>
      <c r="C354" s="12">
        <f t="shared" si="24"/>
        <v>2.8000000000000003</v>
      </c>
      <c r="D354" s="12">
        <f t="shared" si="24"/>
        <v>5</v>
      </c>
      <c r="E354" s="25">
        <f t="shared" si="25"/>
        <v>0.15</v>
      </c>
      <c r="F354" s="43">
        <f t="shared" si="23"/>
        <v>2.1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DG354" s="10"/>
      <c r="DH354" s="10"/>
      <c r="DI354" s="10"/>
    </row>
    <row r="355" spans="1:113" x14ac:dyDescent="0.25">
      <c r="A355" s="44"/>
      <c r="B355" s="25" t="s">
        <v>212</v>
      </c>
      <c r="C355" s="12">
        <f t="shared" si="24"/>
        <v>0.2</v>
      </c>
      <c r="D355" s="12">
        <f t="shared" si="24"/>
        <v>5</v>
      </c>
      <c r="E355" s="25">
        <f t="shared" si="25"/>
        <v>0.15</v>
      </c>
      <c r="F355" s="43">
        <f t="shared" si="23"/>
        <v>0.15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DG355" s="10"/>
      <c r="DH355" s="10"/>
      <c r="DI355" s="10"/>
    </row>
    <row r="356" spans="1:113" x14ac:dyDescent="0.25">
      <c r="A356" s="45" t="s">
        <v>394</v>
      </c>
      <c r="B356" s="25" t="s">
        <v>213</v>
      </c>
      <c r="C356" s="12">
        <f t="shared" si="24"/>
        <v>2.8000000000000003</v>
      </c>
      <c r="D356" s="12">
        <f t="shared" si="24"/>
        <v>5</v>
      </c>
      <c r="E356" s="25">
        <f t="shared" si="25"/>
        <v>0.15</v>
      </c>
      <c r="F356" s="43">
        <f t="shared" si="23"/>
        <v>2.1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DG356" s="10"/>
      <c r="DH356" s="10"/>
      <c r="DI356" s="10"/>
    </row>
    <row r="357" spans="1:113" x14ac:dyDescent="0.25">
      <c r="A357" s="44"/>
      <c r="B357" s="25" t="s">
        <v>214</v>
      </c>
      <c r="C357" s="12">
        <f t="shared" si="24"/>
        <v>0.2</v>
      </c>
      <c r="D357" s="12">
        <f t="shared" si="24"/>
        <v>5</v>
      </c>
      <c r="E357" s="25">
        <f t="shared" si="25"/>
        <v>0.15</v>
      </c>
      <c r="F357" s="43">
        <f t="shared" si="23"/>
        <v>0.15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DG357" s="10"/>
      <c r="DH357" s="10"/>
      <c r="DI357" s="10"/>
    </row>
    <row r="358" spans="1:113" x14ac:dyDescent="0.25">
      <c r="A358" s="45" t="s">
        <v>395</v>
      </c>
      <c r="B358" s="25" t="s">
        <v>215</v>
      </c>
      <c r="C358" s="12">
        <f t="shared" si="24"/>
        <v>2.8000000000000003</v>
      </c>
      <c r="D358" s="12">
        <f t="shared" si="24"/>
        <v>5</v>
      </c>
      <c r="E358" s="25">
        <f t="shared" si="25"/>
        <v>0.15</v>
      </c>
      <c r="F358" s="43">
        <f t="shared" si="23"/>
        <v>2.1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DG358" s="10"/>
      <c r="DH358" s="10"/>
      <c r="DI358" s="10"/>
    </row>
    <row r="359" spans="1:113" x14ac:dyDescent="0.25">
      <c r="A359" s="44"/>
      <c r="B359" s="25" t="s">
        <v>216</v>
      </c>
      <c r="C359" s="12">
        <f t="shared" si="24"/>
        <v>0.2</v>
      </c>
      <c r="D359" s="12">
        <f t="shared" si="24"/>
        <v>5</v>
      </c>
      <c r="E359" s="25">
        <f t="shared" si="25"/>
        <v>0.15</v>
      </c>
      <c r="F359" s="43">
        <f t="shared" si="23"/>
        <v>0.15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DG359" s="10"/>
      <c r="DH359" s="10"/>
      <c r="DI359" s="10"/>
    </row>
    <row r="360" spans="1:113" x14ac:dyDescent="0.25">
      <c r="A360" s="45" t="s">
        <v>396</v>
      </c>
      <c r="B360" s="25" t="s">
        <v>217</v>
      </c>
      <c r="C360" s="12">
        <f t="shared" si="24"/>
        <v>2.7957142857142858</v>
      </c>
      <c r="D360" s="12">
        <f t="shared" si="24"/>
        <v>5</v>
      </c>
      <c r="E360" s="25">
        <f t="shared" si="25"/>
        <v>0.15</v>
      </c>
      <c r="F360" s="43">
        <f t="shared" si="23"/>
        <v>2.1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DG360" s="10"/>
      <c r="DH360" s="10"/>
      <c r="DI360" s="10"/>
    </row>
    <row r="361" spans="1:113" x14ac:dyDescent="0.25">
      <c r="A361" s="44"/>
      <c r="B361" s="25" t="s">
        <v>218</v>
      </c>
      <c r="C361" s="12">
        <f t="shared" si="24"/>
        <v>0.2</v>
      </c>
      <c r="D361" s="12">
        <f t="shared" si="24"/>
        <v>5</v>
      </c>
      <c r="E361" s="25">
        <f t="shared" si="25"/>
        <v>0.15</v>
      </c>
      <c r="F361" s="43">
        <f t="shared" si="23"/>
        <v>0.15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DG361" s="10"/>
      <c r="DH361" s="10"/>
      <c r="DI361" s="10"/>
    </row>
    <row r="362" spans="1:113" x14ac:dyDescent="0.25">
      <c r="A362" s="45" t="s">
        <v>397</v>
      </c>
      <c r="B362" s="25" t="s">
        <v>219</v>
      </c>
      <c r="C362" s="12">
        <f t="shared" si="24"/>
        <v>2.7985714285714289</v>
      </c>
      <c r="D362" s="12">
        <f t="shared" si="24"/>
        <v>5</v>
      </c>
      <c r="E362" s="25">
        <f t="shared" si="25"/>
        <v>0.15</v>
      </c>
      <c r="F362" s="43">
        <f t="shared" si="23"/>
        <v>2.1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DG362" s="10"/>
      <c r="DH362" s="10"/>
      <c r="DI362" s="10"/>
    </row>
    <row r="363" spans="1:113" x14ac:dyDescent="0.25">
      <c r="A363" s="44"/>
      <c r="B363" s="25" t="s">
        <v>220</v>
      </c>
      <c r="C363" s="12">
        <f t="shared" si="24"/>
        <v>0.2</v>
      </c>
      <c r="D363" s="12">
        <f t="shared" si="24"/>
        <v>5</v>
      </c>
      <c r="E363" s="25">
        <f t="shared" si="25"/>
        <v>0.15</v>
      </c>
      <c r="F363" s="43">
        <f t="shared" si="23"/>
        <v>0.15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DG363" s="10"/>
      <c r="DH363" s="10"/>
      <c r="DI363" s="10"/>
    </row>
    <row r="364" spans="1:113" x14ac:dyDescent="0.25">
      <c r="A364" s="45" t="s">
        <v>398</v>
      </c>
      <c r="B364" s="25" t="s">
        <v>221</v>
      </c>
      <c r="C364" s="12">
        <f t="shared" si="24"/>
        <v>2.8000000000000003</v>
      </c>
      <c r="D364" s="12">
        <f t="shared" si="24"/>
        <v>5</v>
      </c>
      <c r="E364" s="25">
        <f t="shared" si="25"/>
        <v>0.15</v>
      </c>
      <c r="F364" s="43">
        <f t="shared" si="23"/>
        <v>2.1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DG364" s="10"/>
      <c r="DH364" s="10"/>
      <c r="DI364" s="10"/>
    </row>
    <row r="365" spans="1:113" x14ac:dyDescent="0.25">
      <c r="A365" s="44"/>
      <c r="B365" s="25" t="s">
        <v>222</v>
      </c>
      <c r="C365" s="12">
        <f t="shared" si="24"/>
        <v>0.2</v>
      </c>
      <c r="D365" s="12">
        <f t="shared" si="24"/>
        <v>5</v>
      </c>
      <c r="E365" s="25">
        <f t="shared" si="25"/>
        <v>0.15</v>
      </c>
      <c r="F365" s="43">
        <f t="shared" si="23"/>
        <v>0.15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DG365" s="10"/>
      <c r="DH365" s="10"/>
      <c r="DI365" s="10"/>
    </row>
    <row r="366" spans="1:113" x14ac:dyDescent="0.25">
      <c r="A366" s="45" t="s">
        <v>399</v>
      </c>
      <c r="B366" s="25" t="s">
        <v>223</v>
      </c>
      <c r="C366" s="12">
        <f t="shared" si="24"/>
        <v>2.8000000000000003</v>
      </c>
      <c r="D366" s="12">
        <f t="shared" si="24"/>
        <v>5</v>
      </c>
      <c r="E366" s="25">
        <f t="shared" si="25"/>
        <v>0.15</v>
      </c>
      <c r="F366" s="43">
        <f t="shared" si="23"/>
        <v>2.1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DG366" s="10"/>
      <c r="DH366" s="10"/>
      <c r="DI366" s="10"/>
    </row>
    <row r="367" spans="1:113" x14ac:dyDescent="0.25">
      <c r="A367" s="44"/>
      <c r="B367" s="25" t="s">
        <v>224</v>
      </c>
      <c r="C367" s="12">
        <f t="shared" si="24"/>
        <v>0.2</v>
      </c>
      <c r="D367" s="12">
        <f t="shared" si="24"/>
        <v>5</v>
      </c>
      <c r="E367" s="25">
        <f t="shared" si="25"/>
        <v>0.15</v>
      </c>
      <c r="F367" s="43">
        <f t="shared" si="23"/>
        <v>0.15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DG367" s="10"/>
      <c r="DH367" s="10"/>
      <c r="DI367" s="10"/>
    </row>
    <row r="368" spans="1:113" x14ac:dyDescent="0.25">
      <c r="A368" s="45" t="s">
        <v>400</v>
      </c>
      <c r="B368" s="25" t="s">
        <v>225</v>
      </c>
      <c r="C368" s="12">
        <f t="shared" ref="C368:D383" si="26">+V650</f>
        <v>2.8000000000000003</v>
      </c>
      <c r="D368" s="12">
        <f t="shared" si="26"/>
        <v>5</v>
      </c>
      <c r="E368" s="25">
        <f t="shared" si="25"/>
        <v>0.15</v>
      </c>
      <c r="F368" s="43">
        <f t="shared" si="23"/>
        <v>2.1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DG368" s="10"/>
      <c r="DH368" s="10"/>
      <c r="DI368" s="10"/>
    </row>
    <row r="369" spans="1:113" x14ac:dyDescent="0.25">
      <c r="A369" s="44"/>
      <c r="B369" s="25" t="s">
        <v>226</v>
      </c>
      <c r="C369" s="12">
        <f t="shared" si="26"/>
        <v>0.2</v>
      </c>
      <c r="D369" s="12">
        <f t="shared" si="26"/>
        <v>5</v>
      </c>
      <c r="E369" s="25">
        <f t="shared" si="25"/>
        <v>0.15</v>
      </c>
      <c r="F369" s="43">
        <f t="shared" si="23"/>
        <v>0.15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DG369" s="10"/>
      <c r="DH369" s="10"/>
      <c r="DI369" s="10"/>
    </row>
    <row r="370" spans="1:113" x14ac:dyDescent="0.25">
      <c r="A370" s="45" t="s">
        <v>401</v>
      </c>
      <c r="B370" s="25" t="s">
        <v>227</v>
      </c>
      <c r="C370" s="12">
        <f t="shared" si="26"/>
        <v>2.8000000000000003</v>
      </c>
      <c r="D370" s="12">
        <f t="shared" si="26"/>
        <v>5</v>
      </c>
      <c r="E370" s="25">
        <f t="shared" si="25"/>
        <v>0.15</v>
      </c>
      <c r="F370" s="43">
        <f t="shared" si="23"/>
        <v>2.1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DG370" s="10"/>
      <c r="DH370" s="10"/>
      <c r="DI370" s="10"/>
    </row>
    <row r="371" spans="1:113" x14ac:dyDescent="0.25">
      <c r="A371" s="44"/>
      <c r="B371" s="25" t="s">
        <v>228</v>
      </c>
      <c r="C371" s="12">
        <f t="shared" si="26"/>
        <v>0.2</v>
      </c>
      <c r="D371" s="12">
        <f t="shared" si="26"/>
        <v>5</v>
      </c>
      <c r="E371" s="25">
        <f t="shared" si="25"/>
        <v>0.15</v>
      </c>
      <c r="F371" s="43">
        <f t="shared" si="23"/>
        <v>0.15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DG371" s="10"/>
      <c r="DH371" s="10"/>
      <c r="DI371" s="10"/>
    </row>
    <row r="372" spans="1:113" x14ac:dyDescent="0.25">
      <c r="A372" s="45" t="s">
        <v>402</v>
      </c>
      <c r="B372" s="25" t="s">
        <v>229</v>
      </c>
      <c r="C372" s="12">
        <f t="shared" si="26"/>
        <v>2.8000000000000003</v>
      </c>
      <c r="D372" s="12">
        <f t="shared" si="26"/>
        <v>5</v>
      </c>
      <c r="E372" s="25">
        <f t="shared" si="25"/>
        <v>0.15</v>
      </c>
      <c r="F372" s="43">
        <f t="shared" si="23"/>
        <v>2.1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DG372" s="10"/>
      <c r="DH372" s="10"/>
      <c r="DI372" s="10"/>
    </row>
    <row r="373" spans="1:113" x14ac:dyDescent="0.25">
      <c r="A373" s="44"/>
      <c r="B373" s="25" t="s">
        <v>230</v>
      </c>
      <c r="C373" s="12">
        <f t="shared" si="26"/>
        <v>0.2</v>
      </c>
      <c r="D373" s="12">
        <f t="shared" si="26"/>
        <v>5</v>
      </c>
      <c r="E373" s="25">
        <f t="shared" si="25"/>
        <v>0.15</v>
      </c>
      <c r="F373" s="43">
        <f t="shared" si="23"/>
        <v>0.15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DG373" s="10"/>
      <c r="DH373" s="10"/>
      <c r="DI373" s="10"/>
    </row>
    <row r="374" spans="1:113" x14ac:dyDescent="0.25">
      <c r="A374" s="45" t="s">
        <v>403</v>
      </c>
      <c r="B374" s="25" t="s">
        <v>231</v>
      </c>
      <c r="C374" s="12">
        <f t="shared" si="26"/>
        <v>2.8000000000000003</v>
      </c>
      <c r="D374" s="12">
        <f t="shared" si="26"/>
        <v>5</v>
      </c>
      <c r="E374" s="25">
        <f t="shared" si="25"/>
        <v>0.15</v>
      </c>
      <c r="F374" s="43">
        <f t="shared" si="23"/>
        <v>2.1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DG374" s="10"/>
      <c r="DH374" s="10"/>
      <c r="DI374" s="10"/>
    </row>
    <row r="375" spans="1:113" x14ac:dyDescent="0.25">
      <c r="A375" s="44"/>
      <c r="B375" s="25" t="s">
        <v>232</v>
      </c>
      <c r="C375" s="12">
        <f t="shared" si="26"/>
        <v>0.2</v>
      </c>
      <c r="D375" s="12">
        <f t="shared" si="26"/>
        <v>5</v>
      </c>
      <c r="E375" s="25">
        <f t="shared" si="25"/>
        <v>0.15</v>
      </c>
      <c r="F375" s="43">
        <f t="shared" si="23"/>
        <v>0.15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DG375" s="10"/>
      <c r="DH375" s="10"/>
      <c r="DI375" s="10"/>
    </row>
    <row r="376" spans="1:113" x14ac:dyDescent="0.25">
      <c r="A376" s="45" t="s">
        <v>404</v>
      </c>
      <c r="B376" s="25" t="s">
        <v>233</v>
      </c>
      <c r="C376" s="12">
        <f t="shared" si="26"/>
        <v>2.7971428571428576</v>
      </c>
      <c r="D376" s="12">
        <f t="shared" si="26"/>
        <v>5</v>
      </c>
      <c r="E376" s="25">
        <f t="shared" si="25"/>
        <v>0.15</v>
      </c>
      <c r="F376" s="43">
        <f t="shared" si="23"/>
        <v>2.1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DG376" s="10"/>
      <c r="DH376" s="10"/>
      <c r="DI376" s="10"/>
    </row>
    <row r="377" spans="1:113" x14ac:dyDescent="0.25">
      <c r="A377" s="44"/>
      <c r="B377" s="25" t="s">
        <v>234</v>
      </c>
      <c r="C377" s="12">
        <f t="shared" si="26"/>
        <v>0.2</v>
      </c>
      <c r="D377" s="12">
        <f t="shared" si="26"/>
        <v>5</v>
      </c>
      <c r="E377" s="25">
        <f t="shared" si="25"/>
        <v>0.15</v>
      </c>
      <c r="F377" s="43">
        <f t="shared" si="23"/>
        <v>0.15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DG377" s="10"/>
      <c r="DH377" s="10"/>
      <c r="DI377" s="10"/>
    </row>
    <row r="378" spans="1:113" x14ac:dyDescent="0.25">
      <c r="A378" s="45" t="s">
        <v>405</v>
      </c>
      <c r="B378" s="25" t="s">
        <v>235</v>
      </c>
      <c r="C378" s="12">
        <f t="shared" si="26"/>
        <v>2.7971428571428567</v>
      </c>
      <c r="D378" s="12">
        <f t="shared" si="26"/>
        <v>5</v>
      </c>
      <c r="E378" s="25">
        <f t="shared" si="25"/>
        <v>0.15</v>
      </c>
      <c r="F378" s="43">
        <f t="shared" si="23"/>
        <v>2.1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DG378" s="10"/>
      <c r="DH378" s="10"/>
      <c r="DI378" s="10"/>
    </row>
    <row r="379" spans="1:113" x14ac:dyDescent="0.25">
      <c r="A379" s="44"/>
      <c r="B379" s="25" t="s">
        <v>236</v>
      </c>
      <c r="C379" s="12">
        <f t="shared" si="26"/>
        <v>0.2</v>
      </c>
      <c r="D379" s="12">
        <f t="shared" si="26"/>
        <v>5</v>
      </c>
      <c r="E379" s="25">
        <f t="shared" si="25"/>
        <v>0.15</v>
      </c>
      <c r="F379" s="43">
        <f t="shared" si="23"/>
        <v>0.15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DG379" s="10"/>
      <c r="DH379" s="10"/>
      <c r="DI379" s="10"/>
    </row>
    <row r="380" spans="1:113" x14ac:dyDescent="0.25">
      <c r="A380" s="45" t="s">
        <v>406</v>
      </c>
      <c r="B380" s="25" t="s">
        <v>237</v>
      </c>
      <c r="C380" s="12">
        <f t="shared" si="26"/>
        <v>2.8000000000000003</v>
      </c>
      <c r="D380" s="12">
        <f t="shared" si="26"/>
        <v>5</v>
      </c>
      <c r="E380" s="25">
        <f t="shared" si="25"/>
        <v>0.15</v>
      </c>
      <c r="F380" s="43">
        <f t="shared" si="23"/>
        <v>2.1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DG380" s="10"/>
      <c r="DH380" s="10"/>
      <c r="DI380" s="10"/>
    </row>
    <row r="381" spans="1:113" x14ac:dyDescent="0.25">
      <c r="A381" s="44"/>
      <c r="B381" s="25" t="s">
        <v>238</v>
      </c>
      <c r="C381" s="12">
        <f t="shared" si="26"/>
        <v>0.2</v>
      </c>
      <c r="D381" s="12">
        <f t="shared" si="26"/>
        <v>5</v>
      </c>
      <c r="E381" s="25">
        <f t="shared" si="25"/>
        <v>0.15</v>
      </c>
      <c r="F381" s="43">
        <f t="shared" si="23"/>
        <v>0.15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DG381" s="10"/>
      <c r="DH381" s="10"/>
      <c r="DI381" s="10"/>
    </row>
    <row r="382" spans="1:113" x14ac:dyDescent="0.25">
      <c r="A382" s="45" t="s">
        <v>407</v>
      </c>
      <c r="B382" s="25" t="s">
        <v>239</v>
      </c>
      <c r="C382" s="12">
        <f t="shared" si="26"/>
        <v>2.8000000000000003</v>
      </c>
      <c r="D382" s="12">
        <f t="shared" si="26"/>
        <v>5</v>
      </c>
      <c r="E382" s="25">
        <f t="shared" si="25"/>
        <v>0.15</v>
      </c>
      <c r="F382" s="43">
        <f t="shared" si="23"/>
        <v>2.1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DG382" s="10"/>
      <c r="DH382" s="10"/>
      <c r="DI382" s="10"/>
    </row>
    <row r="383" spans="1:113" x14ac:dyDescent="0.25">
      <c r="A383" s="44"/>
      <c r="B383" s="25" t="s">
        <v>240</v>
      </c>
      <c r="C383" s="12">
        <f t="shared" si="26"/>
        <v>0.2</v>
      </c>
      <c r="D383" s="12">
        <f t="shared" si="26"/>
        <v>5</v>
      </c>
      <c r="E383" s="25">
        <f t="shared" si="25"/>
        <v>0.15</v>
      </c>
      <c r="F383" s="43">
        <f t="shared" si="23"/>
        <v>0.15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DG383" s="10"/>
      <c r="DH383" s="10"/>
      <c r="DI383" s="10"/>
    </row>
    <row r="384" spans="1:113" x14ac:dyDescent="0.25">
      <c r="A384" s="45" t="s">
        <v>408</v>
      </c>
      <c r="B384" s="25" t="s">
        <v>241</v>
      </c>
      <c r="C384" s="12">
        <f t="shared" ref="C384:D399" si="27">+V666</f>
        <v>2.8000000000000003</v>
      </c>
      <c r="D384" s="12">
        <f t="shared" si="27"/>
        <v>5</v>
      </c>
      <c r="E384" s="25">
        <f t="shared" si="25"/>
        <v>0.15</v>
      </c>
      <c r="F384" s="43">
        <f t="shared" si="23"/>
        <v>2.1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DG384" s="10"/>
      <c r="DH384" s="10"/>
      <c r="DI384" s="10"/>
    </row>
    <row r="385" spans="1:113" x14ac:dyDescent="0.25">
      <c r="A385" s="44"/>
      <c r="B385" s="25" t="s">
        <v>242</v>
      </c>
      <c r="C385" s="12">
        <f t="shared" si="27"/>
        <v>0.2</v>
      </c>
      <c r="D385" s="12">
        <f t="shared" si="27"/>
        <v>5</v>
      </c>
      <c r="E385" s="25">
        <f t="shared" si="25"/>
        <v>0.15</v>
      </c>
      <c r="F385" s="43">
        <f t="shared" si="23"/>
        <v>0.15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DG385" s="10"/>
      <c r="DH385" s="10"/>
      <c r="DI385" s="10"/>
    </row>
    <row r="386" spans="1:113" x14ac:dyDescent="0.25">
      <c r="A386" s="45" t="s">
        <v>409</v>
      </c>
      <c r="B386" s="25" t="s">
        <v>243</v>
      </c>
      <c r="C386" s="12">
        <f t="shared" si="27"/>
        <v>2.7971428571428576</v>
      </c>
      <c r="D386" s="12">
        <f t="shared" si="27"/>
        <v>5</v>
      </c>
      <c r="E386" s="25">
        <f t="shared" si="25"/>
        <v>0.15</v>
      </c>
      <c r="F386" s="43">
        <f t="shared" si="23"/>
        <v>2.1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DG386" s="10"/>
      <c r="DH386" s="10"/>
      <c r="DI386" s="10"/>
    </row>
    <row r="387" spans="1:113" x14ac:dyDescent="0.25">
      <c r="A387" s="44"/>
      <c r="B387" s="25" t="s">
        <v>244</v>
      </c>
      <c r="C387" s="12">
        <f t="shared" si="27"/>
        <v>0.2</v>
      </c>
      <c r="D387" s="12">
        <f t="shared" si="27"/>
        <v>5</v>
      </c>
      <c r="E387" s="25">
        <f t="shared" si="25"/>
        <v>0.15</v>
      </c>
      <c r="F387" s="43">
        <f t="shared" si="23"/>
        <v>0.15</v>
      </c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DG387" s="10"/>
      <c r="DH387" s="10"/>
      <c r="DI387" s="10"/>
    </row>
    <row r="388" spans="1:113" x14ac:dyDescent="0.25">
      <c r="A388" s="45" t="s">
        <v>410</v>
      </c>
      <c r="B388" s="25" t="s">
        <v>245</v>
      </c>
      <c r="C388" s="12">
        <f t="shared" si="27"/>
        <v>2.8000000000000003</v>
      </c>
      <c r="D388" s="12">
        <f t="shared" si="27"/>
        <v>5</v>
      </c>
      <c r="E388" s="25">
        <f t="shared" si="25"/>
        <v>0.15</v>
      </c>
      <c r="F388" s="43">
        <f t="shared" si="23"/>
        <v>2.1</v>
      </c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DG388" s="10"/>
      <c r="DH388" s="10"/>
      <c r="DI388" s="10"/>
    </row>
    <row r="389" spans="1:113" x14ac:dyDescent="0.25">
      <c r="A389" s="44"/>
      <c r="B389" s="25" t="s">
        <v>246</v>
      </c>
      <c r="C389" s="12">
        <f t="shared" si="27"/>
        <v>0.2</v>
      </c>
      <c r="D389" s="12">
        <f t="shared" si="27"/>
        <v>5</v>
      </c>
      <c r="E389" s="25">
        <f t="shared" si="25"/>
        <v>0.15</v>
      </c>
      <c r="F389" s="43">
        <f t="shared" si="23"/>
        <v>0.15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DG389" s="10"/>
      <c r="DH389" s="10"/>
      <c r="DI389" s="10"/>
    </row>
    <row r="390" spans="1:113" x14ac:dyDescent="0.25">
      <c r="A390" s="45" t="s">
        <v>411</v>
      </c>
      <c r="B390" s="25" t="s">
        <v>247</v>
      </c>
      <c r="C390" s="12">
        <f t="shared" si="27"/>
        <v>2.8000000000000003</v>
      </c>
      <c r="D390" s="12">
        <f t="shared" si="27"/>
        <v>5</v>
      </c>
      <c r="E390" s="25">
        <f t="shared" si="25"/>
        <v>0.15</v>
      </c>
      <c r="F390" s="43">
        <f t="shared" si="23"/>
        <v>2.1</v>
      </c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DG390" s="10"/>
      <c r="DH390" s="10"/>
      <c r="DI390" s="10"/>
    </row>
    <row r="391" spans="1:113" x14ac:dyDescent="0.25">
      <c r="A391" s="44"/>
      <c r="B391" s="25" t="s">
        <v>248</v>
      </c>
      <c r="C391" s="12">
        <f t="shared" si="27"/>
        <v>0.2</v>
      </c>
      <c r="D391" s="12">
        <f t="shared" si="27"/>
        <v>5</v>
      </c>
      <c r="E391" s="25">
        <f t="shared" si="25"/>
        <v>0.15</v>
      </c>
      <c r="F391" s="43">
        <f t="shared" si="23"/>
        <v>0.15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DG391" s="10"/>
      <c r="DH391" s="10"/>
      <c r="DI391" s="10"/>
    </row>
    <row r="392" spans="1:113" x14ac:dyDescent="0.25">
      <c r="A392" s="45" t="s">
        <v>412</v>
      </c>
      <c r="B392" s="25" t="s">
        <v>249</v>
      </c>
      <c r="C392" s="12">
        <f t="shared" si="27"/>
        <v>2.8000000000000003</v>
      </c>
      <c r="D392" s="12">
        <f t="shared" si="27"/>
        <v>5</v>
      </c>
      <c r="E392" s="25">
        <f t="shared" si="25"/>
        <v>0.15</v>
      </c>
      <c r="F392" s="43">
        <f t="shared" si="23"/>
        <v>2.1</v>
      </c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DG392" s="10"/>
      <c r="DH392" s="10"/>
      <c r="DI392" s="10"/>
    </row>
    <row r="393" spans="1:113" x14ac:dyDescent="0.25">
      <c r="A393" s="44"/>
      <c r="B393" s="25" t="s">
        <v>250</v>
      </c>
      <c r="C393" s="12">
        <f t="shared" si="27"/>
        <v>0.2</v>
      </c>
      <c r="D393" s="12">
        <f t="shared" si="27"/>
        <v>5</v>
      </c>
      <c r="E393" s="25">
        <f t="shared" si="25"/>
        <v>0.15</v>
      </c>
      <c r="F393" s="43">
        <f t="shared" si="23"/>
        <v>0.15</v>
      </c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DG393" s="10"/>
      <c r="DH393" s="10"/>
      <c r="DI393" s="10"/>
    </row>
    <row r="394" spans="1:113" x14ac:dyDescent="0.25">
      <c r="A394" s="45" t="s">
        <v>413</v>
      </c>
      <c r="B394" s="25" t="s">
        <v>251</v>
      </c>
      <c r="C394" s="12">
        <f t="shared" si="27"/>
        <v>2.8000000000000003</v>
      </c>
      <c r="D394" s="12">
        <f t="shared" si="27"/>
        <v>5</v>
      </c>
      <c r="E394" s="25">
        <f t="shared" si="25"/>
        <v>0.15</v>
      </c>
      <c r="F394" s="43">
        <f t="shared" si="23"/>
        <v>2.1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DG394" s="10"/>
      <c r="DH394" s="10"/>
      <c r="DI394" s="10"/>
    </row>
    <row r="395" spans="1:113" x14ac:dyDescent="0.25">
      <c r="A395" s="44"/>
      <c r="B395" s="25" t="s">
        <v>252</v>
      </c>
      <c r="C395" s="12">
        <f t="shared" si="27"/>
        <v>0.2</v>
      </c>
      <c r="D395" s="12">
        <f t="shared" si="27"/>
        <v>5</v>
      </c>
      <c r="E395" s="25">
        <f t="shared" si="25"/>
        <v>0.15</v>
      </c>
      <c r="F395" s="43">
        <f t="shared" si="23"/>
        <v>0.15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DG395" s="10"/>
      <c r="DH395" s="10"/>
      <c r="DI395" s="10"/>
    </row>
    <row r="396" spans="1:113" x14ac:dyDescent="0.25">
      <c r="A396" s="45" t="s">
        <v>414</v>
      </c>
      <c r="B396" s="25" t="s">
        <v>253</v>
      </c>
      <c r="C396" s="12">
        <f t="shared" si="27"/>
        <v>2.8000000000000003</v>
      </c>
      <c r="D396" s="12">
        <f t="shared" si="27"/>
        <v>5</v>
      </c>
      <c r="E396" s="25">
        <f t="shared" si="25"/>
        <v>0.15</v>
      </c>
      <c r="F396" s="43">
        <f t="shared" si="23"/>
        <v>2.1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DG396" s="10"/>
      <c r="DH396" s="10"/>
      <c r="DI396" s="10"/>
    </row>
    <row r="397" spans="1:113" x14ac:dyDescent="0.25">
      <c r="A397" s="44"/>
      <c r="B397" s="25" t="s">
        <v>254</v>
      </c>
      <c r="C397" s="12">
        <f t="shared" si="27"/>
        <v>0.2</v>
      </c>
      <c r="D397" s="12">
        <f t="shared" si="27"/>
        <v>5</v>
      </c>
      <c r="E397" s="25">
        <f t="shared" si="25"/>
        <v>0.15</v>
      </c>
      <c r="F397" s="43">
        <f t="shared" si="23"/>
        <v>0.15</v>
      </c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DG397" s="10"/>
      <c r="DH397" s="10"/>
      <c r="DI397" s="10"/>
    </row>
    <row r="398" spans="1:113" x14ac:dyDescent="0.25">
      <c r="A398" s="45" t="s">
        <v>415</v>
      </c>
      <c r="B398" s="25" t="s">
        <v>255</v>
      </c>
      <c r="C398" s="12">
        <f t="shared" si="27"/>
        <v>2.8000000000000003</v>
      </c>
      <c r="D398" s="12">
        <f t="shared" si="27"/>
        <v>5</v>
      </c>
      <c r="E398" s="25">
        <f t="shared" si="25"/>
        <v>0.15</v>
      </c>
      <c r="F398" s="43">
        <f t="shared" si="23"/>
        <v>2.1</v>
      </c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DG398" s="10"/>
      <c r="DH398" s="10"/>
      <c r="DI398" s="10"/>
    </row>
    <row r="399" spans="1:113" x14ac:dyDescent="0.25">
      <c r="A399" s="44"/>
      <c r="B399" s="25" t="s">
        <v>256</v>
      </c>
      <c r="C399" s="12">
        <f t="shared" si="27"/>
        <v>0.2</v>
      </c>
      <c r="D399" s="12">
        <f t="shared" si="27"/>
        <v>5</v>
      </c>
      <c r="E399" s="25">
        <f t="shared" si="25"/>
        <v>0.15</v>
      </c>
      <c r="F399" s="43">
        <f t="shared" si="23"/>
        <v>0.15</v>
      </c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DG399" s="10"/>
      <c r="DH399" s="10"/>
      <c r="DI399" s="10"/>
    </row>
    <row r="400" spans="1:113" x14ac:dyDescent="0.25">
      <c r="A400" s="45" t="s">
        <v>416</v>
      </c>
      <c r="B400" s="25" t="s">
        <v>257</v>
      </c>
      <c r="C400" s="12">
        <f t="shared" ref="C400:D415" si="28">+V682</f>
        <v>2.8000000000000003</v>
      </c>
      <c r="D400" s="12">
        <f t="shared" si="28"/>
        <v>5</v>
      </c>
      <c r="E400" s="25">
        <f t="shared" si="25"/>
        <v>0.15</v>
      </c>
      <c r="F400" s="43">
        <f t="shared" si="23"/>
        <v>2.1</v>
      </c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DG400" s="10"/>
      <c r="DH400" s="10"/>
      <c r="DI400" s="10"/>
    </row>
    <row r="401" spans="1:113" x14ac:dyDescent="0.25">
      <c r="A401" s="44"/>
      <c r="B401" s="25" t="s">
        <v>258</v>
      </c>
      <c r="C401" s="12">
        <f t="shared" si="28"/>
        <v>0.2</v>
      </c>
      <c r="D401" s="12">
        <f t="shared" si="28"/>
        <v>5</v>
      </c>
      <c r="E401" s="25">
        <f t="shared" si="25"/>
        <v>0.15</v>
      </c>
      <c r="F401" s="43">
        <f t="shared" si="23"/>
        <v>0.15</v>
      </c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DG401" s="10"/>
      <c r="DH401" s="10"/>
      <c r="DI401" s="10"/>
    </row>
    <row r="402" spans="1:113" x14ac:dyDescent="0.25">
      <c r="A402" s="45" t="s">
        <v>417</v>
      </c>
      <c r="B402" s="25" t="s">
        <v>259</v>
      </c>
      <c r="C402" s="12">
        <f t="shared" si="28"/>
        <v>2.8000000000000003</v>
      </c>
      <c r="D402" s="12">
        <f t="shared" si="28"/>
        <v>5</v>
      </c>
      <c r="E402" s="25">
        <f t="shared" si="25"/>
        <v>0.15</v>
      </c>
      <c r="F402" s="43">
        <f t="shared" si="23"/>
        <v>2.1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DG402" s="10"/>
      <c r="DH402" s="10"/>
      <c r="DI402" s="10"/>
    </row>
    <row r="403" spans="1:113" x14ac:dyDescent="0.25">
      <c r="A403" s="44"/>
      <c r="B403" s="25" t="s">
        <v>260</v>
      </c>
      <c r="C403" s="12">
        <f t="shared" si="28"/>
        <v>0.2</v>
      </c>
      <c r="D403" s="12">
        <f t="shared" si="28"/>
        <v>5</v>
      </c>
      <c r="E403" s="25">
        <f t="shared" si="25"/>
        <v>0.15</v>
      </c>
      <c r="F403" s="43">
        <f t="shared" si="23"/>
        <v>0.15</v>
      </c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DG403" s="10"/>
      <c r="DH403" s="10"/>
      <c r="DI403" s="10"/>
    </row>
    <row r="404" spans="1:113" x14ac:dyDescent="0.25">
      <c r="A404" s="45" t="s">
        <v>418</v>
      </c>
      <c r="B404" s="25" t="s">
        <v>261</v>
      </c>
      <c r="C404" s="12">
        <f t="shared" si="28"/>
        <v>2.8000000000000003</v>
      </c>
      <c r="D404" s="12">
        <f t="shared" si="28"/>
        <v>5</v>
      </c>
      <c r="E404" s="25">
        <f t="shared" si="25"/>
        <v>0.15</v>
      </c>
      <c r="F404" s="43">
        <f t="shared" si="23"/>
        <v>2.1</v>
      </c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DG404" s="10"/>
      <c r="DH404" s="10"/>
      <c r="DI404" s="10"/>
    </row>
    <row r="405" spans="1:113" x14ac:dyDescent="0.25">
      <c r="A405" s="44"/>
      <c r="B405" s="25" t="s">
        <v>262</v>
      </c>
      <c r="C405" s="12">
        <f t="shared" si="28"/>
        <v>0.2</v>
      </c>
      <c r="D405" s="12">
        <f t="shared" si="28"/>
        <v>5</v>
      </c>
      <c r="E405" s="25">
        <f t="shared" si="25"/>
        <v>0.15</v>
      </c>
      <c r="F405" s="43">
        <f t="shared" si="23"/>
        <v>0.15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DG405" s="10"/>
      <c r="DH405" s="10"/>
      <c r="DI405" s="10"/>
    </row>
    <row r="406" spans="1:113" x14ac:dyDescent="0.25">
      <c r="A406" s="45" t="s">
        <v>419</v>
      </c>
      <c r="B406" s="25" t="s">
        <v>263</v>
      </c>
      <c r="C406" s="12">
        <f t="shared" si="28"/>
        <v>2.7957142857142863</v>
      </c>
      <c r="D406" s="12">
        <f t="shared" si="28"/>
        <v>5</v>
      </c>
      <c r="E406" s="25">
        <f t="shared" si="25"/>
        <v>0.15</v>
      </c>
      <c r="F406" s="43">
        <f t="shared" si="23"/>
        <v>2.1</v>
      </c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DG406" s="10"/>
      <c r="DH406" s="10"/>
      <c r="DI406" s="10"/>
    </row>
    <row r="407" spans="1:113" x14ac:dyDescent="0.25">
      <c r="A407" s="44"/>
      <c r="B407" s="25" t="s">
        <v>264</v>
      </c>
      <c r="C407" s="12">
        <f t="shared" si="28"/>
        <v>0.2</v>
      </c>
      <c r="D407" s="12">
        <f t="shared" si="28"/>
        <v>5</v>
      </c>
      <c r="E407" s="25">
        <f t="shared" si="25"/>
        <v>0.15</v>
      </c>
      <c r="F407" s="43">
        <f t="shared" si="23"/>
        <v>0.15</v>
      </c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DG407" s="10"/>
      <c r="DH407" s="10"/>
      <c r="DI407" s="10"/>
    </row>
    <row r="408" spans="1:113" x14ac:dyDescent="0.25">
      <c r="A408" s="45" t="s">
        <v>420</v>
      </c>
      <c r="B408" s="25" t="s">
        <v>265</v>
      </c>
      <c r="C408" s="12">
        <f t="shared" si="28"/>
        <v>2.8000000000000003</v>
      </c>
      <c r="D408" s="12">
        <f t="shared" si="28"/>
        <v>5</v>
      </c>
      <c r="E408" s="25">
        <f t="shared" si="25"/>
        <v>0.15</v>
      </c>
      <c r="F408" s="43">
        <f t="shared" si="23"/>
        <v>2.1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DG408" s="10"/>
      <c r="DH408" s="10"/>
      <c r="DI408" s="10"/>
    </row>
    <row r="409" spans="1:113" x14ac:dyDescent="0.25">
      <c r="A409" s="44"/>
      <c r="B409" s="25" t="s">
        <v>266</v>
      </c>
      <c r="C409" s="12">
        <f t="shared" si="28"/>
        <v>0.2</v>
      </c>
      <c r="D409" s="12">
        <f t="shared" si="28"/>
        <v>5</v>
      </c>
      <c r="E409" s="25">
        <f t="shared" si="25"/>
        <v>0.15</v>
      </c>
      <c r="F409" s="43">
        <f t="shared" si="23"/>
        <v>0.15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DG409" s="10"/>
      <c r="DH409" s="10"/>
      <c r="DI409" s="10"/>
    </row>
    <row r="410" spans="1:113" x14ac:dyDescent="0.25">
      <c r="A410" s="45" t="s">
        <v>421</v>
      </c>
      <c r="B410" s="25" t="s">
        <v>267</v>
      </c>
      <c r="C410" s="12">
        <f t="shared" si="28"/>
        <v>2.7957142857142863</v>
      </c>
      <c r="D410" s="12">
        <f t="shared" si="28"/>
        <v>5</v>
      </c>
      <c r="E410" s="25">
        <f t="shared" si="25"/>
        <v>0.15</v>
      </c>
      <c r="F410" s="43">
        <f t="shared" si="23"/>
        <v>2.1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DG410" s="10"/>
      <c r="DH410" s="10"/>
      <c r="DI410" s="10"/>
    </row>
    <row r="411" spans="1:113" x14ac:dyDescent="0.25">
      <c r="A411" s="44"/>
      <c r="B411" s="25" t="s">
        <v>268</v>
      </c>
      <c r="C411" s="12">
        <f t="shared" si="28"/>
        <v>0.2</v>
      </c>
      <c r="D411" s="12">
        <f t="shared" si="28"/>
        <v>5</v>
      </c>
      <c r="E411" s="25">
        <f t="shared" si="25"/>
        <v>0.15</v>
      </c>
      <c r="F411" s="43">
        <f t="shared" si="23"/>
        <v>0.15</v>
      </c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DG411" s="10"/>
      <c r="DH411" s="10"/>
      <c r="DI411" s="10"/>
    </row>
    <row r="412" spans="1:113" x14ac:dyDescent="0.25">
      <c r="A412" s="45" t="s">
        <v>422</v>
      </c>
      <c r="B412" s="25" t="s">
        <v>269</v>
      </c>
      <c r="C412" s="12">
        <f t="shared" si="28"/>
        <v>2.8000000000000003</v>
      </c>
      <c r="D412" s="12">
        <f t="shared" si="28"/>
        <v>5</v>
      </c>
      <c r="E412" s="25">
        <f t="shared" si="25"/>
        <v>0.15</v>
      </c>
      <c r="F412" s="43">
        <f t="shared" si="23"/>
        <v>2.1</v>
      </c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DG412" s="10"/>
      <c r="DH412" s="10"/>
      <c r="DI412" s="10"/>
    </row>
    <row r="413" spans="1:113" x14ac:dyDescent="0.25">
      <c r="A413" s="44"/>
      <c r="B413" s="25" t="s">
        <v>270</v>
      </c>
      <c r="C413" s="12">
        <f t="shared" si="28"/>
        <v>0.2</v>
      </c>
      <c r="D413" s="12">
        <f t="shared" si="28"/>
        <v>5</v>
      </c>
      <c r="E413" s="25">
        <f t="shared" si="25"/>
        <v>0.15</v>
      </c>
      <c r="F413" s="43">
        <f t="shared" si="23"/>
        <v>0.15</v>
      </c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DG413" s="10"/>
      <c r="DH413" s="10"/>
      <c r="DI413" s="10"/>
    </row>
    <row r="414" spans="1:113" x14ac:dyDescent="0.25">
      <c r="A414" s="45" t="s">
        <v>423</v>
      </c>
      <c r="B414" s="25" t="s">
        <v>271</v>
      </c>
      <c r="C414" s="12">
        <f t="shared" si="28"/>
        <v>2.8000000000000003</v>
      </c>
      <c r="D414" s="12">
        <f t="shared" si="28"/>
        <v>5</v>
      </c>
      <c r="E414" s="25">
        <f t="shared" si="25"/>
        <v>0.15</v>
      </c>
      <c r="F414" s="43">
        <f t="shared" si="23"/>
        <v>2.1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DG414" s="10"/>
      <c r="DH414" s="10"/>
      <c r="DI414" s="10"/>
    </row>
    <row r="415" spans="1:113" x14ac:dyDescent="0.25">
      <c r="A415" s="44"/>
      <c r="B415" s="25" t="s">
        <v>272</v>
      </c>
      <c r="C415" s="12">
        <f t="shared" si="28"/>
        <v>0.2</v>
      </c>
      <c r="D415" s="12">
        <f t="shared" si="28"/>
        <v>5</v>
      </c>
      <c r="E415" s="25">
        <f t="shared" si="25"/>
        <v>0.15</v>
      </c>
      <c r="F415" s="43">
        <f t="shared" si="23"/>
        <v>0.15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DG415" s="10"/>
      <c r="DH415" s="10"/>
      <c r="DI415" s="10"/>
    </row>
    <row r="416" spans="1:113" x14ac:dyDescent="0.25">
      <c r="A416" s="45" t="s">
        <v>424</v>
      </c>
      <c r="B416" s="25" t="s">
        <v>273</v>
      </c>
      <c r="C416" s="12">
        <f t="shared" ref="C416:D425" si="29">+V698</f>
        <v>2.8000000000000003</v>
      </c>
      <c r="D416" s="12">
        <f t="shared" si="29"/>
        <v>5</v>
      </c>
      <c r="E416" s="25">
        <f t="shared" ref="E416:E426" si="30">+$B$157</f>
        <v>0.15</v>
      </c>
      <c r="F416" s="43">
        <f t="shared" si="23"/>
        <v>2.1</v>
      </c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DG416" s="10"/>
      <c r="DH416" s="10"/>
      <c r="DI416" s="10"/>
    </row>
    <row r="417" spans="1:113" x14ac:dyDescent="0.25">
      <c r="A417" s="44"/>
      <c r="B417" s="25" t="s">
        <v>274</v>
      </c>
      <c r="C417" s="12">
        <f t="shared" si="29"/>
        <v>0.2</v>
      </c>
      <c r="D417" s="12">
        <f t="shared" si="29"/>
        <v>5</v>
      </c>
      <c r="E417" s="25">
        <f t="shared" si="30"/>
        <v>0.15</v>
      </c>
      <c r="F417" s="43">
        <f t="shared" si="23"/>
        <v>0.15</v>
      </c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DG417" s="10"/>
      <c r="DH417" s="10"/>
      <c r="DI417" s="10"/>
    </row>
    <row r="418" spans="1:113" x14ac:dyDescent="0.25">
      <c r="A418" s="45" t="s">
        <v>425</v>
      </c>
      <c r="B418" s="25" t="s">
        <v>275</v>
      </c>
      <c r="C418" s="12">
        <f t="shared" si="29"/>
        <v>2.8000000000000003</v>
      </c>
      <c r="D418" s="12">
        <f t="shared" si="29"/>
        <v>5</v>
      </c>
      <c r="E418" s="25">
        <f t="shared" si="30"/>
        <v>0.15</v>
      </c>
      <c r="F418" s="43">
        <f t="shared" si="23"/>
        <v>2.1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DG418" s="10"/>
      <c r="DH418" s="10"/>
      <c r="DI418" s="10"/>
    </row>
    <row r="419" spans="1:113" x14ac:dyDescent="0.25">
      <c r="A419" s="44"/>
      <c r="B419" s="25" t="s">
        <v>276</v>
      </c>
      <c r="C419" s="12">
        <f t="shared" si="29"/>
        <v>0.2</v>
      </c>
      <c r="D419" s="12">
        <f t="shared" si="29"/>
        <v>5</v>
      </c>
      <c r="E419" s="25">
        <f t="shared" si="30"/>
        <v>0.15</v>
      </c>
      <c r="F419" s="43">
        <f t="shared" si="23"/>
        <v>0.15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DG419" s="10"/>
      <c r="DH419" s="10"/>
      <c r="DI419" s="10"/>
    </row>
    <row r="420" spans="1:113" x14ac:dyDescent="0.25">
      <c r="A420" s="45" t="s">
        <v>426</v>
      </c>
      <c r="B420" s="25" t="s">
        <v>277</v>
      </c>
      <c r="C420" s="12">
        <f t="shared" si="29"/>
        <v>2.8000000000000003</v>
      </c>
      <c r="D420" s="12">
        <f t="shared" si="29"/>
        <v>5</v>
      </c>
      <c r="E420" s="25">
        <f t="shared" si="30"/>
        <v>0.15</v>
      </c>
      <c r="F420" s="43">
        <f t="shared" si="23"/>
        <v>2.1</v>
      </c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DG420" s="10"/>
      <c r="DH420" s="10"/>
      <c r="DI420" s="10"/>
    </row>
    <row r="421" spans="1:113" x14ac:dyDescent="0.25">
      <c r="A421" s="44"/>
      <c r="B421" s="25" t="s">
        <v>278</v>
      </c>
      <c r="C421" s="12">
        <f t="shared" si="29"/>
        <v>0.2</v>
      </c>
      <c r="D421" s="12">
        <f t="shared" si="29"/>
        <v>5</v>
      </c>
      <c r="E421" s="25">
        <f t="shared" si="30"/>
        <v>0.15</v>
      </c>
      <c r="F421" s="43">
        <f t="shared" si="23"/>
        <v>0.15</v>
      </c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DG421" s="10"/>
      <c r="DH421" s="10"/>
      <c r="DI421" s="10"/>
    </row>
    <row r="422" spans="1:113" x14ac:dyDescent="0.25">
      <c r="A422" s="45" t="s">
        <v>427</v>
      </c>
      <c r="B422" s="25" t="s">
        <v>279</v>
      </c>
      <c r="C422" s="12">
        <f t="shared" si="29"/>
        <v>2.8000000000000003</v>
      </c>
      <c r="D422" s="12">
        <f t="shared" si="29"/>
        <v>5</v>
      </c>
      <c r="E422" s="25">
        <f t="shared" si="30"/>
        <v>0.15</v>
      </c>
      <c r="F422" s="43">
        <f t="shared" si="23"/>
        <v>2.1</v>
      </c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DG422" s="10"/>
      <c r="DH422" s="10"/>
      <c r="DI422" s="10"/>
    </row>
    <row r="423" spans="1:113" x14ac:dyDescent="0.25">
      <c r="A423" s="44"/>
      <c r="B423" s="25" t="s">
        <v>280</v>
      </c>
      <c r="C423" s="12">
        <f t="shared" si="29"/>
        <v>0.2</v>
      </c>
      <c r="D423" s="12">
        <f t="shared" si="29"/>
        <v>5</v>
      </c>
      <c r="E423" s="25">
        <f t="shared" si="30"/>
        <v>0.15</v>
      </c>
      <c r="F423" s="43">
        <f t="shared" si="23"/>
        <v>0.15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DG423" s="10"/>
      <c r="DH423" s="10"/>
      <c r="DI423" s="10"/>
    </row>
    <row r="424" spans="1:113" x14ac:dyDescent="0.25">
      <c r="A424" s="45" t="s">
        <v>428</v>
      </c>
      <c r="B424" s="25" t="s">
        <v>281</v>
      </c>
      <c r="C424" s="12">
        <f t="shared" si="29"/>
        <v>2.5485714285714289</v>
      </c>
      <c r="D424" s="12">
        <f t="shared" si="29"/>
        <v>5</v>
      </c>
      <c r="E424" s="25">
        <f t="shared" si="30"/>
        <v>0.15</v>
      </c>
      <c r="F424" s="43">
        <f t="shared" si="23"/>
        <v>1.91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DG424" s="10"/>
      <c r="DH424" s="10"/>
      <c r="DI424" s="10"/>
    </row>
    <row r="425" spans="1:113" x14ac:dyDescent="0.25">
      <c r="A425" s="44"/>
      <c r="B425" s="25" t="s">
        <v>282</v>
      </c>
      <c r="C425" s="12">
        <f t="shared" si="29"/>
        <v>0.2</v>
      </c>
      <c r="D425" s="12">
        <f t="shared" si="29"/>
        <v>5</v>
      </c>
      <c r="E425" s="25">
        <f t="shared" si="30"/>
        <v>0.15</v>
      </c>
      <c r="F425" s="43">
        <f t="shared" si="23"/>
        <v>0.15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DG425" s="10"/>
      <c r="DH425" s="10"/>
      <c r="DI425" s="10"/>
    </row>
    <row r="426" spans="1:113" x14ac:dyDescent="0.25">
      <c r="A426" s="48" t="s">
        <v>294</v>
      </c>
      <c r="B426" s="42" t="s">
        <v>295</v>
      </c>
      <c r="C426" s="12">
        <f>+V708</f>
        <v>2</v>
      </c>
      <c r="D426" s="12">
        <f>+W708</f>
        <v>5</v>
      </c>
      <c r="E426" s="25">
        <f t="shared" si="30"/>
        <v>0.15</v>
      </c>
      <c r="F426" s="43">
        <f t="shared" ref="F426" si="31">+ROUND(C426*D426*E426,2)</f>
        <v>1.5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DG426" s="10"/>
      <c r="DH426" s="10"/>
      <c r="DI426" s="10"/>
    </row>
    <row r="427" spans="1:113" x14ac:dyDescent="0.25">
      <c r="A427" s="49"/>
      <c r="B427" s="25"/>
      <c r="C427" s="12"/>
      <c r="D427" s="50" t="s">
        <v>284</v>
      </c>
      <c r="E427" s="50"/>
      <c r="F427" s="51">
        <f>ROUND(SUM(F160:F426),2)</f>
        <v>302.04000000000002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DG427" s="10"/>
      <c r="DH427" s="10"/>
      <c r="DI427" s="10"/>
    </row>
    <row r="428" spans="1:113" x14ac:dyDescent="0.25">
      <c r="A428" s="10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DG428" s="10"/>
      <c r="DH428" s="10"/>
      <c r="DI428" s="10"/>
    </row>
    <row r="429" spans="1:113" x14ac:dyDescent="0.25">
      <c r="A429" s="10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DG429" s="10"/>
      <c r="DH429" s="10"/>
      <c r="DI429" s="10"/>
    </row>
    <row r="430" spans="1:113" x14ac:dyDescent="0.25">
      <c r="B430"/>
      <c r="C430" s="24">
        <f>+SUM(C160:C426)</f>
        <v>399.59428571428538</v>
      </c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DG430" s="10"/>
      <c r="DH430" s="10"/>
      <c r="DI430" s="10"/>
    </row>
    <row r="431" spans="1:113" x14ac:dyDescent="0.25">
      <c r="DG431" s="10"/>
      <c r="DH431" s="10"/>
      <c r="DI431" s="10"/>
    </row>
    <row r="432" spans="1:113" x14ac:dyDescent="0.2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DG432" s="10"/>
      <c r="DH432" s="10"/>
      <c r="DI432" s="10"/>
    </row>
    <row r="433" spans="1:113" x14ac:dyDescent="0.25">
      <c r="A433" s="7">
        <v>4</v>
      </c>
      <c r="B433" s="8" t="s">
        <v>429</v>
      </c>
      <c r="C433" s="8"/>
      <c r="D433" s="8"/>
      <c r="E433" s="8"/>
      <c r="F433" s="8"/>
      <c r="G433" s="8" t="s">
        <v>8</v>
      </c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DG433" s="10"/>
      <c r="DH433" s="10"/>
      <c r="DI433" s="10"/>
    </row>
    <row r="434" spans="1:113" x14ac:dyDescent="0.25">
      <c r="A434" s="7">
        <v>5</v>
      </c>
      <c r="B434" s="8" t="s">
        <v>430</v>
      </c>
      <c r="C434" s="8"/>
      <c r="D434" s="8"/>
      <c r="E434" s="8"/>
      <c r="F434" s="8"/>
      <c r="G434" s="8" t="s">
        <v>8</v>
      </c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DG434" s="10"/>
      <c r="DI434" s="10"/>
    </row>
    <row r="435" spans="1:113" x14ac:dyDescent="0.25">
      <c r="A435" s="9"/>
      <c r="S435"/>
      <c r="BL435"/>
      <c r="BR435"/>
      <c r="BV435"/>
      <c r="BY435"/>
      <c r="BZ435"/>
      <c r="DG435" s="10"/>
      <c r="DI435" s="10"/>
    </row>
    <row r="436" spans="1:113" x14ac:dyDescent="0.25">
      <c r="A436" s="9"/>
      <c r="S436"/>
      <c r="BL436"/>
      <c r="BR436"/>
      <c r="BV436"/>
      <c r="BY436"/>
      <c r="BZ436"/>
      <c r="DG436" s="10"/>
      <c r="DI436" s="10"/>
    </row>
    <row r="437" spans="1:113" x14ac:dyDescent="0.25">
      <c r="A437" s="9"/>
      <c r="C437" s="54" t="s">
        <v>431</v>
      </c>
      <c r="D437" s="55">
        <v>0.15</v>
      </c>
      <c r="E437" s="54" t="s">
        <v>287</v>
      </c>
      <c r="S437"/>
      <c r="BL437"/>
      <c r="BR437"/>
      <c r="BV437"/>
      <c r="BY437"/>
      <c r="BZ437"/>
      <c r="DG437" s="10"/>
      <c r="DI437" s="10"/>
    </row>
    <row r="438" spans="1:113" x14ac:dyDescent="0.25">
      <c r="A438" s="9"/>
      <c r="S438"/>
      <c r="BL438"/>
      <c r="BR438"/>
      <c r="BV438"/>
      <c r="BY438"/>
      <c r="BZ438"/>
      <c r="DG438" s="10"/>
      <c r="DI438" s="10"/>
    </row>
    <row r="439" spans="1:113" x14ac:dyDescent="0.25">
      <c r="A439" s="9"/>
      <c r="BL439"/>
      <c r="BR439"/>
      <c r="BV439"/>
      <c r="BY439"/>
      <c r="BZ439"/>
      <c r="DG439" s="10"/>
      <c r="DI439" s="10"/>
    </row>
    <row r="440" spans="1:113" x14ac:dyDescent="0.25">
      <c r="A440" s="56" t="s">
        <v>10</v>
      </c>
      <c r="B440" s="56"/>
      <c r="C440" s="57" t="s">
        <v>432</v>
      </c>
      <c r="D440" s="57"/>
      <c r="E440" s="57"/>
      <c r="F440" s="57" t="s">
        <v>12</v>
      </c>
      <c r="G440" s="57"/>
      <c r="H440" s="57"/>
      <c r="I440" s="57" t="s">
        <v>433</v>
      </c>
      <c r="J440" s="57"/>
      <c r="K440" s="57" t="s">
        <v>434</v>
      </c>
      <c r="L440" s="57"/>
      <c r="M440" s="57" t="s">
        <v>435</v>
      </c>
      <c r="N440" s="57"/>
      <c r="O440" s="57" t="s">
        <v>434</v>
      </c>
      <c r="P440" s="57"/>
      <c r="Q440" s="57" t="s">
        <v>436</v>
      </c>
      <c r="R440" s="57"/>
      <c r="S440" s="57" t="s">
        <v>12</v>
      </c>
      <c r="T440" s="57"/>
      <c r="U440" s="57"/>
      <c r="V440" s="57" t="s">
        <v>437</v>
      </c>
      <c r="W440" s="57" t="s">
        <v>16</v>
      </c>
      <c r="X440" s="57" t="s">
        <v>15</v>
      </c>
      <c r="Y440" s="57" t="s">
        <v>438</v>
      </c>
      <c r="Z440" s="57" t="s">
        <v>439</v>
      </c>
      <c r="BL440"/>
      <c r="BR440"/>
      <c r="BV440"/>
      <c r="BY440"/>
      <c r="BZ440"/>
      <c r="DG440" s="10"/>
      <c r="DI440" s="10"/>
    </row>
    <row r="441" spans="1:113" ht="45" x14ac:dyDescent="0.25">
      <c r="A441" s="56"/>
      <c r="B441" s="56"/>
      <c r="C441" s="61" t="s">
        <v>4</v>
      </c>
      <c r="D441" s="61" t="s">
        <v>14</v>
      </c>
      <c r="E441" s="61" t="s">
        <v>15</v>
      </c>
      <c r="F441" s="61" t="s">
        <v>4</v>
      </c>
      <c r="G441" s="61" t="s">
        <v>16</v>
      </c>
      <c r="H441" s="61" t="s">
        <v>440</v>
      </c>
      <c r="I441" s="61" t="s">
        <v>4</v>
      </c>
      <c r="J441" s="61" t="s">
        <v>14</v>
      </c>
      <c r="K441" s="61" t="s">
        <v>4</v>
      </c>
      <c r="L441" s="61" t="s">
        <v>14</v>
      </c>
      <c r="M441" s="61" t="s">
        <v>4</v>
      </c>
      <c r="N441" s="61" t="s">
        <v>14</v>
      </c>
      <c r="O441" s="61" t="s">
        <v>4</v>
      </c>
      <c r="P441" s="61" t="s">
        <v>14</v>
      </c>
      <c r="Q441" s="61" t="s">
        <v>4</v>
      </c>
      <c r="R441" s="61" t="s">
        <v>14</v>
      </c>
      <c r="S441" s="61" t="s">
        <v>4</v>
      </c>
      <c r="T441" s="61" t="s">
        <v>14</v>
      </c>
      <c r="U441" s="61" t="s">
        <v>440</v>
      </c>
      <c r="V441" s="57"/>
      <c r="W441" s="57"/>
      <c r="X441" s="57"/>
      <c r="Y441" s="57"/>
      <c r="Z441" s="57"/>
      <c r="BL441"/>
      <c r="BR441"/>
      <c r="BV441"/>
      <c r="BY441"/>
      <c r="BZ441"/>
      <c r="DG441" s="10"/>
      <c r="DI441" s="10"/>
    </row>
    <row r="442" spans="1:113" x14ac:dyDescent="0.25">
      <c r="A442" s="62" t="s">
        <v>294</v>
      </c>
      <c r="B442" s="12" t="s">
        <v>295</v>
      </c>
      <c r="C442" s="12">
        <v>5</v>
      </c>
      <c r="D442" s="12">
        <v>2</v>
      </c>
      <c r="E442" s="12">
        <v>0.15</v>
      </c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>
        <f>+D442</f>
        <v>2</v>
      </c>
      <c r="W442" s="12">
        <f>+C442</f>
        <v>5</v>
      </c>
      <c r="X442" s="12">
        <f>+E442</f>
        <v>0.15</v>
      </c>
      <c r="Y442" s="12">
        <f>ROUND(V442*W442*X442,2)</f>
        <v>1.5</v>
      </c>
      <c r="Z442" s="12"/>
      <c r="BL442"/>
      <c r="BR442"/>
      <c r="BV442"/>
      <c r="BY442"/>
      <c r="BZ442"/>
      <c r="DG442" s="10"/>
      <c r="DI442" s="10"/>
    </row>
    <row r="443" spans="1:113" x14ac:dyDescent="0.25">
      <c r="A443" s="63"/>
      <c r="B443" s="12" t="s">
        <v>18</v>
      </c>
      <c r="C443" s="12">
        <v>5</v>
      </c>
      <c r="D443" s="12">
        <v>0.2</v>
      </c>
      <c r="E443" s="12">
        <v>0.25</v>
      </c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>
        <f>+D443</f>
        <v>0.2</v>
      </c>
      <c r="W443" s="12">
        <f>+C443</f>
        <v>5</v>
      </c>
      <c r="X443" s="12">
        <f>+E443</f>
        <v>0.25</v>
      </c>
      <c r="Y443" s="12">
        <f>ROUND((V443*W443*X443),2)</f>
        <v>0.25</v>
      </c>
      <c r="Z443" s="12"/>
      <c r="BL443"/>
      <c r="BR443"/>
      <c r="BV443"/>
      <c r="BY443"/>
      <c r="BZ443"/>
      <c r="DG443" s="10"/>
      <c r="DI443" s="10"/>
    </row>
    <row r="444" spans="1:113" x14ac:dyDescent="0.25">
      <c r="A444" s="64" t="s">
        <v>296</v>
      </c>
      <c r="B444" s="12" t="s">
        <v>19</v>
      </c>
      <c r="C444" s="12"/>
      <c r="D444" s="12"/>
      <c r="E444" s="12"/>
      <c r="F444" s="12">
        <v>2.8</v>
      </c>
      <c r="G444" s="12">
        <v>0.7</v>
      </c>
      <c r="H444" s="12">
        <v>0.1787</v>
      </c>
      <c r="I444" s="12">
        <v>2.8</v>
      </c>
      <c r="J444" s="12">
        <v>0.45</v>
      </c>
      <c r="K444" s="12">
        <v>2.8</v>
      </c>
      <c r="L444" s="12">
        <v>0.9</v>
      </c>
      <c r="M444" s="12">
        <v>2.8</v>
      </c>
      <c r="N444" s="12">
        <v>0.9</v>
      </c>
      <c r="O444" s="12">
        <v>2.8</v>
      </c>
      <c r="P444" s="12">
        <v>0.9</v>
      </c>
      <c r="Q444" s="12">
        <v>2.8</v>
      </c>
      <c r="R444" s="12">
        <v>0.45</v>
      </c>
      <c r="S444" s="12">
        <v>2.8</v>
      </c>
      <c r="T444" s="12">
        <v>0.7</v>
      </c>
      <c r="U444" s="12">
        <f>H444</f>
        <v>0.1787</v>
      </c>
      <c r="V444" s="12">
        <f>AVERAGE(F444,I444,K444,M444,O444,Q444,S444)</f>
        <v>2.8000000000000003</v>
      </c>
      <c r="W444" s="12">
        <f>SUM(G444,J444,L444,N444,P444,R444,T444)</f>
        <v>5</v>
      </c>
      <c r="X444" s="12">
        <f>$D$437</f>
        <v>0.15</v>
      </c>
      <c r="Y444" s="12">
        <f>+ROUND((F444*H444)+(K444*L444*$D$437)+(O444*P444*$D$437)+(S444*U444),2)</f>
        <v>1.76</v>
      </c>
      <c r="Z444" s="12">
        <f>ROUND((I444*J444*X444)+(M444*N444*X444)+(Q444*R444*X444),2)</f>
        <v>0.76</v>
      </c>
      <c r="BL444"/>
      <c r="BR444"/>
      <c r="BV444"/>
      <c r="BY444"/>
      <c r="BZ444"/>
      <c r="DG444" s="10"/>
      <c r="DI444" s="10"/>
    </row>
    <row r="445" spans="1:113" x14ac:dyDescent="0.25">
      <c r="A445" s="64"/>
      <c r="B445" s="12" t="s">
        <v>20</v>
      </c>
      <c r="C445" s="12">
        <v>5</v>
      </c>
      <c r="D445" s="12">
        <v>0.2</v>
      </c>
      <c r="E445" s="12">
        <v>0.25</v>
      </c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>
        <f>+D445</f>
        <v>0.2</v>
      </c>
      <c r="W445" s="12">
        <f>+C445</f>
        <v>5</v>
      </c>
      <c r="X445" s="12">
        <f>+E445</f>
        <v>0.25</v>
      </c>
      <c r="Y445" s="12">
        <f>ROUND((V445*W445*X445),2)</f>
        <v>0.25</v>
      </c>
      <c r="Z445" s="12"/>
      <c r="BL445"/>
      <c r="BR445"/>
      <c r="BV445"/>
      <c r="BY445"/>
      <c r="BZ445"/>
      <c r="DG445" s="10"/>
      <c r="DI445" s="10"/>
    </row>
    <row r="446" spans="1:113" x14ac:dyDescent="0.25">
      <c r="A446" s="64" t="s">
        <v>297</v>
      </c>
      <c r="B446" s="12" t="s">
        <v>21</v>
      </c>
      <c r="C446" s="12"/>
      <c r="D446" s="12"/>
      <c r="E446" s="12"/>
      <c r="F446" s="12">
        <v>2.8</v>
      </c>
      <c r="G446" s="12">
        <v>0.7</v>
      </c>
      <c r="H446" s="12">
        <v>0.1787</v>
      </c>
      <c r="I446" s="12">
        <v>2.8</v>
      </c>
      <c r="J446" s="12">
        <f>J444</f>
        <v>0.45</v>
      </c>
      <c r="K446" s="12">
        <v>2.8</v>
      </c>
      <c r="L446" s="12">
        <v>0.9</v>
      </c>
      <c r="M446" s="12">
        <v>2.8</v>
      </c>
      <c r="N446" s="12">
        <f>N444</f>
        <v>0.9</v>
      </c>
      <c r="O446" s="12">
        <v>2.8</v>
      </c>
      <c r="P446" s="12">
        <v>0.9</v>
      </c>
      <c r="Q446" s="12">
        <v>2.8</v>
      </c>
      <c r="R446" s="12">
        <v>0.45</v>
      </c>
      <c r="S446" s="12">
        <v>2.8</v>
      </c>
      <c r="T446" s="12">
        <v>0.7</v>
      </c>
      <c r="U446" s="12">
        <f>U444</f>
        <v>0.1787</v>
      </c>
      <c r="V446" s="12">
        <f>AVERAGE(F446,I446,K446,M446,O446,Q446,S446)</f>
        <v>2.8000000000000003</v>
      </c>
      <c r="W446" s="12">
        <f>SUM(G446,J446,L446,N446,P446,R446,T446)</f>
        <v>5</v>
      </c>
      <c r="X446" s="12">
        <f>$D$437</f>
        <v>0.15</v>
      </c>
      <c r="Y446" s="12">
        <f>+ROUND((F446*H446)+(K446*L446*$D$437)+(O446*P446*$D$437)+(S446*U446),2)</f>
        <v>1.76</v>
      </c>
      <c r="Z446" s="12">
        <f>ROUND((I446*J446*X446)+(M446*N446*X446)+(Q446*R446*X446),2)</f>
        <v>0.76</v>
      </c>
      <c r="BL446"/>
      <c r="BR446"/>
      <c r="BV446"/>
      <c r="BY446"/>
      <c r="BZ446"/>
      <c r="DG446" s="10"/>
      <c r="DI446" s="10"/>
    </row>
    <row r="447" spans="1:113" x14ac:dyDescent="0.25">
      <c r="A447" s="64"/>
      <c r="B447" s="12" t="s">
        <v>22</v>
      </c>
      <c r="C447" s="12">
        <v>5</v>
      </c>
      <c r="D447" s="12">
        <v>0.2</v>
      </c>
      <c r="E447" s="12">
        <v>0.25</v>
      </c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>
        <f>+D447</f>
        <v>0.2</v>
      </c>
      <c r="W447" s="12">
        <f>+C447</f>
        <v>5</v>
      </c>
      <c r="X447" s="12">
        <f>+E447</f>
        <v>0.25</v>
      </c>
      <c r="Y447" s="12">
        <f>ROUND((V447*W447*X447),2)</f>
        <v>0.25</v>
      </c>
      <c r="Z447" s="12"/>
      <c r="BL447"/>
      <c r="BR447"/>
      <c r="BV447"/>
      <c r="BY447"/>
      <c r="BZ447"/>
      <c r="DG447" s="10"/>
      <c r="DI447" s="10"/>
    </row>
    <row r="448" spans="1:113" x14ac:dyDescent="0.25">
      <c r="A448" s="64" t="s">
        <v>298</v>
      </c>
      <c r="B448" s="12" t="s">
        <v>23</v>
      </c>
      <c r="C448" s="12"/>
      <c r="D448" s="12"/>
      <c r="E448" s="12"/>
      <c r="F448" s="12">
        <v>2.66</v>
      </c>
      <c r="G448" s="12">
        <v>0.7</v>
      </c>
      <c r="H448" s="12">
        <v>0.1787</v>
      </c>
      <c r="I448" s="12">
        <v>2.8</v>
      </c>
      <c r="J448" s="12">
        <f>J446</f>
        <v>0.45</v>
      </c>
      <c r="K448" s="12">
        <v>2.8</v>
      </c>
      <c r="L448" s="12">
        <v>0.9</v>
      </c>
      <c r="M448" s="12">
        <v>2.8</v>
      </c>
      <c r="N448" s="12">
        <f>N446</f>
        <v>0.9</v>
      </c>
      <c r="O448" s="12">
        <v>2.8</v>
      </c>
      <c r="P448" s="12">
        <v>0.9</v>
      </c>
      <c r="Q448" s="12">
        <v>2.8</v>
      </c>
      <c r="R448" s="12">
        <v>0.45</v>
      </c>
      <c r="S448" s="12">
        <v>2.9</v>
      </c>
      <c r="T448" s="12">
        <v>0.7</v>
      </c>
      <c r="U448" s="12">
        <f>U446</f>
        <v>0.1787</v>
      </c>
      <c r="V448" s="12">
        <f>AVERAGE(F448,I448,K448,M448,O448,Q448,S448)</f>
        <v>2.794285714285714</v>
      </c>
      <c r="W448" s="12">
        <f>SUM(G448,J448,L448,N448,P448,R448,T448)</f>
        <v>5</v>
      </c>
      <c r="X448" s="12">
        <f>$D$437</f>
        <v>0.15</v>
      </c>
      <c r="Y448" s="12">
        <f>+ROUND((F448*H448)+(K448*L448*$D$437)+(O448*P448*$D$437)+(S448*U448),2)</f>
        <v>1.75</v>
      </c>
      <c r="Z448" s="12">
        <f>ROUND((I448*J448*X448)+(M448*N448*X448)+(Q448*R448*X448),2)</f>
        <v>0.76</v>
      </c>
      <c r="BL448"/>
      <c r="BR448"/>
      <c r="BV448"/>
      <c r="BY448"/>
      <c r="BZ448"/>
      <c r="DG448" s="10"/>
      <c r="DI448" s="10"/>
    </row>
    <row r="449" spans="1:113" x14ac:dyDescent="0.25">
      <c r="A449" s="64"/>
      <c r="B449" s="12" t="s">
        <v>24</v>
      </c>
      <c r="C449" s="12">
        <v>5</v>
      </c>
      <c r="D449" s="12">
        <v>0.2</v>
      </c>
      <c r="E449" s="12">
        <v>0.25</v>
      </c>
      <c r="F449" s="12"/>
      <c r="G449" s="12"/>
      <c r="H449" s="12"/>
      <c r="I449" s="12"/>
      <c r="J449" s="12"/>
      <c r="K449" s="12"/>
      <c r="L449" s="12" t="s">
        <v>322</v>
      </c>
      <c r="M449" s="12"/>
      <c r="N449" s="12"/>
      <c r="O449" s="12"/>
      <c r="P449" s="12"/>
      <c r="Q449" s="12"/>
      <c r="R449" s="12"/>
      <c r="S449" s="12"/>
      <c r="T449" s="12"/>
      <c r="U449" s="12"/>
      <c r="V449" s="12">
        <f>+D449</f>
        <v>0.2</v>
      </c>
      <c r="W449" s="12">
        <f>+C449</f>
        <v>5</v>
      </c>
      <c r="X449" s="12">
        <f>+E449</f>
        <v>0.25</v>
      </c>
      <c r="Y449" s="12">
        <f>ROUND((V449*W449*X449),2)</f>
        <v>0.25</v>
      </c>
      <c r="Z449" s="12"/>
      <c r="BL449"/>
      <c r="BR449"/>
      <c r="BV449"/>
      <c r="BY449"/>
      <c r="BZ449"/>
      <c r="DG449" s="10"/>
      <c r="DI449" s="10"/>
    </row>
    <row r="450" spans="1:113" x14ac:dyDescent="0.25">
      <c r="A450" s="64" t="s">
        <v>299</v>
      </c>
      <c r="B450" s="12" t="s">
        <v>25</v>
      </c>
      <c r="C450" s="12"/>
      <c r="D450" s="12"/>
      <c r="E450" s="12"/>
      <c r="F450" s="12">
        <v>2.66</v>
      </c>
      <c r="G450" s="12">
        <v>0.7</v>
      </c>
      <c r="H450" s="12">
        <v>0.1787</v>
      </c>
      <c r="I450" s="12">
        <v>2.8</v>
      </c>
      <c r="J450" s="12">
        <f>J448</f>
        <v>0.45</v>
      </c>
      <c r="K450" s="12">
        <v>2.8</v>
      </c>
      <c r="L450" s="12">
        <v>0.9</v>
      </c>
      <c r="M450" s="12">
        <v>2.8</v>
      </c>
      <c r="N450" s="12">
        <f>N448</f>
        <v>0.9</v>
      </c>
      <c r="O450" s="12">
        <v>2.8</v>
      </c>
      <c r="P450" s="12">
        <v>0.9</v>
      </c>
      <c r="Q450" s="12">
        <v>2.8</v>
      </c>
      <c r="R450" s="12">
        <v>0.45</v>
      </c>
      <c r="S450" s="12">
        <v>2.9</v>
      </c>
      <c r="T450" s="12">
        <v>0.7</v>
      </c>
      <c r="U450" s="12">
        <f>U448</f>
        <v>0.1787</v>
      </c>
      <c r="V450" s="12">
        <f>AVERAGE(F450,I450,K450,M450,O450,Q450,S450)</f>
        <v>2.794285714285714</v>
      </c>
      <c r="W450" s="12">
        <f>SUM(G450,J450,L450,N450,P450,R450,T450)</f>
        <v>5</v>
      </c>
      <c r="X450" s="12">
        <f>$D$437</f>
        <v>0.15</v>
      </c>
      <c r="Y450" s="12">
        <f>+ROUND((F450*H450)+(K450*L450*$D$437)+(O450*P450*$D$437)+(S450*U450),2)</f>
        <v>1.75</v>
      </c>
      <c r="Z450" s="12">
        <f>ROUND((I450*J450*X450)+(M450*N450*X450)+(Q450*R450*X450),2)</f>
        <v>0.76</v>
      </c>
      <c r="BL450"/>
      <c r="BR450"/>
      <c r="BV450"/>
      <c r="BY450"/>
      <c r="BZ450"/>
      <c r="DG450" s="10"/>
      <c r="DI450" s="10"/>
    </row>
    <row r="451" spans="1:113" x14ac:dyDescent="0.25">
      <c r="A451" s="64"/>
      <c r="B451" s="12" t="s">
        <v>26</v>
      </c>
      <c r="C451" s="12">
        <v>5</v>
      </c>
      <c r="D451" s="12">
        <v>0.2</v>
      </c>
      <c r="E451" s="12">
        <v>0.25</v>
      </c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>
        <f>+D451</f>
        <v>0.2</v>
      </c>
      <c r="W451" s="12">
        <f>+C451</f>
        <v>5</v>
      </c>
      <c r="X451" s="12">
        <f>+E451</f>
        <v>0.25</v>
      </c>
      <c r="Y451" s="12">
        <f>ROUND((V451*W451*X451),2)</f>
        <v>0.25</v>
      </c>
      <c r="Z451" s="12"/>
      <c r="BL451"/>
      <c r="BR451"/>
      <c r="BV451"/>
      <c r="BY451"/>
      <c r="BZ451"/>
      <c r="DG451" s="10"/>
      <c r="DI451" s="10"/>
    </row>
    <row r="452" spans="1:113" x14ac:dyDescent="0.25">
      <c r="A452" s="64" t="s">
        <v>300</v>
      </c>
      <c r="B452" s="12" t="s">
        <v>27</v>
      </c>
      <c r="C452" s="12"/>
      <c r="D452" s="12"/>
      <c r="E452" s="12"/>
      <c r="F452" s="12">
        <v>2.66</v>
      </c>
      <c r="G452" s="12">
        <v>0.7</v>
      </c>
      <c r="H452" s="12">
        <v>0.1787</v>
      </c>
      <c r="I452" s="12">
        <v>2.8</v>
      </c>
      <c r="J452" s="12">
        <f>J450</f>
        <v>0.45</v>
      </c>
      <c r="K452" s="12">
        <v>2.8</v>
      </c>
      <c r="L452" s="12">
        <v>0.9</v>
      </c>
      <c r="M452" s="12">
        <v>2.8</v>
      </c>
      <c r="N452" s="12">
        <f>N450</f>
        <v>0.9</v>
      </c>
      <c r="O452" s="12">
        <v>2.8</v>
      </c>
      <c r="P452" s="12">
        <v>0.9</v>
      </c>
      <c r="Q452" s="12">
        <v>2.8</v>
      </c>
      <c r="R452" s="12">
        <v>0.45</v>
      </c>
      <c r="S452" s="12">
        <v>2.9</v>
      </c>
      <c r="T452" s="12">
        <v>0.7</v>
      </c>
      <c r="U452" s="12">
        <f>H452</f>
        <v>0.1787</v>
      </c>
      <c r="V452" s="12">
        <f>AVERAGE(F452,I452,K452,M452,O452,Q452,S452)</f>
        <v>2.794285714285714</v>
      </c>
      <c r="W452" s="12">
        <f>SUM(G452,J452,L452,N452,P452,R452,T452)</f>
        <v>5</v>
      </c>
      <c r="X452" s="12">
        <f>$D$437</f>
        <v>0.15</v>
      </c>
      <c r="Y452" s="12">
        <f>+ROUND((F452*H452)+(K452*L452*$D$437)+(O452*P452*$D$437)+(S452*U452),2)</f>
        <v>1.75</v>
      </c>
      <c r="Z452" s="12">
        <f>ROUND((I452*J452*X452)+(M452*N452*X452)+(Q452*R452*X452),2)</f>
        <v>0.76</v>
      </c>
      <c r="BL452"/>
      <c r="BR452"/>
      <c r="BV452"/>
      <c r="BY452"/>
      <c r="BZ452"/>
      <c r="DG452" s="10"/>
      <c r="DI452" s="10"/>
    </row>
    <row r="453" spans="1:113" x14ac:dyDescent="0.25">
      <c r="A453" s="64"/>
      <c r="B453" s="12" t="s">
        <v>28</v>
      </c>
      <c r="C453" s="12">
        <v>5</v>
      </c>
      <c r="D453" s="12">
        <v>0.2</v>
      </c>
      <c r="E453" s="12">
        <v>0.25</v>
      </c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>
        <f>+D453</f>
        <v>0.2</v>
      </c>
      <c r="W453" s="12">
        <f>+C453</f>
        <v>5</v>
      </c>
      <c r="X453" s="12">
        <f>+E453</f>
        <v>0.25</v>
      </c>
      <c r="Y453" s="12">
        <f>ROUND((V453*W453*X453),2)</f>
        <v>0.25</v>
      </c>
      <c r="Z453" s="12"/>
      <c r="BL453"/>
      <c r="BR453"/>
      <c r="BV453"/>
      <c r="BY453"/>
      <c r="BZ453"/>
      <c r="DG453" s="10"/>
      <c r="DI453" s="10"/>
    </row>
    <row r="454" spans="1:113" x14ac:dyDescent="0.25">
      <c r="A454" s="64" t="s">
        <v>301</v>
      </c>
      <c r="B454" s="12" t="s">
        <v>29</v>
      </c>
      <c r="C454" s="12"/>
      <c r="D454" s="12"/>
      <c r="E454" s="12"/>
      <c r="F454" s="12">
        <v>2.66</v>
      </c>
      <c r="G454" s="12">
        <v>0.7</v>
      </c>
      <c r="H454" s="12">
        <v>0.1787</v>
      </c>
      <c r="I454" s="12">
        <v>2.8</v>
      </c>
      <c r="J454" s="12">
        <f>J452</f>
        <v>0.45</v>
      </c>
      <c r="K454" s="12">
        <v>2.8</v>
      </c>
      <c r="L454" s="12">
        <v>0.9</v>
      </c>
      <c r="M454" s="12">
        <v>2.8</v>
      </c>
      <c r="N454" s="12">
        <f>N452</f>
        <v>0.9</v>
      </c>
      <c r="O454" s="12">
        <v>2.8</v>
      </c>
      <c r="P454" s="12">
        <v>0.9</v>
      </c>
      <c r="Q454" s="12">
        <v>2.8</v>
      </c>
      <c r="R454" s="12">
        <v>0.45</v>
      </c>
      <c r="S454" s="12">
        <v>2.9</v>
      </c>
      <c r="T454" s="12">
        <v>0.7</v>
      </c>
      <c r="U454" s="12">
        <f>U452</f>
        <v>0.1787</v>
      </c>
      <c r="V454" s="12">
        <f>AVERAGE(F454,I454,K454,M454,O454,Q454,S454)</f>
        <v>2.794285714285714</v>
      </c>
      <c r="W454" s="12">
        <f>SUM(G454,J454,L454,N454,P454,R454,T454)</f>
        <v>5</v>
      </c>
      <c r="X454" s="12">
        <f>$D$437</f>
        <v>0.15</v>
      </c>
      <c r="Y454" s="12">
        <f>+ROUND((F454*H454)+(K454*L454*$D$437)+(O454*P454*$D$437)+(S454*U454),2)</f>
        <v>1.75</v>
      </c>
      <c r="Z454" s="12">
        <f>ROUND((I454*J454*X454)+(M454*N454*X454)+(Q454*R454*X454),2)</f>
        <v>0.76</v>
      </c>
      <c r="BL454"/>
      <c r="BR454"/>
      <c r="BV454"/>
      <c r="BY454"/>
      <c r="BZ454"/>
      <c r="DG454" s="10"/>
      <c r="DI454" s="10"/>
    </row>
    <row r="455" spans="1:113" x14ac:dyDescent="0.25">
      <c r="A455" s="64"/>
      <c r="B455" s="12" t="s">
        <v>30</v>
      </c>
      <c r="C455" s="12">
        <v>5</v>
      </c>
      <c r="D455" s="12">
        <v>0.2</v>
      </c>
      <c r="E455" s="12">
        <v>0.25</v>
      </c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>
        <f>+D455</f>
        <v>0.2</v>
      </c>
      <c r="W455" s="12">
        <f>+C455</f>
        <v>5</v>
      </c>
      <c r="X455" s="12">
        <f>+E455</f>
        <v>0.25</v>
      </c>
      <c r="Y455" s="12">
        <f>ROUND((V455*W455*X455),2)</f>
        <v>0.25</v>
      </c>
      <c r="Z455" s="12"/>
      <c r="BL455"/>
      <c r="BR455"/>
      <c r="BV455"/>
      <c r="BY455"/>
      <c r="BZ455"/>
      <c r="DG455" s="10"/>
      <c r="DI455" s="10"/>
    </row>
    <row r="456" spans="1:113" x14ac:dyDescent="0.25">
      <c r="A456" s="64" t="s">
        <v>302</v>
      </c>
      <c r="B456" s="12" t="s">
        <v>31</v>
      </c>
      <c r="C456" s="12"/>
      <c r="D456" s="12"/>
      <c r="E456" s="12"/>
      <c r="F456" s="12">
        <v>2.8</v>
      </c>
      <c r="G456" s="12">
        <v>0.7</v>
      </c>
      <c r="H456" s="12">
        <v>0.1787</v>
      </c>
      <c r="I456" s="12">
        <v>2.8</v>
      </c>
      <c r="J456" s="12">
        <f>J454</f>
        <v>0.45</v>
      </c>
      <c r="K456" s="12">
        <v>2.8</v>
      </c>
      <c r="L456" s="12">
        <v>0.9</v>
      </c>
      <c r="M456" s="12">
        <v>2.8</v>
      </c>
      <c r="N456" s="12">
        <f>N454</f>
        <v>0.9</v>
      </c>
      <c r="O456" s="12">
        <v>2.8</v>
      </c>
      <c r="P456" s="12">
        <v>0.9</v>
      </c>
      <c r="Q456" s="12">
        <v>2.8</v>
      </c>
      <c r="R456" s="12">
        <v>0.45</v>
      </c>
      <c r="S456" s="12">
        <v>2.8</v>
      </c>
      <c r="T456" s="12">
        <v>0.7</v>
      </c>
      <c r="U456" s="12">
        <f>U454</f>
        <v>0.1787</v>
      </c>
      <c r="V456" s="12">
        <f>AVERAGE(F456,I456,K456,M456,O456,Q456,S456)</f>
        <v>2.8000000000000003</v>
      </c>
      <c r="W456" s="12">
        <f>SUM(G456,J456,L456,N456,P456,R456,T456)</f>
        <v>5</v>
      </c>
      <c r="X456" s="12">
        <f>$D$437</f>
        <v>0.15</v>
      </c>
      <c r="Y456" s="12">
        <f>+ROUND((F456*H456)+(K456*L456*$D$437)+(O456*P456*$D$437)+(S456*U456),2)</f>
        <v>1.76</v>
      </c>
      <c r="Z456" s="12">
        <f>ROUND((I456*J456*X456)+(M456*N456*X456)+(Q456*R456*X456),2)</f>
        <v>0.76</v>
      </c>
      <c r="BL456"/>
      <c r="BR456"/>
      <c r="BV456"/>
      <c r="BY456"/>
      <c r="BZ456"/>
      <c r="DG456" s="10"/>
      <c r="DI456" s="10"/>
    </row>
    <row r="457" spans="1:113" x14ac:dyDescent="0.25">
      <c r="A457" s="64"/>
      <c r="B457" s="12" t="s">
        <v>32</v>
      </c>
      <c r="C457" s="12">
        <v>5</v>
      </c>
      <c r="D457" s="12">
        <v>0.2</v>
      </c>
      <c r="E457" s="12">
        <v>0.25</v>
      </c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>
        <f>+D457</f>
        <v>0.2</v>
      </c>
      <c r="W457" s="12">
        <f>+C457</f>
        <v>5</v>
      </c>
      <c r="X457" s="12">
        <f>+E457</f>
        <v>0.25</v>
      </c>
      <c r="Y457" s="12">
        <f>ROUND((V457*W457*X457),2)</f>
        <v>0.25</v>
      </c>
      <c r="Z457" s="12"/>
      <c r="BL457"/>
      <c r="BR457"/>
      <c r="BV457"/>
      <c r="BY457"/>
      <c r="BZ457"/>
      <c r="DG457" s="10"/>
      <c r="DI457" s="10"/>
    </row>
    <row r="458" spans="1:113" x14ac:dyDescent="0.25">
      <c r="A458" s="64" t="s">
        <v>303</v>
      </c>
      <c r="B458" s="12" t="s">
        <v>33</v>
      </c>
      <c r="C458" s="12"/>
      <c r="D458" s="12"/>
      <c r="E458" s="12"/>
      <c r="F458" s="12">
        <v>2.8</v>
      </c>
      <c r="G458" s="12">
        <v>0.7</v>
      </c>
      <c r="H458" s="12">
        <v>0.1787</v>
      </c>
      <c r="I458" s="12">
        <v>2.8</v>
      </c>
      <c r="J458" s="12">
        <f>J456</f>
        <v>0.45</v>
      </c>
      <c r="K458" s="12">
        <v>2.8</v>
      </c>
      <c r="L458" s="12">
        <v>0.9</v>
      </c>
      <c r="M458" s="12">
        <v>2.8</v>
      </c>
      <c r="N458" s="12">
        <f>N456</f>
        <v>0.9</v>
      </c>
      <c r="O458" s="12">
        <v>2.8</v>
      </c>
      <c r="P458" s="12">
        <v>0.9</v>
      </c>
      <c r="Q458" s="12">
        <v>2.8</v>
      </c>
      <c r="R458" s="12">
        <v>0.45</v>
      </c>
      <c r="S458" s="12">
        <v>2.8</v>
      </c>
      <c r="T458" s="12">
        <v>0.7</v>
      </c>
      <c r="U458" s="12">
        <f>U456</f>
        <v>0.1787</v>
      </c>
      <c r="V458" s="12">
        <f>AVERAGE(F458,I458,K458,M458,O458,Q458,S458)</f>
        <v>2.8000000000000003</v>
      </c>
      <c r="W458" s="12">
        <f>SUM(G458,J458,L458,N458,P458,R458,T458)</f>
        <v>5</v>
      </c>
      <c r="X458" s="12">
        <f>$D$437</f>
        <v>0.15</v>
      </c>
      <c r="Y458" s="12">
        <f>+ROUND((F458*H458)+(K458*L458*$D$437)+(O458*P458*$D$437)+(S458*U458),2)</f>
        <v>1.76</v>
      </c>
      <c r="Z458" s="12">
        <f>ROUND((I458*J458*X458)+(M458*N458*X458)+(Q458*R458*X458),2)</f>
        <v>0.76</v>
      </c>
      <c r="BL458"/>
      <c r="BR458"/>
      <c r="BV458"/>
      <c r="BY458"/>
      <c r="BZ458"/>
      <c r="DG458" s="10"/>
      <c r="DI458" s="10"/>
    </row>
    <row r="459" spans="1:113" x14ac:dyDescent="0.25">
      <c r="A459" s="64"/>
      <c r="B459" s="12" t="s">
        <v>34</v>
      </c>
      <c r="C459" s="12">
        <v>5</v>
      </c>
      <c r="D459" s="12">
        <v>0.2</v>
      </c>
      <c r="E459" s="12">
        <v>0.25</v>
      </c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>
        <f>+D459</f>
        <v>0.2</v>
      </c>
      <c r="W459" s="12">
        <f>+C459</f>
        <v>5</v>
      </c>
      <c r="X459" s="12">
        <f>+E459</f>
        <v>0.25</v>
      </c>
      <c r="Y459" s="12">
        <f>ROUND((V459*W459*X459),2)</f>
        <v>0.25</v>
      </c>
      <c r="Z459" s="12"/>
      <c r="BL459"/>
      <c r="BR459"/>
      <c r="BV459"/>
      <c r="BY459"/>
      <c r="BZ459"/>
      <c r="DG459" s="10"/>
      <c r="DI459" s="10"/>
    </row>
    <row r="460" spans="1:113" x14ac:dyDescent="0.25">
      <c r="A460" s="64" t="s">
        <v>304</v>
      </c>
      <c r="B460" s="12" t="s">
        <v>35</v>
      </c>
      <c r="C460" s="12"/>
      <c r="D460" s="12"/>
      <c r="E460" s="12"/>
      <c r="F460" s="12">
        <v>2.8</v>
      </c>
      <c r="G460" s="12">
        <v>0.7</v>
      </c>
      <c r="H460" s="12">
        <v>0.1787</v>
      </c>
      <c r="I460" s="12">
        <v>2.8</v>
      </c>
      <c r="J460" s="12">
        <f>J458</f>
        <v>0.45</v>
      </c>
      <c r="K460" s="12">
        <v>2.8</v>
      </c>
      <c r="L460" s="12">
        <v>0.9</v>
      </c>
      <c r="M460" s="12">
        <v>2.8</v>
      </c>
      <c r="N460" s="12">
        <f>N458</f>
        <v>0.9</v>
      </c>
      <c r="O460" s="12">
        <v>2.8</v>
      </c>
      <c r="P460" s="12">
        <v>0.9</v>
      </c>
      <c r="Q460" s="12">
        <v>2.8</v>
      </c>
      <c r="R460" s="12">
        <v>0.45</v>
      </c>
      <c r="S460" s="12">
        <v>2.8</v>
      </c>
      <c r="T460" s="12">
        <v>0.7</v>
      </c>
      <c r="U460" s="12">
        <f>H460</f>
        <v>0.1787</v>
      </c>
      <c r="V460" s="12">
        <f>AVERAGE(F460,I460,K460,M460,O460,Q460,S460)</f>
        <v>2.8000000000000003</v>
      </c>
      <c r="W460" s="12">
        <f>SUM(G460,J460,L460,N460,P460,R460,T460)</f>
        <v>5</v>
      </c>
      <c r="X460" s="12">
        <f>$D$437</f>
        <v>0.15</v>
      </c>
      <c r="Y460" s="12">
        <f>+ROUND((F460*H460)+(K460*L460*$D$437)+(O460*P460*$D$437)+(S460*U460),2)</f>
        <v>1.76</v>
      </c>
      <c r="Z460" s="12">
        <f>ROUND((I460*J460*X460)+(M460*N460*X460)+(Q460*R460*X460),2)</f>
        <v>0.76</v>
      </c>
      <c r="BL460"/>
      <c r="BR460"/>
      <c r="BV460"/>
      <c r="BY460"/>
      <c r="BZ460"/>
      <c r="DG460" s="10"/>
      <c r="DI460" s="10"/>
    </row>
    <row r="461" spans="1:113" x14ac:dyDescent="0.25">
      <c r="A461" s="64"/>
      <c r="B461" s="12" t="s">
        <v>36</v>
      </c>
      <c r="C461" s="12">
        <v>5</v>
      </c>
      <c r="D461" s="12">
        <v>0.2</v>
      </c>
      <c r="E461" s="12">
        <v>0.25</v>
      </c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>
        <f>+D461</f>
        <v>0.2</v>
      </c>
      <c r="W461" s="12">
        <f>+C461</f>
        <v>5</v>
      </c>
      <c r="X461" s="12">
        <f>+E461</f>
        <v>0.25</v>
      </c>
      <c r="Y461" s="12">
        <f>ROUND((V461*W461*X461),2)</f>
        <v>0.25</v>
      </c>
      <c r="Z461" s="12"/>
      <c r="BL461"/>
      <c r="BR461"/>
      <c r="BV461"/>
      <c r="BY461"/>
      <c r="BZ461"/>
      <c r="DG461" s="10"/>
      <c r="DI461" s="10"/>
    </row>
    <row r="462" spans="1:113" x14ac:dyDescent="0.25">
      <c r="A462" s="64" t="s">
        <v>305</v>
      </c>
      <c r="B462" s="12" t="s">
        <v>37</v>
      </c>
      <c r="C462" s="12"/>
      <c r="D462" s="12"/>
      <c r="E462" s="12"/>
      <c r="F462" s="12">
        <v>2.65</v>
      </c>
      <c r="G462" s="12">
        <v>0.7</v>
      </c>
      <c r="H462" s="12">
        <v>0.1787</v>
      </c>
      <c r="I462" s="12">
        <v>2.8</v>
      </c>
      <c r="J462" s="12">
        <f>J460</f>
        <v>0.45</v>
      </c>
      <c r="K462" s="12">
        <v>2.8</v>
      </c>
      <c r="L462" s="12">
        <v>0.9</v>
      </c>
      <c r="M462" s="12">
        <v>2.8</v>
      </c>
      <c r="N462" s="12">
        <f>N460</f>
        <v>0.9</v>
      </c>
      <c r="O462" s="12">
        <v>2.8</v>
      </c>
      <c r="P462" s="12">
        <v>0.9</v>
      </c>
      <c r="Q462" s="12">
        <v>2.8</v>
      </c>
      <c r="R462" s="12">
        <v>0.45</v>
      </c>
      <c r="S462" s="12">
        <v>2.92</v>
      </c>
      <c r="T462" s="12">
        <v>0.7</v>
      </c>
      <c r="U462" s="12">
        <f>U460</f>
        <v>0.1787</v>
      </c>
      <c r="V462" s="12">
        <f>AVERAGE(F462,I462,K462,M462,O462,Q462,S462)</f>
        <v>2.7957142857142858</v>
      </c>
      <c r="W462" s="12">
        <f>SUM(G462,J462,L462,N462,P462,R462,T462)</f>
        <v>5</v>
      </c>
      <c r="X462" s="12">
        <f>$D$437</f>
        <v>0.15</v>
      </c>
      <c r="Y462" s="12">
        <f>+ROUND((F462*H462)+(K462*L462*$D$437)+(O462*P462*$D$437)+(S462*U462),2)</f>
        <v>1.75</v>
      </c>
      <c r="Z462" s="12">
        <f>ROUND((I462*J462*X462)+(M462*N462*X462)+(Q462*R462*X462),2)</f>
        <v>0.76</v>
      </c>
      <c r="BL462"/>
      <c r="BR462"/>
      <c r="BV462"/>
      <c r="BY462"/>
      <c r="BZ462"/>
      <c r="DG462" s="10"/>
      <c r="DI462" s="10"/>
    </row>
    <row r="463" spans="1:113" x14ac:dyDescent="0.25">
      <c r="A463" s="64"/>
      <c r="B463" s="12" t="s">
        <v>38</v>
      </c>
      <c r="C463" s="12">
        <v>5</v>
      </c>
      <c r="D463" s="12">
        <v>0.2</v>
      </c>
      <c r="E463" s="12">
        <v>0.25</v>
      </c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>
        <f>+D463</f>
        <v>0.2</v>
      </c>
      <c r="W463" s="12">
        <f>+C463</f>
        <v>5</v>
      </c>
      <c r="X463" s="12">
        <f>+E463</f>
        <v>0.25</v>
      </c>
      <c r="Y463" s="12">
        <f>ROUND((V463*W463*X463),2)</f>
        <v>0.25</v>
      </c>
      <c r="Z463" s="12"/>
      <c r="BL463"/>
      <c r="BR463"/>
      <c r="BV463"/>
      <c r="BY463"/>
      <c r="BZ463"/>
      <c r="DG463" s="10"/>
      <c r="DI463" s="10"/>
    </row>
    <row r="464" spans="1:113" x14ac:dyDescent="0.25">
      <c r="A464" s="64" t="s">
        <v>306</v>
      </c>
      <c r="B464" s="12" t="s">
        <v>39</v>
      </c>
      <c r="C464" s="12"/>
      <c r="D464" s="12"/>
      <c r="E464" s="12"/>
      <c r="F464" s="12">
        <v>2.65</v>
      </c>
      <c r="G464" s="12">
        <v>0.7</v>
      </c>
      <c r="H464" s="12">
        <v>0.1787</v>
      </c>
      <c r="I464" s="12">
        <v>2.8</v>
      </c>
      <c r="J464" s="12">
        <f>J462</f>
        <v>0.45</v>
      </c>
      <c r="K464" s="12">
        <v>2.8</v>
      </c>
      <c r="L464" s="12">
        <v>0.9</v>
      </c>
      <c r="M464" s="12">
        <v>2.8</v>
      </c>
      <c r="N464" s="12">
        <f>N462</f>
        <v>0.9</v>
      </c>
      <c r="O464" s="12">
        <v>2.8</v>
      </c>
      <c r="P464" s="12">
        <v>0.9</v>
      </c>
      <c r="Q464" s="12">
        <v>2.8</v>
      </c>
      <c r="R464" s="12">
        <v>0.45</v>
      </c>
      <c r="S464" s="12">
        <v>2.92</v>
      </c>
      <c r="T464" s="12">
        <v>0.7</v>
      </c>
      <c r="U464" s="12">
        <f>U462</f>
        <v>0.1787</v>
      </c>
      <c r="V464" s="12">
        <f>AVERAGE(F464,I464,K464,M464,O464,Q464,S464)</f>
        <v>2.7957142857142858</v>
      </c>
      <c r="W464" s="12">
        <f>SUM(G464,J464,L464,N464,P464,R464,T464)</f>
        <v>5</v>
      </c>
      <c r="X464" s="12">
        <f>$D$437</f>
        <v>0.15</v>
      </c>
      <c r="Y464" s="12">
        <f>+ROUND((F464*H464)+(K464*L464*$D$437)+(O464*P464*$D$437)+(S464*U464),2)</f>
        <v>1.75</v>
      </c>
      <c r="Z464" s="12">
        <f>ROUND((I464*J464*X464)+(M464*N464*X464)+(Q464*R464*X464),2)</f>
        <v>0.76</v>
      </c>
      <c r="BL464"/>
      <c r="BR464"/>
      <c r="BV464"/>
      <c r="BY464"/>
      <c r="BZ464"/>
      <c r="DG464" s="10"/>
      <c r="DI464" s="10"/>
    </row>
    <row r="465" spans="1:113" x14ac:dyDescent="0.25">
      <c r="A465" s="64"/>
      <c r="B465" s="12" t="s">
        <v>40</v>
      </c>
      <c r="C465" s="12">
        <v>5</v>
      </c>
      <c r="D465" s="12">
        <v>0.2</v>
      </c>
      <c r="E465" s="12">
        <v>0.25</v>
      </c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>
        <f>+D465</f>
        <v>0.2</v>
      </c>
      <c r="W465" s="12">
        <f>+C465</f>
        <v>5</v>
      </c>
      <c r="X465" s="12">
        <f>+E465</f>
        <v>0.25</v>
      </c>
      <c r="Y465" s="12">
        <f>ROUND((V465*W465*X465),2)</f>
        <v>0.25</v>
      </c>
      <c r="Z465" s="12"/>
      <c r="BL465"/>
      <c r="BR465"/>
      <c r="BV465"/>
      <c r="BY465"/>
      <c r="BZ465"/>
      <c r="DG465" s="10"/>
      <c r="DI465" s="10"/>
    </row>
    <row r="466" spans="1:113" x14ac:dyDescent="0.25">
      <c r="A466" s="64" t="s">
        <v>307</v>
      </c>
      <c r="B466" s="12" t="s">
        <v>41</v>
      </c>
      <c r="C466" s="12"/>
      <c r="D466" s="12"/>
      <c r="E466" s="12"/>
      <c r="F466" s="12">
        <v>2.65</v>
      </c>
      <c r="G466" s="12">
        <v>0.7</v>
      </c>
      <c r="H466" s="12">
        <v>0.1787</v>
      </c>
      <c r="I466" s="12">
        <v>2.8</v>
      </c>
      <c r="J466" s="12">
        <f>J464</f>
        <v>0.45</v>
      </c>
      <c r="K466" s="12">
        <v>2.8</v>
      </c>
      <c r="L466" s="12">
        <v>0.9</v>
      </c>
      <c r="M466" s="12">
        <v>2.8</v>
      </c>
      <c r="N466" s="12">
        <f>N464</f>
        <v>0.9</v>
      </c>
      <c r="O466" s="12">
        <v>2.8</v>
      </c>
      <c r="P466" s="12">
        <v>0.9</v>
      </c>
      <c r="Q466" s="12">
        <v>2.8</v>
      </c>
      <c r="R466" s="12">
        <v>0.45</v>
      </c>
      <c r="S466" s="12">
        <v>2.92</v>
      </c>
      <c r="T466" s="12">
        <v>0.7</v>
      </c>
      <c r="U466" s="12">
        <f>U464</f>
        <v>0.1787</v>
      </c>
      <c r="V466" s="12">
        <f>AVERAGE(F466,I466,K466,M466,O466,Q466,S466)</f>
        <v>2.7957142857142858</v>
      </c>
      <c r="W466" s="12">
        <f>SUM(G466,J466,L466,N466,P466,R466,T466)</f>
        <v>5</v>
      </c>
      <c r="X466" s="12">
        <f>$D$437</f>
        <v>0.15</v>
      </c>
      <c r="Y466" s="12">
        <f>+ROUND((F466*H466)+(K466*L466*$D$437)+(O466*P466*$D$437)+(S466*U466),2)</f>
        <v>1.75</v>
      </c>
      <c r="Z466" s="12">
        <f>ROUND((I466*J466*X466)+(M466*N466*X466)+(Q466*R466*X466),2)</f>
        <v>0.76</v>
      </c>
      <c r="BL466"/>
      <c r="BR466"/>
      <c r="BV466"/>
      <c r="BY466"/>
      <c r="BZ466"/>
      <c r="DG466" s="10"/>
      <c r="DI466" s="10"/>
    </row>
    <row r="467" spans="1:113" x14ac:dyDescent="0.25">
      <c r="A467" s="64"/>
      <c r="B467" s="12" t="s">
        <v>42</v>
      </c>
      <c r="C467" s="12">
        <v>5</v>
      </c>
      <c r="D467" s="12">
        <v>0.2</v>
      </c>
      <c r="E467" s="12">
        <v>0.25</v>
      </c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>
        <f>+D467</f>
        <v>0.2</v>
      </c>
      <c r="W467" s="12">
        <f>+C467</f>
        <v>5</v>
      </c>
      <c r="X467" s="12">
        <f>+E467</f>
        <v>0.25</v>
      </c>
      <c r="Y467" s="12">
        <f>ROUND((V467*W467*X467),2)</f>
        <v>0.25</v>
      </c>
      <c r="Z467" s="12"/>
      <c r="BL467"/>
      <c r="BR467"/>
      <c r="BV467"/>
      <c r="BY467"/>
      <c r="BZ467"/>
      <c r="DG467" s="10"/>
      <c r="DI467" s="10"/>
    </row>
    <row r="468" spans="1:113" x14ac:dyDescent="0.25">
      <c r="A468" s="64" t="s">
        <v>308</v>
      </c>
      <c r="B468" s="12" t="s">
        <v>43</v>
      </c>
      <c r="C468" s="12"/>
      <c r="D468" s="12"/>
      <c r="E468" s="12"/>
      <c r="F468" s="12">
        <v>2.65</v>
      </c>
      <c r="G468" s="12">
        <v>0.7</v>
      </c>
      <c r="H468" s="12">
        <v>0.1787</v>
      </c>
      <c r="I468" s="12">
        <v>2.8</v>
      </c>
      <c r="J468" s="12">
        <f>J466</f>
        <v>0.45</v>
      </c>
      <c r="K468" s="12">
        <v>2.8</v>
      </c>
      <c r="L468" s="12">
        <v>0.9</v>
      </c>
      <c r="M468" s="12">
        <v>2.8</v>
      </c>
      <c r="N468" s="12">
        <f>N466</f>
        <v>0.9</v>
      </c>
      <c r="O468" s="12">
        <v>2.8</v>
      </c>
      <c r="P468" s="12">
        <v>0.9</v>
      </c>
      <c r="Q468" s="12">
        <v>2.8</v>
      </c>
      <c r="R468" s="12">
        <v>0.45</v>
      </c>
      <c r="S468" s="12">
        <v>2.92</v>
      </c>
      <c r="T468" s="12">
        <v>0.7</v>
      </c>
      <c r="U468" s="12">
        <f>H468</f>
        <v>0.1787</v>
      </c>
      <c r="V468" s="12">
        <f>AVERAGE(F468,I468,K468,M468,O468,Q468,S468)</f>
        <v>2.7957142857142858</v>
      </c>
      <c r="W468" s="12">
        <f>SUM(G468,J468,L468,N468,P468,R468,T468)</f>
        <v>5</v>
      </c>
      <c r="X468" s="12">
        <f>$D$437</f>
        <v>0.15</v>
      </c>
      <c r="Y468" s="12">
        <f>+ROUND((F468*H468)+(K468*L468*$D$437)+(O468*P468*$D$437)+(S468*U468),2)</f>
        <v>1.75</v>
      </c>
      <c r="Z468" s="12">
        <f>ROUND((I468*J468*X468)+(M468*N468*X468)+(Q468*R468*X468),2)</f>
        <v>0.76</v>
      </c>
      <c r="BL468"/>
      <c r="BR468"/>
      <c r="BV468"/>
      <c r="BY468"/>
      <c r="BZ468"/>
      <c r="DG468" s="10"/>
      <c r="DI468" s="10"/>
    </row>
    <row r="469" spans="1:113" x14ac:dyDescent="0.25">
      <c r="A469" s="64"/>
      <c r="B469" s="12" t="s">
        <v>44</v>
      </c>
      <c r="C469" s="12">
        <v>5</v>
      </c>
      <c r="D469" s="12">
        <v>0.2</v>
      </c>
      <c r="E469" s="12">
        <v>0.25</v>
      </c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>
        <f>+D469</f>
        <v>0.2</v>
      </c>
      <c r="W469" s="12">
        <f>+C469</f>
        <v>5</v>
      </c>
      <c r="X469" s="12">
        <f>+E469</f>
        <v>0.25</v>
      </c>
      <c r="Y469" s="12">
        <f>ROUND((V469*W469*X469),2)</f>
        <v>0.25</v>
      </c>
      <c r="Z469" s="12"/>
      <c r="BL469"/>
      <c r="BR469"/>
      <c r="BV469"/>
      <c r="BY469"/>
      <c r="BZ469"/>
      <c r="DG469" s="10"/>
      <c r="DI469" s="10"/>
    </row>
    <row r="470" spans="1:113" x14ac:dyDescent="0.25">
      <c r="A470" s="64" t="s">
        <v>309</v>
      </c>
      <c r="B470" s="12" t="s">
        <v>45</v>
      </c>
      <c r="C470" s="12"/>
      <c r="D470" s="12"/>
      <c r="E470" s="12"/>
      <c r="F470" s="12">
        <v>2.65</v>
      </c>
      <c r="G470" s="12">
        <v>0.7</v>
      </c>
      <c r="H470" s="12">
        <v>0.1787</v>
      </c>
      <c r="I470" s="12">
        <v>2.8</v>
      </c>
      <c r="J470" s="12">
        <f>J468</f>
        <v>0.45</v>
      </c>
      <c r="K470" s="12">
        <v>2.8</v>
      </c>
      <c r="L470" s="12">
        <v>0.9</v>
      </c>
      <c r="M470" s="12">
        <v>2.8</v>
      </c>
      <c r="N470" s="12">
        <f>N468</f>
        <v>0.9</v>
      </c>
      <c r="O470" s="12">
        <v>2.8</v>
      </c>
      <c r="P470" s="12">
        <v>0.9</v>
      </c>
      <c r="Q470" s="12">
        <v>2.8</v>
      </c>
      <c r="R470" s="12">
        <v>0.45</v>
      </c>
      <c r="S470" s="12">
        <v>2.92</v>
      </c>
      <c r="T470" s="12">
        <v>0.7</v>
      </c>
      <c r="U470" s="12">
        <f>U468</f>
        <v>0.1787</v>
      </c>
      <c r="V470" s="12">
        <f>AVERAGE(F470,I470,K470,M470,O470,Q470,S470)</f>
        <v>2.7957142857142858</v>
      </c>
      <c r="W470" s="12">
        <f>SUM(G470,J470,L470,N470,P470,R470,T470)</f>
        <v>5</v>
      </c>
      <c r="X470" s="12">
        <f>$D$437</f>
        <v>0.15</v>
      </c>
      <c r="Y470" s="12">
        <f>+ROUND((F470*H470)+(K470*L470*$D$437)+(O470*P470*$D$437)+(S470*U470),2)</f>
        <v>1.75</v>
      </c>
      <c r="Z470" s="12">
        <f>ROUND((I470*J470*X470)+(M470*N470*X470)+(Q470*R470*X470),2)</f>
        <v>0.76</v>
      </c>
      <c r="BL470"/>
      <c r="BR470"/>
      <c r="BV470"/>
      <c r="BY470"/>
      <c r="BZ470"/>
      <c r="DG470" s="10"/>
      <c r="DH470" s="10"/>
      <c r="DI470" s="10"/>
    </row>
    <row r="471" spans="1:113" x14ac:dyDescent="0.25">
      <c r="A471" s="64"/>
      <c r="B471" s="12" t="s">
        <v>46</v>
      </c>
      <c r="C471" s="12">
        <v>5</v>
      </c>
      <c r="D471" s="12">
        <v>0.2</v>
      </c>
      <c r="E471" s="12">
        <v>0.25</v>
      </c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>
        <f>+D471</f>
        <v>0.2</v>
      </c>
      <c r="W471" s="12">
        <f>+C471</f>
        <v>5</v>
      </c>
      <c r="X471" s="12">
        <f>+E471</f>
        <v>0.25</v>
      </c>
      <c r="Y471" s="12">
        <f>ROUND((V471*W471*X471),2)</f>
        <v>0.25</v>
      </c>
      <c r="Z471" s="12"/>
      <c r="BL471"/>
      <c r="BR471"/>
      <c r="BV471"/>
      <c r="BY471"/>
      <c r="BZ471"/>
      <c r="DG471" s="10"/>
      <c r="DH471" s="10"/>
      <c r="DI471" s="10"/>
    </row>
    <row r="472" spans="1:113" x14ac:dyDescent="0.25">
      <c r="A472" s="64" t="s">
        <v>310</v>
      </c>
      <c r="B472" s="12" t="s">
        <v>47</v>
      </c>
      <c r="C472" s="12"/>
      <c r="D472" s="12"/>
      <c r="E472" s="12"/>
      <c r="F472" s="12">
        <v>2.65</v>
      </c>
      <c r="G472" s="12">
        <v>0.7</v>
      </c>
      <c r="H472" s="12">
        <v>0.1787</v>
      </c>
      <c r="I472" s="12">
        <v>2.8</v>
      </c>
      <c r="J472" s="12">
        <f>J470</f>
        <v>0.45</v>
      </c>
      <c r="K472" s="12">
        <v>2.8</v>
      </c>
      <c r="L472" s="12">
        <v>0.9</v>
      </c>
      <c r="M472" s="12">
        <v>2.8</v>
      </c>
      <c r="N472" s="12">
        <f>N470</f>
        <v>0.9</v>
      </c>
      <c r="O472" s="12">
        <v>2.8</v>
      </c>
      <c r="P472" s="12">
        <v>0.9</v>
      </c>
      <c r="Q472" s="12">
        <v>2.8</v>
      </c>
      <c r="R472" s="12">
        <v>0.45</v>
      </c>
      <c r="S472" s="12">
        <v>2.92</v>
      </c>
      <c r="T472" s="12">
        <v>0.7</v>
      </c>
      <c r="U472" s="12">
        <f>U470</f>
        <v>0.1787</v>
      </c>
      <c r="V472" s="12">
        <f>AVERAGE(F472,I472,K472,M472,O472,Q472,S472)</f>
        <v>2.7957142857142858</v>
      </c>
      <c r="W472" s="12">
        <f>SUM(G472,J472,L472,N472,P472,R472,T472)</f>
        <v>5</v>
      </c>
      <c r="X472" s="12">
        <f>$D$437</f>
        <v>0.15</v>
      </c>
      <c r="Y472" s="12">
        <f>+ROUND((F472*H472)+(K472*L472*$D$437)+(O472*P472*$D$437)+(S472*U472),2)</f>
        <v>1.75</v>
      </c>
      <c r="Z472" s="12">
        <f>ROUND((I472*J472*X472)+(M472*N472*X472)+(Q472*R472*X472),2)</f>
        <v>0.76</v>
      </c>
      <c r="BL472"/>
      <c r="BR472"/>
      <c r="BV472"/>
      <c r="BY472"/>
      <c r="BZ472"/>
      <c r="DG472" s="10"/>
      <c r="DH472" s="10"/>
      <c r="DI472" s="10"/>
    </row>
    <row r="473" spans="1:113" x14ac:dyDescent="0.25">
      <c r="A473" s="64"/>
      <c r="B473" s="12" t="s">
        <v>48</v>
      </c>
      <c r="C473" s="12">
        <v>5</v>
      </c>
      <c r="D473" s="12">
        <v>0.2</v>
      </c>
      <c r="E473" s="12">
        <v>0.25</v>
      </c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>
        <f>+D473</f>
        <v>0.2</v>
      </c>
      <c r="W473" s="12">
        <f>+C473</f>
        <v>5</v>
      </c>
      <c r="X473" s="12">
        <f>+E473</f>
        <v>0.25</v>
      </c>
      <c r="Y473" s="12">
        <f>ROUND((V473*W473*X473),2)</f>
        <v>0.25</v>
      </c>
      <c r="Z473" s="12"/>
      <c r="BL473"/>
      <c r="BR473"/>
      <c r="BV473"/>
      <c r="BY473"/>
      <c r="BZ473"/>
      <c r="DG473" s="10"/>
      <c r="DH473" s="10"/>
      <c r="DI473" s="10"/>
    </row>
    <row r="474" spans="1:113" x14ac:dyDescent="0.25">
      <c r="A474" s="64" t="s">
        <v>311</v>
      </c>
      <c r="B474" s="12" t="s">
        <v>49</v>
      </c>
      <c r="C474" s="12"/>
      <c r="D474" s="12"/>
      <c r="E474" s="12"/>
      <c r="F474" s="12">
        <v>2.8</v>
      </c>
      <c r="G474" s="12">
        <v>0.7</v>
      </c>
      <c r="H474" s="12">
        <v>0.1787</v>
      </c>
      <c r="I474" s="12">
        <v>2.8</v>
      </c>
      <c r="J474" s="12">
        <f>J472</f>
        <v>0.45</v>
      </c>
      <c r="K474" s="12">
        <v>2.8</v>
      </c>
      <c r="L474" s="12">
        <v>0.9</v>
      </c>
      <c r="M474" s="12">
        <v>2.8</v>
      </c>
      <c r="N474" s="12">
        <f>N472</f>
        <v>0.9</v>
      </c>
      <c r="O474" s="12">
        <v>2.8</v>
      </c>
      <c r="P474" s="12">
        <v>0.9</v>
      </c>
      <c r="Q474" s="12">
        <v>2.8</v>
      </c>
      <c r="R474" s="12">
        <v>0.45</v>
      </c>
      <c r="S474" s="12">
        <v>2.8</v>
      </c>
      <c r="T474" s="12">
        <v>0.7</v>
      </c>
      <c r="U474" s="12">
        <f>U472</f>
        <v>0.1787</v>
      </c>
      <c r="V474" s="12">
        <f>AVERAGE(F474,I474,K474,M474,O474,Q474,S474)</f>
        <v>2.8000000000000003</v>
      </c>
      <c r="W474" s="12">
        <f>SUM(G474,J474,L474,N474,P474,R474,T474)</f>
        <v>5</v>
      </c>
      <c r="X474" s="12">
        <f>$D$437</f>
        <v>0.15</v>
      </c>
      <c r="Y474" s="12">
        <f>+ROUND((F474*H474)+(K474*L474*$D$437)+(O474*P474*$D$437)+(S474*U474),2)</f>
        <v>1.76</v>
      </c>
      <c r="Z474" s="12">
        <f>ROUND((I474*J474*X474)+(M474*N474*X474)+(Q474*R474*X474),2)</f>
        <v>0.76</v>
      </c>
      <c r="BL474"/>
      <c r="BR474"/>
      <c r="BV474"/>
      <c r="BY474"/>
      <c r="BZ474"/>
      <c r="DG474" s="10"/>
      <c r="DH474" s="10"/>
      <c r="DI474" s="10"/>
    </row>
    <row r="475" spans="1:113" x14ac:dyDescent="0.25">
      <c r="A475" s="64"/>
      <c r="B475" s="12" t="s">
        <v>50</v>
      </c>
      <c r="C475" s="12">
        <v>5</v>
      </c>
      <c r="D475" s="12">
        <v>0.2</v>
      </c>
      <c r="E475" s="12">
        <v>0.25</v>
      </c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>
        <f>+D475</f>
        <v>0.2</v>
      </c>
      <c r="W475" s="12">
        <f>+C475</f>
        <v>5</v>
      </c>
      <c r="X475" s="12">
        <f>+E475</f>
        <v>0.25</v>
      </c>
      <c r="Y475" s="12">
        <f>ROUND((V475*W475*X475),2)</f>
        <v>0.25</v>
      </c>
      <c r="Z475" s="12"/>
      <c r="BL475"/>
      <c r="BR475"/>
      <c r="BV475"/>
      <c r="BY475"/>
      <c r="BZ475"/>
      <c r="DG475" s="10"/>
      <c r="DH475" s="10"/>
      <c r="DI475" s="10"/>
    </row>
    <row r="476" spans="1:113" x14ac:dyDescent="0.25">
      <c r="A476" s="64" t="s">
        <v>312</v>
      </c>
      <c r="B476" s="12" t="s">
        <v>51</v>
      </c>
      <c r="C476" s="12"/>
      <c r="D476" s="12"/>
      <c r="E476" s="12"/>
      <c r="F476" s="12">
        <v>2.8</v>
      </c>
      <c r="G476" s="12">
        <v>0.7</v>
      </c>
      <c r="H476" s="12">
        <v>0.1787</v>
      </c>
      <c r="I476" s="12">
        <v>2.8</v>
      </c>
      <c r="J476" s="12">
        <f>J474</f>
        <v>0.45</v>
      </c>
      <c r="K476" s="12">
        <v>2.8</v>
      </c>
      <c r="L476" s="12">
        <v>0.9</v>
      </c>
      <c r="M476" s="12">
        <v>2.8</v>
      </c>
      <c r="N476" s="12">
        <f>N474</f>
        <v>0.9</v>
      </c>
      <c r="O476" s="12">
        <v>2.8</v>
      </c>
      <c r="P476" s="12">
        <v>0.9</v>
      </c>
      <c r="Q476" s="12">
        <v>2.8</v>
      </c>
      <c r="R476" s="12">
        <v>0.45</v>
      </c>
      <c r="S476" s="12">
        <v>2.8</v>
      </c>
      <c r="T476" s="12">
        <v>0.7</v>
      </c>
      <c r="U476" s="12">
        <f>H476</f>
        <v>0.1787</v>
      </c>
      <c r="V476" s="12">
        <f>AVERAGE(F476,I476,K476,M476,O476,Q476,S476)</f>
        <v>2.8000000000000003</v>
      </c>
      <c r="W476" s="12">
        <f>SUM(G476,J476,L476,N476,P476,R476,T476)</f>
        <v>5</v>
      </c>
      <c r="X476" s="12">
        <f>$D$437</f>
        <v>0.15</v>
      </c>
      <c r="Y476" s="12">
        <f>+ROUND((F476*H476)+(K476*L476*$D$437)+(O476*P476*$D$437)+(S476*U476),2)</f>
        <v>1.76</v>
      </c>
      <c r="Z476" s="12">
        <f>ROUND((I476*J476*X476)+(M476*N476*X476)+(Q476*R476*X476),2)</f>
        <v>0.76</v>
      </c>
      <c r="BL476"/>
      <c r="BR476"/>
      <c r="BV476"/>
      <c r="BY476"/>
      <c r="BZ476"/>
      <c r="DG476" s="10"/>
      <c r="DH476" s="10"/>
      <c r="DI476" s="10"/>
    </row>
    <row r="477" spans="1:113" x14ac:dyDescent="0.25">
      <c r="A477" s="64"/>
      <c r="B477" s="12" t="s">
        <v>52</v>
      </c>
      <c r="C477" s="12">
        <v>5</v>
      </c>
      <c r="D477" s="12">
        <v>0.2</v>
      </c>
      <c r="E477" s="12">
        <v>0.25</v>
      </c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>
        <f>+D477</f>
        <v>0.2</v>
      </c>
      <c r="W477" s="12">
        <f>+C477</f>
        <v>5</v>
      </c>
      <c r="X477" s="12">
        <f>+E477</f>
        <v>0.25</v>
      </c>
      <c r="Y477" s="12">
        <f>ROUND((V477*W477*X477),2)</f>
        <v>0.25</v>
      </c>
      <c r="Z477" s="12"/>
      <c r="BL477"/>
      <c r="BR477"/>
      <c r="BV477"/>
      <c r="BY477"/>
      <c r="BZ477"/>
      <c r="DG477" s="10"/>
      <c r="DH477" s="10"/>
      <c r="DI477" s="10"/>
    </row>
    <row r="478" spans="1:113" x14ac:dyDescent="0.25">
      <c r="A478" s="64" t="s">
        <v>313</v>
      </c>
      <c r="B478" s="12" t="s">
        <v>53</v>
      </c>
      <c r="C478" s="12"/>
      <c r="D478" s="12"/>
      <c r="E478" s="12"/>
      <c r="F478" s="12">
        <v>2.8</v>
      </c>
      <c r="G478" s="12">
        <v>0.7</v>
      </c>
      <c r="H478" s="12">
        <v>0.1787</v>
      </c>
      <c r="I478" s="12">
        <v>2.8</v>
      </c>
      <c r="J478" s="12">
        <f>J476</f>
        <v>0.45</v>
      </c>
      <c r="K478" s="12">
        <v>2.8</v>
      </c>
      <c r="L478" s="12">
        <v>0.9</v>
      </c>
      <c r="M478" s="12">
        <v>2.8</v>
      </c>
      <c r="N478" s="12">
        <f>N476</f>
        <v>0.9</v>
      </c>
      <c r="O478" s="12">
        <v>2.8</v>
      </c>
      <c r="P478" s="12">
        <v>0.9</v>
      </c>
      <c r="Q478" s="12">
        <v>2.8</v>
      </c>
      <c r="R478" s="12">
        <v>0.45</v>
      </c>
      <c r="S478" s="12">
        <v>2.8</v>
      </c>
      <c r="T478" s="12">
        <v>0.7</v>
      </c>
      <c r="U478" s="12">
        <f>U476</f>
        <v>0.1787</v>
      </c>
      <c r="V478" s="12">
        <f>AVERAGE(F478,I478,K478,M478,O478,Q478,S478)</f>
        <v>2.8000000000000003</v>
      </c>
      <c r="W478" s="12">
        <f>SUM(G478,J478,L478,N478,P478,R478,T478)</f>
        <v>5</v>
      </c>
      <c r="X478" s="12">
        <f>$D$437</f>
        <v>0.15</v>
      </c>
      <c r="Y478" s="12">
        <f>+ROUND((F478*H478)+(K478*L478*$D$437)+(O478*P478*$D$437)+(S478*U478),2)</f>
        <v>1.76</v>
      </c>
      <c r="Z478" s="12">
        <f>ROUND((I478*J478*X478)+(M478*N478*X478)+(Q478*R478*X478),2)</f>
        <v>0.76</v>
      </c>
      <c r="BL478"/>
      <c r="BR478"/>
      <c r="BV478"/>
      <c r="BY478"/>
      <c r="BZ478"/>
      <c r="DI478" s="10"/>
    </row>
    <row r="479" spans="1:113" x14ac:dyDescent="0.25">
      <c r="A479" s="64"/>
      <c r="B479" s="12" t="s">
        <v>54</v>
      </c>
      <c r="C479" s="12">
        <v>5</v>
      </c>
      <c r="D479" s="12">
        <v>0.2</v>
      </c>
      <c r="E479" s="12">
        <v>0.25</v>
      </c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>
        <f>+D479</f>
        <v>0.2</v>
      </c>
      <c r="W479" s="12">
        <f>+C479</f>
        <v>5</v>
      </c>
      <c r="X479" s="12">
        <f>+E479</f>
        <v>0.25</v>
      </c>
      <c r="Y479" s="12">
        <f>ROUND((V479*W479*X479),2)</f>
        <v>0.25</v>
      </c>
      <c r="Z479" s="12"/>
      <c r="BL479"/>
      <c r="BR479"/>
      <c r="BV479"/>
      <c r="BY479"/>
      <c r="BZ479"/>
      <c r="DI479" s="10"/>
    </row>
    <row r="480" spans="1:113" x14ac:dyDescent="0.25">
      <c r="A480" s="64" t="s">
        <v>314</v>
      </c>
      <c r="B480" s="12" t="s">
        <v>55</v>
      </c>
      <c r="C480" s="12"/>
      <c r="D480" s="12"/>
      <c r="E480" s="12"/>
      <c r="F480" s="12">
        <v>2.8</v>
      </c>
      <c r="G480" s="12">
        <v>0.7</v>
      </c>
      <c r="H480" s="12">
        <v>0.1787</v>
      </c>
      <c r="I480" s="12">
        <v>2.8</v>
      </c>
      <c r="J480" s="12">
        <f>J478</f>
        <v>0.45</v>
      </c>
      <c r="K480" s="12">
        <v>2.8</v>
      </c>
      <c r="L480" s="12">
        <v>0.9</v>
      </c>
      <c r="M480" s="12">
        <v>2.8</v>
      </c>
      <c r="N480" s="12">
        <f>N478</f>
        <v>0.9</v>
      </c>
      <c r="O480" s="12">
        <v>2.8</v>
      </c>
      <c r="P480" s="12">
        <v>0.9</v>
      </c>
      <c r="Q480" s="12">
        <v>2.8</v>
      </c>
      <c r="R480" s="12">
        <v>0.45</v>
      </c>
      <c r="S480" s="12">
        <v>2.8</v>
      </c>
      <c r="T480" s="12">
        <v>0.7</v>
      </c>
      <c r="U480" s="12">
        <f>U478</f>
        <v>0.1787</v>
      </c>
      <c r="V480" s="12">
        <f>AVERAGE(F480,I480,K480,M480,O480,Q480,S480)</f>
        <v>2.8000000000000003</v>
      </c>
      <c r="W480" s="12">
        <f>SUM(G480,J480,L480,N480,P480,R480,T480)</f>
        <v>5</v>
      </c>
      <c r="X480" s="12">
        <f>$D$437</f>
        <v>0.15</v>
      </c>
      <c r="Y480" s="12">
        <f>+ROUND((F480*H480)+(K480*L480*$D$437)+(O480*P480*$D$437)+(S480*U480),2)</f>
        <v>1.76</v>
      </c>
      <c r="Z480" s="12">
        <f>ROUND((I480*J480*X480)+(M480*N480*X480)+(Q480*R480*X480),2)</f>
        <v>0.76</v>
      </c>
      <c r="BL480"/>
      <c r="BR480"/>
      <c r="BV480"/>
      <c r="BY480"/>
      <c r="BZ480"/>
      <c r="DI480" s="10"/>
    </row>
    <row r="481" spans="1:113" x14ac:dyDescent="0.25">
      <c r="A481" s="64"/>
      <c r="B481" s="12" t="s">
        <v>56</v>
      </c>
      <c r="C481" s="12">
        <v>5</v>
      </c>
      <c r="D481" s="12">
        <v>0.2</v>
      </c>
      <c r="E481" s="12">
        <v>0.25</v>
      </c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>
        <f>+D481</f>
        <v>0.2</v>
      </c>
      <c r="W481" s="12">
        <f>+C481</f>
        <v>5</v>
      </c>
      <c r="X481" s="12">
        <f>+E481</f>
        <v>0.25</v>
      </c>
      <c r="Y481" s="12">
        <f>ROUND((V481*W481*X481),2)</f>
        <v>0.25</v>
      </c>
      <c r="Z481" s="12"/>
      <c r="BL481"/>
      <c r="BR481"/>
      <c r="BV481"/>
      <c r="BY481"/>
      <c r="BZ481"/>
      <c r="DI481" s="10"/>
    </row>
    <row r="482" spans="1:113" x14ac:dyDescent="0.25">
      <c r="A482" s="64" t="s">
        <v>315</v>
      </c>
      <c r="B482" s="12" t="s">
        <v>57</v>
      </c>
      <c r="C482" s="12"/>
      <c r="D482" s="12"/>
      <c r="E482" s="12"/>
      <c r="F482" s="12">
        <v>2.7</v>
      </c>
      <c r="G482" s="12">
        <v>0.7</v>
      </c>
      <c r="H482" s="12">
        <v>0.1787</v>
      </c>
      <c r="I482" s="12">
        <v>2.8</v>
      </c>
      <c r="J482" s="12">
        <f>J480</f>
        <v>0.45</v>
      </c>
      <c r="K482" s="12">
        <v>2.8</v>
      </c>
      <c r="L482" s="12">
        <v>0.9</v>
      </c>
      <c r="M482" s="12">
        <v>2.8</v>
      </c>
      <c r="N482" s="12">
        <f>N480</f>
        <v>0.9</v>
      </c>
      <c r="O482" s="12">
        <v>2.8</v>
      </c>
      <c r="P482" s="12">
        <v>0.9</v>
      </c>
      <c r="Q482" s="12">
        <v>2.8</v>
      </c>
      <c r="R482" s="12">
        <v>0.45</v>
      </c>
      <c r="S482" s="12">
        <v>2.83</v>
      </c>
      <c r="T482" s="12">
        <v>0.7</v>
      </c>
      <c r="U482" s="12">
        <f>U480</f>
        <v>0.1787</v>
      </c>
      <c r="V482" s="12">
        <f>AVERAGE(F482,I482,K482,M482,O482,Q482,S482)</f>
        <v>2.79</v>
      </c>
      <c r="W482" s="12">
        <f>SUM(G482,J482,L482,N482,P482,R482,T482)</f>
        <v>5</v>
      </c>
      <c r="X482" s="12">
        <f>$D$437</f>
        <v>0.15</v>
      </c>
      <c r="Y482" s="12">
        <f>+ROUND((F482*H482)+(K482*L482*$D$437)+(O482*P482*$D$437)+(S482*U482),2)</f>
        <v>1.74</v>
      </c>
      <c r="Z482" s="12">
        <f>ROUND((I482*J482*X482)+(M482*N482*X482)+(Q482*R482*X482),2)</f>
        <v>0.76</v>
      </c>
      <c r="BL482"/>
      <c r="BR482"/>
      <c r="BV482"/>
      <c r="BY482"/>
      <c r="BZ482"/>
      <c r="DI482" s="10"/>
    </row>
    <row r="483" spans="1:113" x14ac:dyDescent="0.25">
      <c r="A483" s="64"/>
      <c r="B483" s="12" t="s">
        <v>58</v>
      </c>
      <c r="C483" s="12">
        <v>5</v>
      </c>
      <c r="D483" s="12">
        <v>0.2</v>
      </c>
      <c r="E483" s="12">
        <v>0.25</v>
      </c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>
        <f>+D483</f>
        <v>0.2</v>
      </c>
      <c r="W483" s="12">
        <f>+C483</f>
        <v>5</v>
      </c>
      <c r="X483" s="12">
        <f>+E483</f>
        <v>0.25</v>
      </c>
      <c r="Y483" s="12">
        <f>ROUND((V483*W483*X483),2)</f>
        <v>0.25</v>
      </c>
      <c r="Z483" s="12"/>
      <c r="BL483"/>
      <c r="BR483"/>
      <c r="BV483"/>
      <c r="BY483"/>
      <c r="BZ483"/>
      <c r="DI483" s="10"/>
    </row>
    <row r="484" spans="1:113" x14ac:dyDescent="0.25">
      <c r="A484" s="64" t="s">
        <v>316</v>
      </c>
      <c r="B484" s="12" t="s">
        <v>59</v>
      </c>
      <c r="C484" s="12"/>
      <c r="D484" s="12"/>
      <c r="E484" s="12"/>
      <c r="F484" s="12">
        <v>2.7</v>
      </c>
      <c r="G484" s="12">
        <v>0.7</v>
      </c>
      <c r="H484" s="12">
        <v>0.1787</v>
      </c>
      <c r="I484" s="12">
        <v>2.8</v>
      </c>
      <c r="J484" s="12">
        <f>J482</f>
        <v>0.45</v>
      </c>
      <c r="K484" s="12">
        <v>2.8</v>
      </c>
      <c r="L484" s="12">
        <v>0.9</v>
      </c>
      <c r="M484" s="12">
        <v>2.8</v>
      </c>
      <c r="N484" s="12">
        <f>N482</f>
        <v>0.9</v>
      </c>
      <c r="O484" s="12">
        <v>2.8</v>
      </c>
      <c r="P484" s="12">
        <v>0.9</v>
      </c>
      <c r="Q484" s="12">
        <v>2.8</v>
      </c>
      <c r="R484" s="12">
        <v>0.45</v>
      </c>
      <c r="S484" s="12">
        <v>2.88</v>
      </c>
      <c r="T484" s="12">
        <v>0.7</v>
      </c>
      <c r="U484" s="12">
        <f>U482</f>
        <v>0.1787</v>
      </c>
      <c r="V484" s="12">
        <f>AVERAGE(F484,I484,K484,M484,O484,Q484,S484)</f>
        <v>2.7971428571428576</v>
      </c>
      <c r="W484" s="12">
        <f>SUM(G484,J484,L484,N484,P484,R484,T484)</f>
        <v>5</v>
      </c>
      <c r="X484" s="12">
        <f>$D$437</f>
        <v>0.15</v>
      </c>
      <c r="Y484" s="12">
        <f>+ROUND((F484*H484)+(K484*L484*$D$437)+(O484*P484*$D$437)+(S484*U484),2)</f>
        <v>1.75</v>
      </c>
      <c r="Z484" s="12">
        <f>ROUND((I484*J484*X484)+(M484*N484*X484)+(Q484*R484*X484),2)</f>
        <v>0.76</v>
      </c>
      <c r="BL484"/>
      <c r="BR484"/>
      <c r="BV484"/>
      <c r="BY484"/>
      <c r="BZ484"/>
      <c r="DI484" s="10"/>
    </row>
    <row r="485" spans="1:113" x14ac:dyDescent="0.25">
      <c r="A485" s="64"/>
      <c r="B485" s="12" t="s">
        <v>60</v>
      </c>
      <c r="C485" s="12">
        <v>5</v>
      </c>
      <c r="D485" s="12">
        <v>0.2</v>
      </c>
      <c r="E485" s="12">
        <v>0.25</v>
      </c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>
        <f>+D485</f>
        <v>0.2</v>
      </c>
      <c r="W485" s="12">
        <f>+C485</f>
        <v>5</v>
      </c>
      <c r="X485" s="12">
        <f>+E485</f>
        <v>0.25</v>
      </c>
      <c r="Y485" s="12">
        <f>ROUND((V485*W485*X485),2)</f>
        <v>0.25</v>
      </c>
      <c r="Z485" s="12"/>
      <c r="BL485"/>
      <c r="BR485"/>
      <c r="BV485"/>
      <c r="BY485"/>
      <c r="BZ485"/>
      <c r="DI485" s="10"/>
    </row>
    <row r="486" spans="1:113" x14ac:dyDescent="0.25">
      <c r="A486" s="64" t="s">
        <v>317</v>
      </c>
      <c r="B486" s="12" t="s">
        <v>61</v>
      </c>
      <c r="C486" s="12"/>
      <c r="D486" s="12"/>
      <c r="E486" s="12"/>
      <c r="F486" s="12">
        <v>2.7</v>
      </c>
      <c r="G486" s="12">
        <v>0.7</v>
      </c>
      <c r="H486" s="12">
        <v>0.1787</v>
      </c>
      <c r="I486" s="12">
        <v>2.8</v>
      </c>
      <c r="J486" s="12">
        <f>J484</f>
        <v>0.45</v>
      </c>
      <c r="K486" s="12">
        <v>2.8</v>
      </c>
      <c r="L486" s="12">
        <v>0.9</v>
      </c>
      <c r="M486" s="12">
        <v>2.8</v>
      </c>
      <c r="N486" s="12">
        <f>N484</f>
        <v>0.9</v>
      </c>
      <c r="O486" s="12">
        <v>2.8</v>
      </c>
      <c r="P486" s="12">
        <v>0.9</v>
      </c>
      <c r="Q486" s="12">
        <v>2.8</v>
      </c>
      <c r="R486" s="12">
        <v>0.45</v>
      </c>
      <c r="S486" s="12">
        <v>2.88</v>
      </c>
      <c r="T486" s="12">
        <v>0.7</v>
      </c>
      <c r="U486" s="12">
        <f>U484</f>
        <v>0.1787</v>
      </c>
      <c r="V486" s="12">
        <f>AVERAGE(F486,I486,K486,M486,O486,Q486,S486)</f>
        <v>2.7971428571428576</v>
      </c>
      <c r="W486" s="12">
        <f>SUM(G486,J486,L486,N486,P486,R486,T486)</f>
        <v>5</v>
      </c>
      <c r="X486" s="12">
        <f>$D$437</f>
        <v>0.15</v>
      </c>
      <c r="Y486" s="12">
        <f>+ROUND((F486*H486)+(K486*L486*$D$437)+(O486*P486*$D$437)+(S486*U486),2)</f>
        <v>1.75</v>
      </c>
      <c r="Z486" s="12">
        <f>ROUND((I486*J486*X486)+(M486*N486*X486)+(Q486*R486*X486),2)</f>
        <v>0.76</v>
      </c>
      <c r="BL486"/>
      <c r="BR486"/>
      <c r="BV486"/>
      <c r="BY486"/>
      <c r="BZ486"/>
      <c r="DI486" s="10"/>
    </row>
    <row r="487" spans="1:113" x14ac:dyDescent="0.25">
      <c r="A487" s="64"/>
      <c r="B487" s="12" t="s">
        <v>62</v>
      </c>
      <c r="C487" s="12">
        <v>5</v>
      </c>
      <c r="D487" s="12">
        <v>0.2</v>
      </c>
      <c r="E487" s="12">
        <v>0.25</v>
      </c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>
        <f>+D487</f>
        <v>0.2</v>
      </c>
      <c r="W487" s="12">
        <f>+C487</f>
        <v>5</v>
      </c>
      <c r="X487" s="12">
        <f>+E487</f>
        <v>0.25</v>
      </c>
      <c r="Y487" s="12">
        <f>ROUND((V487*W487*X487),2)</f>
        <v>0.25</v>
      </c>
      <c r="Z487" s="12"/>
      <c r="BL487"/>
      <c r="BR487"/>
      <c r="BV487"/>
      <c r="BY487"/>
      <c r="BZ487"/>
      <c r="DI487" s="10"/>
    </row>
    <row r="488" spans="1:113" x14ac:dyDescent="0.25">
      <c r="A488" s="64" t="s">
        <v>318</v>
      </c>
      <c r="B488" s="12" t="s">
        <v>63</v>
      </c>
      <c r="C488" s="12"/>
      <c r="D488" s="12"/>
      <c r="E488" s="12"/>
      <c r="F488" s="12">
        <v>2.7</v>
      </c>
      <c r="G488" s="12">
        <v>0.7</v>
      </c>
      <c r="H488" s="12">
        <v>0.1787</v>
      </c>
      <c r="I488" s="12">
        <v>2.8</v>
      </c>
      <c r="J488" s="12">
        <f>J486</f>
        <v>0.45</v>
      </c>
      <c r="K488" s="12">
        <v>2.8</v>
      </c>
      <c r="L488" s="12">
        <v>0.9</v>
      </c>
      <c r="M488" s="12">
        <v>2.8</v>
      </c>
      <c r="N488" s="12">
        <f>N486</f>
        <v>0.9</v>
      </c>
      <c r="O488" s="12">
        <v>2.8</v>
      </c>
      <c r="P488" s="12">
        <v>0.9</v>
      </c>
      <c r="Q488" s="12">
        <v>2.8</v>
      </c>
      <c r="R488" s="12">
        <v>0.45</v>
      </c>
      <c r="S488" s="12">
        <v>2.86</v>
      </c>
      <c r="T488" s="12">
        <v>0.7</v>
      </c>
      <c r="U488" s="12">
        <f>U486</f>
        <v>0.1787</v>
      </c>
      <c r="V488" s="12">
        <f>AVERAGE(F488,I488,K488,M488,O488,Q488,S488)</f>
        <v>2.7942857142857145</v>
      </c>
      <c r="W488" s="12">
        <f>SUM(G488,J488,L488,N488,P488,R488,T488)</f>
        <v>5</v>
      </c>
      <c r="X488" s="12">
        <f>$D$437</f>
        <v>0.15</v>
      </c>
      <c r="Y488" s="12">
        <f>+ROUND((F488*H488)+(K488*L488*$D$437)+(O488*P488*$D$437)+(S488*U488),2)</f>
        <v>1.75</v>
      </c>
      <c r="Z488" s="12">
        <f>ROUND((I488*J488*X488)+(M488*N488*X488)+(Q488*R488*X488),2)</f>
        <v>0.76</v>
      </c>
      <c r="BL488"/>
      <c r="BR488"/>
      <c r="BV488"/>
      <c r="BY488"/>
      <c r="BZ488"/>
      <c r="DI488" s="10"/>
    </row>
    <row r="489" spans="1:113" x14ac:dyDescent="0.25">
      <c r="A489" s="64"/>
      <c r="B489" s="12" t="s">
        <v>64</v>
      </c>
      <c r="C489" s="12">
        <v>5</v>
      </c>
      <c r="D489" s="12">
        <v>0.2</v>
      </c>
      <c r="E489" s="12">
        <v>0.25</v>
      </c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>
        <f>+D489</f>
        <v>0.2</v>
      </c>
      <c r="W489" s="12">
        <f>+C489</f>
        <v>5</v>
      </c>
      <c r="X489" s="12">
        <f>+E489</f>
        <v>0.25</v>
      </c>
      <c r="Y489" s="12">
        <f>ROUND((V489*W489*X489),2)</f>
        <v>0.25</v>
      </c>
      <c r="Z489" s="12"/>
      <c r="BL489"/>
      <c r="BR489"/>
      <c r="BV489"/>
      <c r="BY489"/>
      <c r="BZ489"/>
      <c r="DI489" s="10"/>
    </row>
    <row r="490" spans="1:113" x14ac:dyDescent="0.25">
      <c r="A490" s="64" t="s">
        <v>319</v>
      </c>
      <c r="B490" s="12" t="str">
        <f>A490</f>
        <v>MODULO 24</v>
      </c>
      <c r="C490" s="12"/>
      <c r="D490" s="12"/>
      <c r="E490" s="12"/>
      <c r="F490" s="12">
        <v>2.6</v>
      </c>
      <c r="G490" s="12">
        <v>0.7</v>
      </c>
      <c r="H490" s="12">
        <v>0.1787</v>
      </c>
      <c r="I490" s="12">
        <v>2.8</v>
      </c>
      <c r="J490" s="12">
        <f>J486</f>
        <v>0.45</v>
      </c>
      <c r="K490" s="12">
        <v>2.8</v>
      </c>
      <c r="L490" s="12">
        <v>0.9</v>
      </c>
      <c r="M490" s="12">
        <v>2.8</v>
      </c>
      <c r="N490" s="12">
        <f>N486</f>
        <v>0.9</v>
      </c>
      <c r="O490" s="12">
        <v>2.8</v>
      </c>
      <c r="P490" s="12">
        <v>0.9</v>
      </c>
      <c r="Q490" s="12">
        <v>2.8</v>
      </c>
      <c r="R490" s="12">
        <v>0.45</v>
      </c>
      <c r="S490" s="12">
        <v>2.98</v>
      </c>
      <c r="T490" s="12">
        <v>0.7</v>
      </c>
      <c r="U490" s="12">
        <f>U486</f>
        <v>0.1787</v>
      </c>
      <c r="V490" s="12">
        <f>AVERAGE(F490,I490,K490,M490,O490,Q490,S490)</f>
        <v>2.7971428571428576</v>
      </c>
      <c r="W490" s="12">
        <f>SUM(G490,J490,L490,N490,P490,R490,T490)</f>
        <v>5</v>
      </c>
      <c r="X490" s="12">
        <f>$D$437</f>
        <v>0.15</v>
      </c>
      <c r="Y490" s="12">
        <f>+ROUND((F490*H490)+(K490*L490*$D$437)+(O490*P490*$D$437)+(S490*U490),2)</f>
        <v>1.75</v>
      </c>
      <c r="Z490" s="12">
        <f>ROUND((I490*J490*X490)+(M490*N490*X490)+(Q490*R490*X490),2)</f>
        <v>0.76</v>
      </c>
      <c r="BL490"/>
      <c r="BR490"/>
      <c r="BV490"/>
      <c r="BY490"/>
      <c r="BZ490"/>
      <c r="DI490" s="10"/>
    </row>
    <row r="491" spans="1:113" x14ac:dyDescent="0.25">
      <c r="A491" s="64"/>
      <c r="B491" s="12" t="s">
        <v>66</v>
      </c>
      <c r="C491" s="12">
        <v>5</v>
      </c>
      <c r="D491" s="12">
        <v>0.2</v>
      </c>
      <c r="E491" s="12">
        <v>0.25</v>
      </c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>
        <f>+D491</f>
        <v>0.2</v>
      </c>
      <c r="W491" s="12">
        <f>+C491</f>
        <v>5</v>
      </c>
      <c r="X491" s="12">
        <f>+E491</f>
        <v>0.25</v>
      </c>
      <c r="Y491" s="12">
        <f>ROUND((V491*W491*X491),2)</f>
        <v>0.25</v>
      </c>
      <c r="Z491" s="12"/>
      <c r="BL491"/>
      <c r="BR491"/>
      <c r="BV491"/>
      <c r="BY491"/>
      <c r="BZ491"/>
      <c r="DI491" s="10"/>
    </row>
    <row r="492" spans="1:113" x14ac:dyDescent="0.25">
      <c r="A492" s="64" t="s">
        <v>320</v>
      </c>
      <c r="B492" s="12" t="s">
        <v>67</v>
      </c>
      <c r="C492" s="12"/>
      <c r="D492" s="12"/>
      <c r="E492" s="12"/>
      <c r="F492" s="12">
        <v>2.6</v>
      </c>
      <c r="G492" s="12">
        <v>0.7</v>
      </c>
      <c r="H492" s="12">
        <v>0.1787</v>
      </c>
      <c r="I492" s="12">
        <v>2.8</v>
      </c>
      <c r="J492" s="12">
        <f>J488</f>
        <v>0.45</v>
      </c>
      <c r="K492" s="12">
        <v>2.8</v>
      </c>
      <c r="L492" s="12">
        <v>0.9</v>
      </c>
      <c r="M492" s="12">
        <v>2.8</v>
      </c>
      <c r="N492" s="12">
        <f>N488</f>
        <v>0.9</v>
      </c>
      <c r="O492" s="12">
        <v>2.8</v>
      </c>
      <c r="P492" s="12">
        <v>0.9</v>
      </c>
      <c r="Q492" s="12">
        <v>2.8</v>
      </c>
      <c r="R492" s="12">
        <v>0.45</v>
      </c>
      <c r="S492" s="12">
        <v>2.98</v>
      </c>
      <c r="T492" s="12">
        <v>0.7</v>
      </c>
      <c r="U492" s="12">
        <f>U488</f>
        <v>0.1787</v>
      </c>
      <c r="V492" s="12">
        <f>AVERAGE(F492,I492,K492,M492,O492,Q492,S492)</f>
        <v>2.7971428571428576</v>
      </c>
      <c r="W492" s="12">
        <f>SUM(G492,J492,L492,N492,P492,R492,T492)</f>
        <v>5</v>
      </c>
      <c r="X492" s="12">
        <f>$D$437</f>
        <v>0.15</v>
      </c>
      <c r="Y492" s="12">
        <f>+ROUND((F492*H492)+(K492*L492*$D$437)+(O492*P492*$D$437)+(S492*U492),2)</f>
        <v>1.75</v>
      </c>
      <c r="Z492" s="12">
        <f>ROUND((I492*J492*X492)+(M492*N492*X492)+(Q492*R492*X492),2)</f>
        <v>0.76</v>
      </c>
      <c r="BL492"/>
      <c r="BR492"/>
      <c r="BV492"/>
      <c r="BY492"/>
      <c r="BZ492"/>
      <c r="DI492" s="10"/>
    </row>
    <row r="493" spans="1:113" x14ac:dyDescent="0.25">
      <c r="A493" s="64"/>
      <c r="B493" s="12" t="s">
        <v>68</v>
      </c>
      <c r="C493" s="12">
        <v>5</v>
      </c>
      <c r="D493" s="12">
        <v>0.2</v>
      </c>
      <c r="E493" s="12">
        <v>0.25</v>
      </c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>
        <f>+D493</f>
        <v>0.2</v>
      </c>
      <c r="W493" s="12">
        <f>+C493</f>
        <v>5</v>
      </c>
      <c r="X493" s="12">
        <f>+E493</f>
        <v>0.25</v>
      </c>
      <c r="Y493" s="12">
        <f>ROUND((V493*W493*X493),2)</f>
        <v>0.25</v>
      </c>
      <c r="Z493" s="12"/>
      <c r="BL493"/>
      <c r="BR493"/>
      <c r="BV493"/>
      <c r="BY493"/>
      <c r="BZ493"/>
      <c r="DI493" s="10"/>
    </row>
    <row r="494" spans="1:113" x14ac:dyDescent="0.25">
      <c r="A494" s="64" t="s">
        <v>321</v>
      </c>
      <c r="B494" s="12" t="s">
        <v>69</v>
      </c>
      <c r="C494" s="12"/>
      <c r="D494" s="12"/>
      <c r="E494" s="12"/>
      <c r="F494" s="12">
        <v>2.66</v>
      </c>
      <c r="G494" s="12">
        <v>0.7</v>
      </c>
      <c r="H494" s="12">
        <v>0.1787</v>
      </c>
      <c r="I494" s="12">
        <v>2.8</v>
      </c>
      <c r="J494" s="12">
        <f>J490</f>
        <v>0.45</v>
      </c>
      <c r="K494" s="12">
        <v>2.8</v>
      </c>
      <c r="L494" s="12">
        <v>0.9</v>
      </c>
      <c r="M494" s="12">
        <v>2.8</v>
      </c>
      <c r="N494" s="12">
        <f>N490</f>
        <v>0.9</v>
      </c>
      <c r="O494" s="12">
        <v>2.8</v>
      </c>
      <c r="P494" s="12">
        <v>0.9</v>
      </c>
      <c r="Q494" s="12">
        <v>2.8</v>
      </c>
      <c r="R494" s="12">
        <v>0.45</v>
      </c>
      <c r="S494" s="12">
        <v>2.98</v>
      </c>
      <c r="T494" s="12">
        <v>0.7</v>
      </c>
      <c r="U494" s="12">
        <f>U490</f>
        <v>0.1787</v>
      </c>
      <c r="V494" s="12">
        <f>AVERAGE(F494,I494,K494,M494,O494,Q494,S494)</f>
        <v>2.8057142857142856</v>
      </c>
      <c r="W494" s="12">
        <f>SUM(G494,J494,L494,N494,P494,R494,T494)</f>
        <v>5</v>
      </c>
      <c r="X494" s="12">
        <f>$D$437</f>
        <v>0.15</v>
      </c>
      <c r="Y494" s="12">
        <f>+ROUND((F494*H494)+(K494*L494*$D$437)+(O494*P494*$D$437)+(S494*U494),2)</f>
        <v>1.76</v>
      </c>
      <c r="Z494" s="12">
        <f>ROUND((I494*J494*X494)+(M494*N494*X494)+(Q494*R494*X494),2)</f>
        <v>0.76</v>
      </c>
      <c r="BL494"/>
      <c r="BR494"/>
      <c r="BV494"/>
      <c r="BY494"/>
      <c r="BZ494"/>
      <c r="DI494" s="10"/>
    </row>
    <row r="495" spans="1:113" x14ac:dyDescent="0.25">
      <c r="A495" s="64"/>
      <c r="B495" s="12" t="s">
        <v>70</v>
      </c>
      <c r="C495" s="12">
        <v>5</v>
      </c>
      <c r="D495" s="12">
        <v>0.2</v>
      </c>
      <c r="E495" s="12">
        <v>0.25</v>
      </c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>
        <f>+D495</f>
        <v>0.2</v>
      </c>
      <c r="W495" s="12">
        <f>+C495</f>
        <v>5</v>
      </c>
      <c r="X495" s="12">
        <f>+E495</f>
        <v>0.25</v>
      </c>
      <c r="Y495" s="12">
        <f>ROUND((V495*W495*X495),2)</f>
        <v>0.25</v>
      </c>
      <c r="Z495" s="12"/>
      <c r="BL495"/>
      <c r="BR495"/>
      <c r="BV495"/>
      <c r="BY495"/>
      <c r="BZ495"/>
      <c r="DI495" s="10"/>
    </row>
    <row r="496" spans="1:113" x14ac:dyDescent="0.25">
      <c r="A496" s="64" t="s">
        <v>323</v>
      </c>
      <c r="B496" s="12" t="s">
        <v>71</v>
      </c>
      <c r="C496" s="12"/>
      <c r="D496" s="12"/>
      <c r="E496" s="12"/>
      <c r="F496" s="12">
        <v>2.73</v>
      </c>
      <c r="G496" s="12">
        <v>0.7</v>
      </c>
      <c r="H496" s="12">
        <v>0.1787</v>
      </c>
      <c r="I496" s="12">
        <v>2.8</v>
      </c>
      <c r="J496" s="12">
        <f>J492</f>
        <v>0.45</v>
      </c>
      <c r="K496" s="12">
        <v>2.8</v>
      </c>
      <c r="L496" s="12">
        <v>0.9</v>
      </c>
      <c r="M496" s="12">
        <v>2.8</v>
      </c>
      <c r="N496" s="12">
        <f>N492</f>
        <v>0.9</v>
      </c>
      <c r="O496" s="12">
        <v>2.8</v>
      </c>
      <c r="P496" s="12">
        <v>0.9</v>
      </c>
      <c r="Q496" s="12">
        <v>2.8</v>
      </c>
      <c r="R496" s="12">
        <v>0.45</v>
      </c>
      <c r="S496" s="12">
        <v>2.85</v>
      </c>
      <c r="T496" s="12">
        <v>0.7</v>
      </c>
      <c r="U496" s="12">
        <f>U492</f>
        <v>0.1787</v>
      </c>
      <c r="V496" s="12">
        <f>AVERAGE(F496,I496,K496,M496,O496,Q496,S496)</f>
        <v>2.7971428571428576</v>
      </c>
      <c r="W496" s="12">
        <f>SUM(G496,J496,L496,N496,P496,R496,T496)</f>
        <v>5</v>
      </c>
      <c r="X496" s="12">
        <f>$D$437</f>
        <v>0.15</v>
      </c>
      <c r="Y496" s="12">
        <f>+ROUND((F496*H496)+(K496*L496*$D$437)+(O496*P496*$D$437)+(S496*U496),2)</f>
        <v>1.75</v>
      </c>
      <c r="Z496" s="12">
        <f>ROUND((I496*J496*X496)+(M496*N496*X496)+(Q496*R496*X496),2)</f>
        <v>0.76</v>
      </c>
      <c r="BL496"/>
      <c r="BR496"/>
      <c r="BV496"/>
      <c r="BY496"/>
      <c r="BZ496"/>
      <c r="DI496" s="10"/>
    </row>
    <row r="497" spans="1:113" x14ac:dyDescent="0.25">
      <c r="A497" s="64"/>
      <c r="B497" s="12" t="s">
        <v>72</v>
      </c>
      <c r="C497" s="12">
        <v>5</v>
      </c>
      <c r="D497" s="12">
        <v>0.2</v>
      </c>
      <c r="E497" s="12">
        <v>0.25</v>
      </c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>
        <f>+D497</f>
        <v>0.2</v>
      </c>
      <c r="W497" s="12">
        <f>+C497</f>
        <v>5</v>
      </c>
      <c r="X497" s="12">
        <f>+E497</f>
        <v>0.25</v>
      </c>
      <c r="Y497" s="12">
        <f>ROUND((V497*W497*X497),2)</f>
        <v>0.25</v>
      </c>
      <c r="Z497" s="12"/>
      <c r="BL497"/>
      <c r="BR497"/>
      <c r="BV497"/>
      <c r="BY497"/>
      <c r="BZ497"/>
      <c r="DI497" s="10"/>
    </row>
    <row r="498" spans="1:113" x14ac:dyDescent="0.25">
      <c r="A498" s="64" t="s">
        <v>324</v>
      </c>
      <c r="B498" s="12" t="s">
        <v>73</v>
      </c>
      <c r="C498" s="12"/>
      <c r="D498" s="12"/>
      <c r="E498" s="12"/>
      <c r="F498" s="12">
        <v>2.8</v>
      </c>
      <c r="G498" s="12">
        <v>0.7</v>
      </c>
      <c r="H498" s="12">
        <v>0.1787</v>
      </c>
      <c r="I498" s="12">
        <v>2.8</v>
      </c>
      <c r="J498" s="12">
        <f>J494</f>
        <v>0.45</v>
      </c>
      <c r="K498" s="12">
        <v>2.8</v>
      </c>
      <c r="L498" s="12">
        <v>0.9</v>
      </c>
      <c r="M498" s="12">
        <v>2.8</v>
      </c>
      <c r="N498" s="12">
        <f>N494</f>
        <v>0.9</v>
      </c>
      <c r="O498" s="12">
        <v>2.8</v>
      </c>
      <c r="P498" s="12">
        <v>0.9</v>
      </c>
      <c r="Q498" s="12">
        <v>2.8</v>
      </c>
      <c r="R498" s="12">
        <v>0.45</v>
      </c>
      <c r="S498" s="12">
        <v>2.8</v>
      </c>
      <c r="T498" s="12">
        <v>0.7</v>
      </c>
      <c r="U498" s="12">
        <f>U494</f>
        <v>0.1787</v>
      </c>
      <c r="V498" s="12">
        <f>AVERAGE(F498,I498,K498,M498,O498,Q498,S498)</f>
        <v>2.8000000000000003</v>
      </c>
      <c r="W498" s="12">
        <f>SUM(G498,J498,L498,N498,P498,R498,T498)</f>
        <v>5</v>
      </c>
      <c r="X498" s="12">
        <f>$D$437</f>
        <v>0.15</v>
      </c>
      <c r="Y498" s="12">
        <f>+ROUND((F498*H498)+(K498*L498*$D$437)+(O498*P498*$D$437)+(S498*U498),2)</f>
        <v>1.76</v>
      </c>
      <c r="Z498" s="12">
        <f>ROUND((I498*J498*X498)+(M498*N498*X498)+(Q498*R498*X498),2)</f>
        <v>0.76</v>
      </c>
      <c r="BL498"/>
      <c r="BR498"/>
      <c r="BV498"/>
      <c r="BY498"/>
      <c r="BZ498"/>
      <c r="DI498" s="10"/>
    </row>
    <row r="499" spans="1:113" x14ac:dyDescent="0.25">
      <c r="A499" s="64"/>
      <c r="B499" s="12" t="s">
        <v>74</v>
      </c>
      <c r="C499" s="12">
        <v>5</v>
      </c>
      <c r="D499" s="12">
        <v>0.2</v>
      </c>
      <c r="E499" s="12">
        <v>0.25</v>
      </c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>
        <f>+D499</f>
        <v>0.2</v>
      </c>
      <c r="W499" s="12">
        <f>+C499</f>
        <v>5</v>
      </c>
      <c r="X499" s="12">
        <f>+E499</f>
        <v>0.25</v>
      </c>
      <c r="Y499" s="12">
        <f>ROUND((V499*W499*X499),2)</f>
        <v>0.25</v>
      </c>
      <c r="Z499" s="12"/>
      <c r="BL499"/>
      <c r="BR499"/>
      <c r="BV499"/>
      <c r="BY499"/>
      <c r="BZ499"/>
      <c r="DI499" s="10"/>
    </row>
    <row r="500" spans="1:113" x14ac:dyDescent="0.25">
      <c r="A500" s="64" t="s">
        <v>325</v>
      </c>
      <c r="B500" s="12" t="s">
        <v>75</v>
      </c>
      <c r="C500" s="12"/>
      <c r="D500" s="12"/>
      <c r="E500" s="12"/>
      <c r="F500" s="12">
        <v>2.8</v>
      </c>
      <c r="G500" s="12">
        <v>0.7</v>
      </c>
      <c r="H500" s="12">
        <v>0.1787</v>
      </c>
      <c r="I500" s="12">
        <v>2.8</v>
      </c>
      <c r="J500" s="12">
        <f>J496</f>
        <v>0.45</v>
      </c>
      <c r="K500" s="12">
        <v>2.8</v>
      </c>
      <c r="L500" s="12">
        <v>0.9</v>
      </c>
      <c r="M500" s="12">
        <v>2.8</v>
      </c>
      <c r="N500" s="12">
        <f>N496</f>
        <v>0.9</v>
      </c>
      <c r="O500" s="12">
        <v>2.8</v>
      </c>
      <c r="P500" s="12">
        <v>0.9</v>
      </c>
      <c r="Q500" s="12">
        <v>2.8</v>
      </c>
      <c r="R500" s="12">
        <v>0.45</v>
      </c>
      <c r="S500" s="12">
        <v>2.8</v>
      </c>
      <c r="T500" s="12">
        <v>0.7</v>
      </c>
      <c r="U500" s="12">
        <f>U496</f>
        <v>0.1787</v>
      </c>
      <c r="V500" s="12">
        <f>AVERAGE(F500,I500,K500,M500,O500,Q500,S500)</f>
        <v>2.8000000000000003</v>
      </c>
      <c r="W500" s="12">
        <f>SUM(G500,J500,L500,N500,P500,R500,T500)</f>
        <v>5</v>
      </c>
      <c r="X500" s="12">
        <f>$D$437</f>
        <v>0.15</v>
      </c>
      <c r="Y500" s="12">
        <f>+ROUND((F500*H500)+(K500*L500*$D$437)+(O500*P500*$D$437)+(S500*U500),2)</f>
        <v>1.76</v>
      </c>
      <c r="Z500" s="12">
        <f>ROUND((I500*J500*X500)+(M500*N500*X500)+(Q500*R500*X500),2)</f>
        <v>0.76</v>
      </c>
      <c r="BL500"/>
      <c r="BR500"/>
      <c r="BV500"/>
      <c r="BY500"/>
      <c r="BZ500"/>
      <c r="DI500" s="10"/>
    </row>
    <row r="501" spans="1:113" x14ac:dyDescent="0.25">
      <c r="A501" s="64"/>
      <c r="B501" s="12" t="s">
        <v>76</v>
      </c>
      <c r="C501" s="12">
        <v>5</v>
      </c>
      <c r="D501" s="12">
        <v>0.2</v>
      </c>
      <c r="E501" s="12">
        <v>0.25</v>
      </c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>
        <f>+D501</f>
        <v>0.2</v>
      </c>
      <c r="W501" s="12">
        <f>+C501</f>
        <v>5</v>
      </c>
      <c r="X501" s="12">
        <f>+E501</f>
        <v>0.25</v>
      </c>
      <c r="Y501" s="12">
        <f>ROUND((V501*W501*X501),2)</f>
        <v>0.25</v>
      </c>
      <c r="Z501" s="12"/>
      <c r="BL501"/>
      <c r="BR501"/>
      <c r="BV501"/>
      <c r="BY501"/>
      <c r="BZ501"/>
      <c r="DI501" s="10"/>
    </row>
    <row r="502" spans="1:113" x14ac:dyDescent="0.25">
      <c r="A502" s="64" t="s">
        <v>326</v>
      </c>
      <c r="B502" s="12" t="s">
        <v>77</v>
      </c>
      <c r="C502" s="12"/>
      <c r="D502" s="12"/>
      <c r="E502" s="12"/>
      <c r="F502" s="12">
        <v>2.8</v>
      </c>
      <c r="G502" s="12">
        <v>0.7</v>
      </c>
      <c r="H502" s="12">
        <v>0.1787</v>
      </c>
      <c r="I502" s="12">
        <v>2.8</v>
      </c>
      <c r="J502" s="12">
        <f>J498</f>
        <v>0.45</v>
      </c>
      <c r="K502" s="12">
        <v>2.8</v>
      </c>
      <c r="L502" s="12">
        <v>0.9</v>
      </c>
      <c r="M502" s="12">
        <v>2.8</v>
      </c>
      <c r="N502" s="12">
        <f>N498</f>
        <v>0.9</v>
      </c>
      <c r="O502" s="12">
        <v>2.8</v>
      </c>
      <c r="P502" s="12">
        <v>0.9</v>
      </c>
      <c r="Q502" s="12">
        <v>2.8</v>
      </c>
      <c r="R502" s="12">
        <v>0.45</v>
      </c>
      <c r="S502" s="12">
        <v>2.8</v>
      </c>
      <c r="T502" s="12">
        <v>0.7</v>
      </c>
      <c r="U502" s="12">
        <f>U498</f>
        <v>0.1787</v>
      </c>
      <c r="V502" s="12">
        <f>AVERAGE(F502,I502,K502,M502,O502,Q502,S502)</f>
        <v>2.8000000000000003</v>
      </c>
      <c r="W502" s="12">
        <f>SUM(G502,J502,L502,N502,P502,R502,T502)</f>
        <v>5</v>
      </c>
      <c r="X502" s="12">
        <f>$D$437</f>
        <v>0.15</v>
      </c>
      <c r="Y502" s="12">
        <f>+ROUND((F502*H502)+(K502*L502*$D$437)+(O502*P502*$D$437)+(S502*U502),2)</f>
        <v>1.76</v>
      </c>
      <c r="Z502" s="12">
        <f>ROUND((I502*J502*X502)+(M502*N502*X502)+(Q502*R502*X502),2)</f>
        <v>0.76</v>
      </c>
      <c r="BL502"/>
      <c r="BR502"/>
      <c r="BV502"/>
      <c r="BY502"/>
      <c r="BZ502"/>
      <c r="DI502" s="10"/>
    </row>
    <row r="503" spans="1:113" x14ac:dyDescent="0.25">
      <c r="A503" s="64"/>
      <c r="B503" s="12" t="s">
        <v>78</v>
      </c>
      <c r="C503" s="12">
        <v>5</v>
      </c>
      <c r="D503" s="12">
        <v>0.2</v>
      </c>
      <c r="E503" s="12">
        <v>0.25</v>
      </c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>
        <f>+D503</f>
        <v>0.2</v>
      </c>
      <c r="W503" s="12">
        <f>+C503</f>
        <v>5</v>
      </c>
      <c r="X503" s="12">
        <f>+E503</f>
        <v>0.25</v>
      </c>
      <c r="Y503" s="12">
        <f>ROUND((V503*W503*X503),2)</f>
        <v>0.25</v>
      </c>
      <c r="Z503" s="12"/>
      <c r="BL503"/>
      <c r="BR503"/>
      <c r="BV503"/>
      <c r="BY503"/>
      <c r="BZ503"/>
      <c r="DI503" s="10"/>
    </row>
    <row r="504" spans="1:113" x14ac:dyDescent="0.25">
      <c r="A504" s="64" t="s">
        <v>327</v>
      </c>
      <c r="B504" s="12" t="s">
        <v>79</v>
      </c>
      <c r="C504" s="12"/>
      <c r="D504" s="12"/>
      <c r="E504" s="12"/>
      <c r="F504" s="12">
        <v>2.8</v>
      </c>
      <c r="G504" s="12">
        <v>0.7</v>
      </c>
      <c r="H504" s="12">
        <v>0.1787</v>
      </c>
      <c r="I504" s="12">
        <v>2.8</v>
      </c>
      <c r="J504" s="12">
        <f>J500</f>
        <v>0.45</v>
      </c>
      <c r="K504" s="12">
        <v>2.8</v>
      </c>
      <c r="L504" s="12">
        <v>0.9</v>
      </c>
      <c r="M504" s="12">
        <v>2.8</v>
      </c>
      <c r="N504" s="12">
        <f>N500</f>
        <v>0.9</v>
      </c>
      <c r="O504" s="12">
        <v>2.8</v>
      </c>
      <c r="P504" s="12">
        <v>0.9</v>
      </c>
      <c r="Q504" s="12">
        <v>2.8</v>
      </c>
      <c r="R504" s="12">
        <v>0.45</v>
      </c>
      <c r="S504" s="12">
        <v>2.8</v>
      </c>
      <c r="T504" s="12">
        <v>0.7</v>
      </c>
      <c r="U504" s="12">
        <f>U500</f>
        <v>0.1787</v>
      </c>
      <c r="V504" s="12">
        <f>AVERAGE(F504,I504,K504,M504,O504,Q504,S504)</f>
        <v>2.8000000000000003</v>
      </c>
      <c r="W504" s="12">
        <f>SUM(G504,J504,L504,N504,P504,R504,T504)</f>
        <v>5</v>
      </c>
      <c r="X504" s="12">
        <f>$D$437</f>
        <v>0.15</v>
      </c>
      <c r="Y504" s="12">
        <f>+ROUND((F504*H504)+(K504*L504*$D$437)+(O504*P504*$D$437)+(S504*U504),2)</f>
        <v>1.76</v>
      </c>
      <c r="Z504" s="12">
        <f>ROUND((I504*J504*X504)+(M504*N504*X504)+(Q504*R504*X504),2)</f>
        <v>0.76</v>
      </c>
      <c r="BL504"/>
      <c r="BR504"/>
      <c r="BV504"/>
      <c r="BY504"/>
      <c r="BZ504"/>
      <c r="DI504" s="10"/>
    </row>
    <row r="505" spans="1:113" x14ac:dyDescent="0.25">
      <c r="A505" s="64"/>
      <c r="B505" s="12" t="s">
        <v>80</v>
      </c>
      <c r="C505" s="12">
        <v>5</v>
      </c>
      <c r="D505" s="12">
        <v>0.2</v>
      </c>
      <c r="E505" s="12">
        <v>0.25</v>
      </c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>
        <f>+D505</f>
        <v>0.2</v>
      </c>
      <c r="W505" s="12">
        <f>+C505</f>
        <v>5</v>
      </c>
      <c r="X505" s="12">
        <f>+E505</f>
        <v>0.25</v>
      </c>
      <c r="Y505" s="12">
        <f>ROUND((V505*W505*X505),2)</f>
        <v>0.25</v>
      </c>
      <c r="Z505" s="12"/>
      <c r="BL505"/>
      <c r="BR505"/>
      <c r="BV505"/>
      <c r="BY505"/>
      <c r="BZ505"/>
      <c r="DI505" s="10"/>
    </row>
    <row r="506" spans="1:113" x14ac:dyDescent="0.25">
      <c r="A506" s="64" t="s">
        <v>328</v>
      </c>
      <c r="B506" s="12" t="s">
        <v>81</v>
      </c>
      <c r="C506" s="12"/>
      <c r="D506" s="12"/>
      <c r="E506" s="12"/>
      <c r="F506" s="12">
        <v>2.8</v>
      </c>
      <c r="G506" s="12">
        <v>0.7</v>
      </c>
      <c r="H506" s="12">
        <v>0.1787</v>
      </c>
      <c r="I506" s="12">
        <v>2.8</v>
      </c>
      <c r="J506" s="12">
        <f>J502</f>
        <v>0.45</v>
      </c>
      <c r="K506" s="12">
        <v>2.8</v>
      </c>
      <c r="L506" s="12">
        <v>0.9</v>
      </c>
      <c r="M506" s="12">
        <v>2.8</v>
      </c>
      <c r="N506" s="12">
        <f>N502</f>
        <v>0.9</v>
      </c>
      <c r="O506" s="12">
        <v>2.8</v>
      </c>
      <c r="P506" s="12">
        <v>0.9</v>
      </c>
      <c r="Q506" s="12">
        <v>2.8</v>
      </c>
      <c r="R506" s="12">
        <v>0.45</v>
      </c>
      <c r="S506" s="12">
        <v>2.8</v>
      </c>
      <c r="T506" s="12">
        <v>0.7</v>
      </c>
      <c r="U506" s="12">
        <f>U502</f>
        <v>0.1787</v>
      </c>
      <c r="V506" s="12">
        <f>AVERAGE(F506,I506,K506,M506,O506,Q506,S506)</f>
        <v>2.8000000000000003</v>
      </c>
      <c r="W506" s="12">
        <f>SUM(G506,J506,L506,N506,P506,R506,T506)</f>
        <v>5</v>
      </c>
      <c r="X506" s="12">
        <f>$D$437</f>
        <v>0.15</v>
      </c>
      <c r="Y506" s="12">
        <f>+ROUND((F506*H506)+(K506*L506*$D$437)+(O506*P506*$D$437)+(S506*U506),2)</f>
        <v>1.76</v>
      </c>
      <c r="Z506" s="12">
        <f>ROUND((I506*J506*X506)+(M506*N506*X506)+(Q506*R506*X506),2)</f>
        <v>0.76</v>
      </c>
      <c r="BL506"/>
      <c r="BR506"/>
      <c r="BV506"/>
      <c r="BY506"/>
      <c r="BZ506"/>
      <c r="DI506" s="10"/>
    </row>
    <row r="507" spans="1:113" x14ac:dyDescent="0.25">
      <c r="A507" s="64"/>
      <c r="B507" s="12" t="s">
        <v>82</v>
      </c>
      <c r="C507" s="12">
        <v>5</v>
      </c>
      <c r="D507" s="12">
        <v>0.2</v>
      </c>
      <c r="E507" s="12">
        <v>0.25</v>
      </c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>
        <f>+D507</f>
        <v>0.2</v>
      </c>
      <c r="W507" s="12">
        <f>+C507</f>
        <v>5</v>
      </c>
      <c r="X507" s="12">
        <f>+E507</f>
        <v>0.25</v>
      </c>
      <c r="Y507" s="12">
        <f>ROUND((V507*W507*X507),2)</f>
        <v>0.25</v>
      </c>
      <c r="Z507" s="12"/>
      <c r="BL507"/>
      <c r="BR507"/>
      <c r="BV507"/>
      <c r="BY507"/>
      <c r="BZ507"/>
      <c r="DI507" s="10"/>
    </row>
    <row r="508" spans="1:113" x14ac:dyDescent="0.25">
      <c r="A508" s="64" t="s">
        <v>329</v>
      </c>
      <c r="B508" s="12" t="s">
        <v>83</v>
      </c>
      <c r="C508" s="12"/>
      <c r="D508" s="12"/>
      <c r="E508" s="12"/>
      <c r="F508" s="12">
        <v>2.93</v>
      </c>
      <c r="G508" s="12">
        <v>0.7</v>
      </c>
      <c r="H508" s="12">
        <v>0.1787</v>
      </c>
      <c r="I508" s="12">
        <v>2.8</v>
      </c>
      <c r="J508" s="12">
        <f>J504</f>
        <v>0.45</v>
      </c>
      <c r="K508" s="12">
        <v>2.8</v>
      </c>
      <c r="L508" s="12">
        <v>0.9</v>
      </c>
      <c r="M508" s="12">
        <v>2.8</v>
      </c>
      <c r="N508" s="12">
        <f>N504</f>
        <v>0.9</v>
      </c>
      <c r="O508" s="12">
        <v>2.8</v>
      </c>
      <c r="P508" s="12">
        <v>0.9</v>
      </c>
      <c r="Q508" s="12">
        <v>2.8</v>
      </c>
      <c r="R508" s="12">
        <v>0.45</v>
      </c>
      <c r="S508" s="12">
        <v>2.65</v>
      </c>
      <c r="T508" s="12">
        <v>0.7</v>
      </c>
      <c r="U508" s="12">
        <f>U504</f>
        <v>0.1787</v>
      </c>
      <c r="V508" s="12">
        <f>AVERAGE(F508,I508,K508,M508,O508,Q508,S508)</f>
        <v>2.7971428571428576</v>
      </c>
      <c r="W508" s="12">
        <f>SUM(G508,J508,L508,N508,P508,R508,T508)</f>
        <v>5</v>
      </c>
      <c r="X508" s="12">
        <f>$D$437</f>
        <v>0.15</v>
      </c>
      <c r="Y508" s="12">
        <f>+ROUND((F508*H508)+(K508*L508*$D$437)+(O508*P508*$D$437)+(S508*U508),2)</f>
        <v>1.75</v>
      </c>
      <c r="Z508" s="12">
        <f>ROUND((I508*J508*X508)+(M508*N508*X508)+(Q508*R508*X508),2)</f>
        <v>0.76</v>
      </c>
      <c r="BL508"/>
      <c r="BR508"/>
      <c r="BV508"/>
      <c r="BY508"/>
      <c r="BZ508"/>
      <c r="DI508" s="10"/>
    </row>
    <row r="509" spans="1:113" x14ac:dyDescent="0.25">
      <c r="A509" s="64"/>
      <c r="B509" s="12" t="s">
        <v>84</v>
      </c>
      <c r="C509" s="12">
        <v>5</v>
      </c>
      <c r="D509" s="12">
        <v>0.2</v>
      </c>
      <c r="E509" s="12">
        <v>0.25</v>
      </c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>
        <f>+D509</f>
        <v>0.2</v>
      </c>
      <c r="W509" s="12">
        <f>+C509</f>
        <v>5</v>
      </c>
      <c r="X509" s="12">
        <f>+E509</f>
        <v>0.25</v>
      </c>
      <c r="Y509" s="12">
        <f>ROUND((V509*W509*X509),2)</f>
        <v>0.25</v>
      </c>
      <c r="Z509" s="12"/>
      <c r="BL509"/>
      <c r="BR509"/>
      <c r="BV509"/>
      <c r="BY509"/>
      <c r="BZ509"/>
      <c r="DI509" s="10"/>
    </row>
    <row r="510" spans="1:113" x14ac:dyDescent="0.25">
      <c r="A510" s="64" t="s">
        <v>330</v>
      </c>
      <c r="B510" s="12" t="s">
        <v>85</v>
      </c>
      <c r="C510" s="12"/>
      <c r="D510" s="12"/>
      <c r="E510" s="12"/>
      <c r="F510" s="12">
        <v>2.9</v>
      </c>
      <c r="G510" s="12">
        <v>0.7</v>
      </c>
      <c r="H510" s="12">
        <v>0.1787</v>
      </c>
      <c r="I510" s="12">
        <v>2.8</v>
      </c>
      <c r="J510" s="12">
        <f>J506</f>
        <v>0.45</v>
      </c>
      <c r="K510" s="12">
        <v>2.8</v>
      </c>
      <c r="L510" s="12">
        <v>0.9</v>
      </c>
      <c r="M510" s="12">
        <v>2.8</v>
      </c>
      <c r="N510" s="12">
        <f>N506</f>
        <v>0.9</v>
      </c>
      <c r="O510" s="12">
        <v>2.8</v>
      </c>
      <c r="P510" s="12">
        <v>0.9</v>
      </c>
      <c r="Q510" s="12">
        <v>2.8</v>
      </c>
      <c r="R510" s="12">
        <v>0.45</v>
      </c>
      <c r="S510" s="12">
        <v>2.65</v>
      </c>
      <c r="T510" s="12">
        <v>0.7</v>
      </c>
      <c r="U510" s="12">
        <f>U506</f>
        <v>0.1787</v>
      </c>
      <c r="V510" s="12">
        <f>AVERAGE(F510,I510,K510,M510,O510,Q510,S510)</f>
        <v>2.7928571428571431</v>
      </c>
      <c r="W510" s="12">
        <f>SUM(G510,J510,L510,N510,P510,R510,T510)</f>
        <v>5</v>
      </c>
      <c r="X510" s="12">
        <f>$D$437</f>
        <v>0.15</v>
      </c>
      <c r="Y510" s="12">
        <f>+ROUND((F510*H510)+(K510*L510*$D$437)+(O510*P510*$D$437)+(S510*U510),2)</f>
        <v>1.75</v>
      </c>
      <c r="Z510" s="12">
        <f>ROUND((I510*J510*X510)+(M510*N510*X510)+(Q510*R510*X510),2)</f>
        <v>0.76</v>
      </c>
      <c r="BL510"/>
      <c r="BR510"/>
      <c r="BV510"/>
      <c r="BY510"/>
      <c r="BZ510"/>
      <c r="DI510" s="10"/>
    </row>
    <row r="511" spans="1:113" x14ac:dyDescent="0.25">
      <c r="A511" s="64"/>
      <c r="B511" s="12" t="s">
        <v>86</v>
      </c>
      <c r="C511" s="12">
        <v>5</v>
      </c>
      <c r="D511" s="12">
        <v>0.2</v>
      </c>
      <c r="E511" s="12">
        <v>0.25</v>
      </c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>
        <f>+D511</f>
        <v>0.2</v>
      </c>
      <c r="W511" s="12">
        <f>+C511</f>
        <v>5</v>
      </c>
      <c r="X511" s="12">
        <f>+E511</f>
        <v>0.25</v>
      </c>
      <c r="Y511" s="12">
        <f>ROUND((V511*W511*X511),2)</f>
        <v>0.25</v>
      </c>
      <c r="Z511" s="12"/>
      <c r="BL511"/>
      <c r="BR511"/>
      <c r="BV511"/>
      <c r="BY511"/>
      <c r="BZ511"/>
      <c r="DI511" s="10"/>
    </row>
    <row r="512" spans="1:113" x14ac:dyDescent="0.25">
      <c r="A512" s="64" t="s">
        <v>331</v>
      </c>
      <c r="B512" s="12" t="s">
        <v>87</v>
      </c>
      <c r="C512" s="12"/>
      <c r="D512" s="12"/>
      <c r="E512" s="12"/>
      <c r="F512" s="12">
        <v>2.8</v>
      </c>
      <c r="G512" s="12">
        <v>0.7</v>
      </c>
      <c r="H512" s="12">
        <v>0.1787</v>
      </c>
      <c r="I512" s="12">
        <v>2.8</v>
      </c>
      <c r="J512" s="12">
        <f>J508</f>
        <v>0.45</v>
      </c>
      <c r="K512" s="12">
        <v>2.8</v>
      </c>
      <c r="L512" s="12">
        <v>0.9</v>
      </c>
      <c r="M512" s="12">
        <v>2.8</v>
      </c>
      <c r="N512" s="12">
        <f>N508</f>
        <v>0.9</v>
      </c>
      <c r="O512" s="12">
        <v>2.8</v>
      </c>
      <c r="P512" s="12">
        <v>0.9</v>
      </c>
      <c r="Q512" s="12">
        <v>2.8</v>
      </c>
      <c r="R512" s="12">
        <v>0.45</v>
      </c>
      <c r="S512" s="12">
        <v>2.8</v>
      </c>
      <c r="T512" s="12">
        <v>0.7</v>
      </c>
      <c r="U512" s="12">
        <f>U508</f>
        <v>0.1787</v>
      </c>
      <c r="V512" s="12">
        <f>AVERAGE(F512,I512,K512,M512,O512,Q512,S512)</f>
        <v>2.8000000000000003</v>
      </c>
      <c r="W512" s="12">
        <f>SUM(G512,J512,L512,N512,P512,R512,T512)</f>
        <v>5</v>
      </c>
      <c r="X512" s="12">
        <f>$D$437</f>
        <v>0.15</v>
      </c>
      <c r="Y512" s="12">
        <f>+ROUND((F512*H512)+(K512*L512*$D$437)+(O512*P512*$D$437)+(S512*U512),2)</f>
        <v>1.76</v>
      </c>
      <c r="Z512" s="12">
        <f>ROUND((I512*J512*X512)+(M512*N512*X512)+(Q512*R512*X512),2)</f>
        <v>0.76</v>
      </c>
      <c r="BL512"/>
      <c r="BR512"/>
      <c r="BV512"/>
      <c r="BY512"/>
      <c r="BZ512"/>
      <c r="DI512" s="10"/>
    </row>
    <row r="513" spans="1:113" x14ac:dyDescent="0.25">
      <c r="A513" s="64"/>
      <c r="B513" s="12" t="s">
        <v>88</v>
      </c>
      <c r="C513" s="12">
        <v>5</v>
      </c>
      <c r="D513" s="12">
        <v>0.2</v>
      </c>
      <c r="E513" s="12">
        <v>0.25</v>
      </c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>
        <f>+D513</f>
        <v>0.2</v>
      </c>
      <c r="W513" s="12">
        <f>+C513</f>
        <v>5</v>
      </c>
      <c r="X513" s="12">
        <f>+E513</f>
        <v>0.25</v>
      </c>
      <c r="Y513" s="12">
        <f>ROUND((V513*W513*X513),2)</f>
        <v>0.25</v>
      </c>
      <c r="Z513" s="12"/>
      <c r="BL513"/>
      <c r="BR513"/>
      <c r="BV513"/>
      <c r="BY513"/>
      <c r="BZ513"/>
      <c r="DI513" s="10"/>
    </row>
    <row r="514" spans="1:113" x14ac:dyDescent="0.25">
      <c r="A514" s="64" t="s">
        <v>332</v>
      </c>
      <c r="B514" s="12" t="s">
        <v>89</v>
      </c>
      <c r="C514" s="12"/>
      <c r="D514" s="12"/>
      <c r="E514" s="12"/>
      <c r="F514" s="12">
        <v>2.7</v>
      </c>
      <c r="G514" s="12">
        <v>0.7</v>
      </c>
      <c r="H514" s="12">
        <v>0.1787</v>
      </c>
      <c r="I514" s="12">
        <v>2.8</v>
      </c>
      <c r="J514" s="12">
        <f>J510</f>
        <v>0.45</v>
      </c>
      <c r="K514" s="12">
        <v>2.8</v>
      </c>
      <c r="L514" s="12">
        <v>0.9</v>
      </c>
      <c r="M514" s="12">
        <v>2.8</v>
      </c>
      <c r="N514" s="12">
        <f>N510</f>
        <v>0.9</v>
      </c>
      <c r="O514" s="12">
        <v>2.8</v>
      </c>
      <c r="P514" s="12">
        <v>0.9</v>
      </c>
      <c r="Q514" s="12">
        <v>2.8</v>
      </c>
      <c r="R514" s="12">
        <v>0.45</v>
      </c>
      <c r="S514" s="12">
        <v>2.9</v>
      </c>
      <c r="T514" s="12">
        <v>0.7</v>
      </c>
      <c r="U514" s="12">
        <f>U510</f>
        <v>0.1787</v>
      </c>
      <c r="V514" s="12">
        <f>AVERAGE(F514,I514,K514,M514,O514,Q514,S514)</f>
        <v>2.8000000000000003</v>
      </c>
      <c r="W514" s="12">
        <f>SUM(G514,J514,L514,N514,P514,R514,T514)</f>
        <v>5</v>
      </c>
      <c r="X514" s="12">
        <f>$D$437</f>
        <v>0.15</v>
      </c>
      <c r="Y514" s="12">
        <f>+ROUND((F514*H514)+(K514*L514*$D$437)+(O514*P514*$D$437)+(S514*U514),2)</f>
        <v>1.76</v>
      </c>
      <c r="Z514" s="12">
        <f>ROUND((I514*J514*X514)+(M514*N514*X514)+(Q514*R514*X514),2)</f>
        <v>0.76</v>
      </c>
      <c r="BL514"/>
      <c r="BR514"/>
      <c r="BV514"/>
      <c r="BY514"/>
      <c r="BZ514"/>
      <c r="DI514" s="10"/>
    </row>
    <row r="515" spans="1:113" x14ac:dyDescent="0.25">
      <c r="A515" s="64"/>
      <c r="B515" s="12" t="s">
        <v>90</v>
      </c>
      <c r="C515" s="12">
        <v>5</v>
      </c>
      <c r="D515" s="12">
        <v>0.2</v>
      </c>
      <c r="E515" s="12">
        <v>0.25</v>
      </c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>
        <f>+D515</f>
        <v>0.2</v>
      </c>
      <c r="W515" s="12">
        <f>+C515</f>
        <v>5</v>
      </c>
      <c r="X515" s="12">
        <f>+E515</f>
        <v>0.25</v>
      </c>
      <c r="Y515" s="12">
        <f>ROUND((V515*W515*X515),2)</f>
        <v>0.25</v>
      </c>
      <c r="Z515" s="12"/>
      <c r="BL515"/>
      <c r="BR515"/>
      <c r="BV515"/>
      <c r="BY515"/>
      <c r="BZ515"/>
      <c r="DI515" s="10"/>
    </row>
    <row r="516" spans="1:113" x14ac:dyDescent="0.25">
      <c r="A516" s="64" t="s">
        <v>333</v>
      </c>
      <c r="B516" s="12" t="s">
        <v>91</v>
      </c>
      <c r="C516" s="12"/>
      <c r="D516" s="12"/>
      <c r="E516" s="12"/>
      <c r="F516" s="12">
        <v>2.7</v>
      </c>
      <c r="G516" s="12">
        <v>0.7</v>
      </c>
      <c r="H516" s="12">
        <v>0.1787</v>
      </c>
      <c r="I516" s="12">
        <v>2.8</v>
      </c>
      <c r="J516" s="12">
        <f>J512</f>
        <v>0.45</v>
      </c>
      <c r="K516" s="12">
        <v>2.8</v>
      </c>
      <c r="L516" s="12">
        <v>0.9</v>
      </c>
      <c r="M516" s="12">
        <v>2.8</v>
      </c>
      <c r="N516" s="12">
        <f>N512</f>
        <v>0.9</v>
      </c>
      <c r="O516" s="12">
        <v>2.8</v>
      </c>
      <c r="P516" s="12">
        <v>0.9</v>
      </c>
      <c r="Q516" s="12">
        <v>2.8</v>
      </c>
      <c r="R516" s="12">
        <v>0.45</v>
      </c>
      <c r="S516" s="12">
        <v>2.9</v>
      </c>
      <c r="T516" s="12">
        <v>0.7</v>
      </c>
      <c r="U516" s="12">
        <f>U512</f>
        <v>0.1787</v>
      </c>
      <c r="V516" s="12">
        <f>AVERAGE(F516,I516,K516,M516,O516,Q516,S516)</f>
        <v>2.8000000000000003</v>
      </c>
      <c r="W516" s="12">
        <f>SUM(G516,J516,L516,N516,P516,R516,T516)</f>
        <v>5</v>
      </c>
      <c r="X516" s="12">
        <f>$D$437</f>
        <v>0.15</v>
      </c>
      <c r="Y516" s="12">
        <f>+ROUND((F516*H516)+(K516*L516*$D$437)+(O516*P516*$D$437)+(S516*U516),2)</f>
        <v>1.76</v>
      </c>
      <c r="Z516" s="12">
        <f>ROUND((I516*J516*X516)+(M516*N516*X516)+(Q516*R516*X516),2)</f>
        <v>0.76</v>
      </c>
      <c r="BL516"/>
      <c r="BR516"/>
      <c r="BV516"/>
      <c r="BY516"/>
      <c r="BZ516"/>
      <c r="DI516" s="10"/>
    </row>
    <row r="517" spans="1:113" x14ac:dyDescent="0.25">
      <c r="A517" s="64"/>
      <c r="B517" s="12" t="s">
        <v>92</v>
      </c>
      <c r="C517" s="12">
        <v>5</v>
      </c>
      <c r="D517" s="12">
        <v>0.2</v>
      </c>
      <c r="E517" s="12">
        <v>0.25</v>
      </c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>
        <f>+D517</f>
        <v>0.2</v>
      </c>
      <c r="W517" s="12">
        <f>+C517</f>
        <v>5</v>
      </c>
      <c r="X517" s="12">
        <f>+E517</f>
        <v>0.25</v>
      </c>
      <c r="Y517" s="12">
        <f>ROUND((V517*W517*X517),2)</f>
        <v>0.25</v>
      </c>
      <c r="Z517" s="12"/>
      <c r="BL517"/>
      <c r="BR517"/>
      <c r="BV517"/>
      <c r="BY517"/>
      <c r="BZ517"/>
      <c r="DI517" s="10"/>
    </row>
    <row r="518" spans="1:113" x14ac:dyDescent="0.25">
      <c r="A518" s="64" t="s">
        <v>334</v>
      </c>
      <c r="B518" s="12" t="s">
        <v>93</v>
      </c>
      <c r="C518" s="12"/>
      <c r="D518" s="12"/>
      <c r="E518" s="12"/>
      <c r="F518" s="12">
        <v>2.7</v>
      </c>
      <c r="G518" s="12">
        <v>0.7</v>
      </c>
      <c r="H518" s="12">
        <v>0.1787</v>
      </c>
      <c r="I518" s="12">
        <v>2.8</v>
      </c>
      <c r="J518" s="12">
        <f>J514</f>
        <v>0.45</v>
      </c>
      <c r="K518" s="12">
        <v>2.8</v>
      </c>
      <c r="L518" s="12">
        <v>0.9</v>
      </c>
      <c r="M518" s="12">
        <v>2.8</v>
      </c>
      <c r="N518" s="12">
        <f>N514</f>
        <v>0.9</v>
      </c>
      <c r="O518" s="12">
        <v>2.8</v>
      </c>
      <c r="P518" s="12">
        <v>0.9</v>
      </c>
      <c r="Q518" s="12">
        <v>2.8</v>
      </c>
      <c r="R518" s="12">
        <v>0.45</v>
      </c>
      <c r="S518" s="12">
        <v>2.9</v>
      </c>
      <c r="T518" s="12">
        <v>0.7</v>
      </c>
      <c r="U518" s="12">
        <f>U514</f>
        <v>0.1787</v>
      </c>
      <c r="V518" s="12">
        <f>AVERAGE(F518,I518,K518,M518,O518,Q518,S518)</f>
        <v>2.8000000000000003</v>
      </c>
      <c r="W518" s="12">
        <f>SUM(G518,J518,L518,N518,P518,R518,T518)</f>
        <v>5</v>
      </c>
      <c r="X518" s="12">
        <f>$D$437</f>
        <v>0.15</v>
      </c>
      <c r="Y518" s="12">
        <f>+ROUND((F518*H518)+(K518*L518*$D$437)+(O518*P518*$D$437)+(S518*U518),2)</f>
        <v>1.76</v>
      </c>
      <c r="Z518" s="12">
        <f>ROUND((I518*J518*X518)+(M518*N518*X518)+(Q518*R518*X518),2)</f>
        <v>0.76</v>
      </c>
      <c r="BL518"/>
      <c r="BR518"/>
      <c r="BV518"/>
      <c r="BY518"/>
      <c r="BZ518"/>
      <c r="DI518" s="10"/>
    </row>
    <row r="519" spans="1:113" x14ac:dyDescent="0.25">
      <c r="A519" s="64"/>
      <c r="B519" s="12" t="s">
        <v>94</v>
      </c>
      <c r="C519" s="12">
        <v>5</v>
      </c>
      <c r="D519" s="12">
        <v>0.2</v>
      </c>
      <c r="E519" s="12">
        <v>0.25</v>
      </c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>
        <f>+D519</f>
        <v>0.2</v>
      </c>
      <c r="W519" s="12">
        <f>+C519</f>
        <v>5</v>
      </c>
      <c r="X519" s="12">
        <f>+E519</f>
        <v>0.25</v>
      </c>
      <c r="Y519" s="12">
        <f>ROUND((V519*W519*X519),2)</f>
        <v>0.25</v>
      </c>
      <c r="Z519" s="12"/>
      <c r="BL519"/>
      <c r="BR519"/>
      <c r="BV519"/>
      <c r="BY519"/>
      <c r="BZ519"/>
      <c r="DI519" s="10"/>
    </row>
    <row r="520" spans="1:113" x14ac:dyDescent="0.25">
      <c r="A520" s="64" t="s">
        <v>335</v>
      </c>
      <c r="B520" s="12" t="s">
        <v>95</v>
      </c>
      <c r="C520" s="12"/>
      <c r="D520" s="12"/>
      <c r="E520" s="12"/>
      <c r="F520" s="12">
        <v>2.8</v>
      </c>
      <c r="G520" s="12">
        <v>0.7</v>
      </c>
      <c r="H520" s="12">
        <v>0.1787</v>
      </c>
      <c r="I520" s="12">
        <v>2.8</v>
      </c>
      <c r="J520" s="12">
        <f>J516</f>
        <v>0.45</v>
      </c>
      <c r="K520" s="12">
        <v>2.8</v>
      </c>
      <c r="L520" s="12">
        <v>0.9</v>
      </c>
      <c r="M520" s="12">
        <v>2.8</v>
      </c>
      <c r="N520" s="12">
        <f>N516</f>
        <v>0.9</v>
      </c>
      <c r="O520" s="12">
        <v>2.8</v>
      </c>
      <c r="P520" s="12">
        <v>0.9</v>
      </c>
      <c r="Q520" s="12">
        <v>2.8</v>
      </c>
      <c r="R520" s="12">
        <v>0.45</v>
      </c>
      <c r="S520" s="12">
        <v>2.8</v>
      </c>
      <c r="T520" s="12">
        <v>0.7</v>
      </c>
      <c r="U520" s="12">
        <f>U516</f>
        <v>0.1787</v>
      </c>
      <c r="V520" s="12">
        <f>AVERAGE(F520,I520,K520,M520,O520,Q520,S520)</f>
        <v>2.8000000000000003</v>
      </c>
      <c r="W520" s="12">
        <f>SUM(G520,J520,L520,N520,P520,R520,T520)</f>
        <v>5</v>
      </c>
      <c r="X520" s="12">
        <f>$D$437</f>
        <v>0.15</v>
      </c>
      <c r="Y520" s="12">
        <f>+ROUND((F520*H520)+(K520*L520*$D$437)+(O520*P520*$D$437)+(S520*U520),2)</f>
        <v>1.76</v>
      </c>
      <c r="Z520" s="12">
        <f>ROUND((I520*J520*X520)+(M520*N520*X520)+(Q520*R520*X520),2)</f>
        <v>0.76</v>
      </c>
      <c r="BL520"/>
      <c r="BR520"/>
      <c r="BV520"/>
      <c r="BY520"/>
      <c r="BZ520"/>
      <c r="DI520" s="10"/>
    </row>
    <row r="521" spans="1:113" x14ac:dyDescent="0.25">
      <c r="A521" s="64"/>
      <c r="B521" s="12" t="s">
        <v>96</v>
      </c>
      <c r="C521" s="12">
        <v>5</v>
      </c>
      <c r="D521" s="12">
        <v>0.2</v>
      </c>
      <c r="E521" s="12">
        <v>0.25</v>
      </c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>
        <f>+D521</f>
        <v>0.2</v>
      </c>
      <c r="W521" s="12">
        <f>+C521</f>
        <v>5</v>
      </c>
      <c r="X521" s="12">
        <f>+E521</f>
        <v>0.25</v>
      </c>
      <c r="Y521" s="12">
        <f>ROUND((V521*W521*X521),2)</f>
        <v>0.25</v>
      </c>
      <c r="Z521" s="12"/>
      <c r="BL521"/>
      <c r="BR521"/>
      <c r="BV521"/>
      <c r="BY521"/>
      <c r="BZ521"/>
      <c r="DI521" s="10"/>
    </row>
    <row r="522" spans="1:113" x14ac:dyDescent="0.25">
      <c r="A522" s="64" t="s">
        <v>336</v>
      </c>
      <c r="B522" s="12" t="s">
        <v>97</v>
      </c>
      <c r="C522" s="12"/>
      <c r="D522" s="12"/>
      <c r="E522" s="12"/>
      <c r="F522" s="12">
        <v>2.8</v>
      </c>
      <c r="G522" s="12">
        <v>0.7</v>
      </c>
      <c r="H522" s="12">
        <v>0.1787</v>
      </c>
      <c r="I522" s="12">
        <v>2.8</v>
      </c>
      <c r="J522" s="12">
        <f>J518</f>
        <v>0.45</v>
      </c>
      <c r="K522" s="12">
        <v>2.8</v>
      </c>
      <c r="L522" s="12">
        <v>0.9</v>
      </c>
      <c r="M522" s="12">
        <v>2.8</v>
      </c>
      <c r="N522" s="12">
        <f>N518</f>
        <v>0.9</v>
      </c>
      <c r="O522" s="12">
        <v>2.8</v>
      </c>
      <c r="P522" s="12">
        <v>0.9</v>
      </c>
      <c r="Q522" s="12">
        <v>2.8</v>
      </c>
      <c r="R522" s="12">
        <v>0.45</v>
      </c>
      <c r="S522" s="12">
        <v>2.8</v>
      </c>
      <c r="T522" s="12">
        <v>0.7</v>
      </c>
      <c r="U522" s="12">
        <f>U518</f>
        <v>0.1787</v>
      </c>
      <c r="V522" s="12">
        <f>AVERAGE(F522,I522,K522,M522,O522,Q522,S522)</f>
        <v>2.8000000000000003</v>
      </c>
      <c r="W522" s="12">
        <f>SUM(G522,J522,L522,N522,P522,R522,T522)</f>
        <v>5</v>
      </c>
      <c r="X522" s="12">
        <f>$D$437</f>
        <v>0.15</v>
      </c>
      <c r="Y522" s="12">
        <f>+ROUND((F522*H522)+(K522*L522*$D$437)+(O522*P522*$D$437)+(S522*U522),2)</f>
        <v>1.76</v>
      </c>
      <c r="Z522" s="12">
        <f>ROUND((I522*J522*X522)+(M522*N522*X522)+(Q522*R522*X522),2)</f>
        <v>0.76</v>
      </c>
      <c r="BL522"/>
      <c r="BR522"/>
      <c r="BV522"/>
      <c r="BY522"/>
      <c r="BZ522"/>
      <c r="DI522" s="10"/>
    </row>
    <row r="523" spans="1:113" x14ac:dyDescent="0.25">
      <c r="A523" s="64"/>
      <c r="B523" s="12" t="s">
        <v>98</v>
      </c>
      <c r="C523" s="12">
        <v>5</v>
      </c>
      <c r="D523" s="12">
        <v>0.2</v>
      </c>
      <c r="E523" s="12">
        <v>0.25</v>
      </c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>
        <f>+D523</f>
        <v>0.2</v>
      </c>
      <c r="W523" s="12">
        <f>+C523</f>
        <v>5</v>
      </c>
      <c r="X523" s="12">
        <f>+E523</f>
        <v>0.25</v>
      </c>
      <c r="Y523" s="12">
        <f>ROUND((V523*W523*X523),2)</f>
        <v>0.25</v>
      </c>
      <c r="Z523" s="12"/>
      <c r="BL523"/>
      <c r="BR523"/>
      <c r="BV523"/>
      <c r="BY523"/>
      <c r="BZ523"/>
      <c r="DI523" s="10"/>
    </row>
    <row r="524" spans="1:113" x14ac:dyDescent="0.25">
      <c r="A524" s="64" t="s">
        <v>337</v>
      </c>
      <c r="B524" s="12" t="s">
        <v>99</v>
      </c>
      <c r="C524" s="12"/>
      <c r="D524" s="12"/>
      <c r="E524" s="12"/>
      <c r="F524" s="12">
        <v>2.8</v>
      </c>
      <c r="G524" s="12">
        <v>0.7</v>
      </c>
      <c r="H524" s="12">
        <v>0.1787</v>
      </c>
      <c r="I524" s="12">
        <v>2.8</v>
      </c>
      <c r="J524" s="12">
        <f>J520</f>
        <v>0.45</v>
      </c>
      <c r="K524" s="12">
        <v>2.8</v>
      </c>
      <c r="L524" s="12">
        <v>0.9</v>
      </c>
      <c r="M524" s="12">
        <v>2.8</v>
      </c>
      <c r="N524" s="12">
        <f>N520</f>
        <v>0.9</v>
      </c>
      <c r="O524" s="12">
        <v>2.8</v>
      </c>
      <c r="P524" s="12">
        <v>0.9</v>
      </c>
      <c r="Q524" s="12">
        <v>2.8</v>
      </c>
      <c r="R524" s="12">
        <v>0.45</v>
      </c>
      <c r="S524" s="12">
        <v>2.8</v>
      </c>
      <c r="T524" s="12">
        <v>0.7</v>
      </c>
      <c r="U524" s="12">
        <f>U520</f>
        <v>0.1787</v>
      </c>
      <c r="V524" s="12">
        <f>AVERAGE(F524,I524,K524,M524,O524,Q524,S524)</f>
        <v>2.8000000000000003</v>
      </c>
      <c r="W524" s="12">
        <f>SUM(G524,J524,L524,N524,P524,R524,T524)</f>
        <v>5</v>
      </c>
      <c r="X524" s="12">
        <f>$D$437</f>
        <v>0.15</v>
      </c>
      <c r="Y524" s="12">
        <f>+ROUND((F524*H524)+(K524*L524*$D$437)+(O524*P524*$D$437)+(S524*U524),2)</f>
        <v>1.76</v>
      </c>
      <c r="Z524" s="12">
        <f>ROUND((I524*J524*X524)+(M524*N524*X524)+(Q524*R524*X524),2)</f>
        <v>0.76</v>
      </c>
      <c r="BL524"/>
      <c r="BR524"/>
      <c r="BV524"/>
      <c r="BY524"/>
      <c r="BZ524"/>
      <c r="DI524" s="10"/>
    </row>
    <row r="525" spans="1:113" x14ac:dyDescent="0.25">
      <c r="A525" s="64"/>
      <c r="B525" s="12" t="s">
        <v>100</v>
      </c>
      <c r="C525" s="12">
        <v>5</v>
      </c>
      <c r="D525" s="12">
        <v>0.2</v>
      </c>
      <c r="E525" s="12">
        <v>0.25</v>
      </c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>
        <f>+D525</f>
        <v>0.2</v>
      </c>
      <c r="W525" s="12">
        <f>+C525</f>
        <v>5</v>
      </c>
      <c r="X525" s="12">
        <f>+E525</f>
        <v>0.25</v>
      </c>
      <c r="Y525" s="12">
        <f>ROUND((V525*W525*X525),2)</f>
        <v>0.25</v>
      </c>
      <c r="Z525" s="12"/>
      <c r="BL525"/>
      <c r="BR525"/>
      <c r="BV525"/>
      <c r="BY525"/>
      <c r="BZ525"/>
      <c r="DI525" s="10"/>
    </row>
    <row r="526" spans="1:113" x14ac:dyDescent="0.25">
      <c r="A526" s="64" t="s">
        <v>338</v>
      </c>
      <c r="B526" s="12" t="s">
        <v>101</v>
      </c>
      <c r="C526" s="12"/>
      <c r="D526" s="12"/>
      <c r="E526" s="12"/>
      <c r="F526" s="12">
        <v>2.8</v>
      </c>
      <c r="G526" s="12">
        <v>0.7</v>
      </c>
      <c r="H526" s="12">
        <v>0.1787</v>
      </c>
      <c r="I526" s="12">
        <v>2.8</v>
      </c>
      <c r="J526" s="12">
        <f>J522</f>
        <v>0.45</v>
      </c>
      <c r="K526" s="12">
        <v>2.8</v>
      </c>
      <c r="L526" s="12">
        <v>0.9</v>
      </c>
      <c r="M526" s="12">
        <v>2.8</v>
      </c>
      <c r="N526" s="12">
        <f>N522</f>
        <v>0.9</v>
      </c>
      <c r="O526" s="12">
        <v>2.8</v>
      </c>
      <c r="P526" s="12">
        <v>0.9</v>
      </c>
      <c r="Q526" s="12">
        <v>2.8</v>
      </c>
      <c r="R526" s="12">
        <v>0.45</v>
      </c>
      <c r="S526" s="12">
        <v>2.8</v>
      </c>
      <c r="T526" s="12">
        <v>0.7</v>
      </c>
      <c r="U526" s="12">
        <f>U522</f>
        <v>0.1787</v>
      </c>
      <c r="V526" s="12">
        <f>AVERAGE(F526,I526,K526,M526,O526,Q526,S526)</f>
        <v>2.8000000000000003</v>
      </c>
      <c r="W526" s="12">
        <f>SUM(G526,J526,L526,N526,P526,R526,T526)</f>
        <v>5</v>
      </c>
      <c r="X526" s="12">
        <f>$D$437</f>
        <v>0.15</v>
      </c>
      <c r="Y526" s="12">
        <f>+ROUND((F526*H526)+(K526*L526*$D$437)+(O526*P526*$D$437)+(S526*U526),2)</f>
        <v>1.76</v>
      </c>
      <c r="Z526" s="12">
        <f>ROUND((I526*J526*X526)+(M526*N526*X526)+(Q526*R526*X526),2)</f>
        <v>0.76</v>
      </c>
      <c r="BL526"/>
      <c r="BR526"/>
      <c r="BV526"/>
      <c r="BY526"/>
      <c r="BZ526"/>
      <c r="DI526" s="10"/>
    </row>
    <row r="527" spans="1:113" x14ac:dyDescent="0.25">
      <c r="A527" s="64"/>
      <c r="B527" s="12" t="s">
        <v>102</v>
      </c>
      <c r="C527" s="12">
        <v>5</v>
      </c>
      <c r="D527" s="12">
        <v>0.2</v>
      </c>
      <c r="E527" s="12">
        <v>0.25</v>
      </c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>
        <f>+D527</f>
        <v>0.2</v>
      </c>
      <c r="W527" s="12">
        <f>+C527</f>
        <v>5</v>
      </c>
      <c r="X527" s="12">
        <f>+E527</f>
        <v>0.25</v>
      </c>
      <c r="Y527" s="12">
        <f>ROUND((V527*W527*X527),2)</f>
        <v>0.25</v>
      </c>
      <c r="Z527" s="12"/>
      <c r="BL527"/>
      <c r="BR527"/>
      <c r="BV527"/>
      <c r="BY527"/>
      <c r="BZ527"/>
      <c r="DI527" s="10"/>
    </row>
    <row r="528" spans="1:113" x14ac:dyDescent="0.25">
      <c r="A528" s="64" t="s">
        <v>339</v>
      </c>
      <c r="B528" s="12" t="s">
        <v>103</v>
      </c>
      <c r="C528" s="12"/>
      <c r="D528" s="12"/>
      <c r="E528" s="12"/>
      <c r="F528" s="12">
        <v>2.8</v>
      </c>
      <c r="G528" s="12">
        <v>0.7</v>
      </c>
      <c r="H528" s="12">
        <v>0.1787</v>
      </c>
      <c r="I528" s="12">
        <v>2.8</v>
      </c>
      <c r="J528" s="12">
        <f>J524</f>
        <v>0.45</v>
      </c>
      <c r="K528" s="12">
        <v>2.8</v>
      </c>
      <c r="L528" s="12">
        <v>0.9</v>
      </c>
      <c r="M528" s="12">
        <v>2.8</v>
      </c>
      <c r="N528" s="12">
        <f>N524</f>
        <v>0.9</v>
      </c>
      <c r="O528" s="12">
        <v>2.8</v>
      </c>
      <c r="P528" s="12">
        <v>0.9</v>
      </c>
      <c r="Q528" s="12">
        <v>2.8</v>
      </c>
      <c r="R528" s="12">
        <v>0.45</v>
      </c>
      <c r="S528" s="12">
        <v>2.8</v>
      </c>
      <c r="T528" s="12">
        <v>0.7</v>
      </c>
      <c r="U528" s="12">
        <f>U524</f>
        <v>0.1787</v>
      </c>
      <c r="V528" s="12">
        <f>AVERAGE(F528,I528,K528,M528,O528,Q528,S528)</f>
        <v>2.8000000000000003</v>
      </c>
      <c r="W528" s="12">
        <f>SUM(G528,J528,L528,N528,P528,R528,T528)</f>
        <v>5</v>
      </c>
      <c r="X528" s="12">
        <f>$D$437</f>
        <v>0.15</v>
      </c>
      <c r="Y528" s="12">
        <f>+ROUND((F528*H528)+(K528*L528*$D$437)+(O528*P528*$D$437)+(S528*U528),2)</f>
        <v>1.76</v>
      </c>
      <c r="Z528" s="12">
        <f>ROUND((I528*J528*X528)+(M528*N528*X528)+(Q528*R528*X528),2)</f>
        <v>0.76</v>
      </c>
      <c r="BL528"/>
      <c r="BR528"/>
      <c r="BV528"/>
      <c r="BY528"/>
      <c r="BZ528"/>
      <c r="DI528" s="10"/>
    </row>
    <row r="529" spans="1:113" x14ac:dyDescent="0.25">
      <c r="A529" s="64"/>
      <c r="B529" s="12" t="s">
        <v>104</v>
      </c>
      <c r="C529" s="12">
        <v>5</v>
      </c>
      <c r="D529" s="12">
        <v>0.2</v>
      </c>
      <c r="E529" s="12">
        <v>0.25</v>
      </c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>
        <f>+D529</f>
        <v>0.2</v>
      </c>
      <c r="W529" s="12">
        <f>+C529</f>
        <v>5</v>
      </c>
      <c r="X529" s="12">
        <f>+E529</f>
        <v>0.25</v>
      </c>
      <c r="Y529" s="12">
        <f>ROUND((V529*W529*X529),2)</f>
        <v>0.25</v>
      </c>
      <c r="Z529" s="12"/>
      <c r="BL529"/>
      <c r="BR529"/>
      <c r="BV529"/>
      <c r="BY529"/>
      <c r="BZ529"/>
      <c r="DI529" s="10"/>
    </row>
    <row r="530" spans="1:113" x14ac:dyDescent="0.25">
      <c r="A530" s="64" t="s">
        <v>340</v>
      </c>
      <c r="B530" s="12" t="s">
        <v>105</v>
      </c>
      <c r="C530" s="12"/>
      <c r="D530" s="12"/>
      <c r="E530" s="12"/>
      <c r="F530" s="12">
        <v>2.8</v>
      </c>
      <c r="G530" s="12">
        <v>0.7</v>
      </c>
      <c r="H530" s="12">
        <v>0.1787</v>
      </c>
      <c r="I530" s="12">
        <v>2.8</v>
      </c>
      <c r="J530" s="12">
        <f>J526</f>
        <v>0.45</v>
      </c>
      <c r="K530" s="12">
        <v>2.8</v>
      </c>
      <c r="L530" s="12">
        <v>0.9</v>
      </c>
      <c r="M530" s="12">
        <v>2.8</v>
      </c>
      <c r="N530" s="12">
        <f>N526</f>
        <v>0.9</v>
      </c>
      <c r="O530" s="12">
        <v>2.8</v>
      </c>
      <c r="P530" s="12">
        <v>0.9</v>
      </c>
      <c r="Q530" s="12">
        <v>2.8</v>
      </c>
      <c r="R530" s="12">
        <v>0.45</v>
      </c>
      <c r="S530" s="12">
        <v>2.8</v>
      </c>
      <c r="T530" s="12">
        <v>0.7</v>
      </c>
      <c r="U530" s="12">
        <f>U526</f>
        <v>0.1787</v>
      </c>
      <c r="V530" s="12">
        <f>AVERAGE(F530,I530,K530,M530,O530,Q530,S530)</f>
        <v>2.8000000000000003</v>
      </c>
      <c r="W530" s="12">
        <f>SUM(G530,J530,L530,N530,P530,R530,T530)</f>
        <v>5</v>
      </c>
      <c r="X530" s="12">
        <f>$D$437</f>
        <v>0.15</v>
      </c>
      <c r="Y530" s="12">
        <f>+ROUND((F530*H530)+(K530*L530*$D$437)+(O530*P530*$D$437)+(S530*U530),2)</f>
        <v>1.76</v>
      </c>
      <c r="Z530" s="12">
        <f>ROUND((I530*J530*X530)+(M530*N530*X530)+(Q530*R530*X530),2)</f>
        <v>0.76</v>
      </c>
      <c r="BL530"/>
      <c r="BR530"/>
      <c r="BV530"/>
      <c r="BY530"/>
      <c r="BZ530"/>
      <c r="DI530" s="10"/>
    </row>
    <row r="531" spans="1:113" x14ac:dyDescent="0.25">
      <c r="A531" s="64"/>
      <c r="B531" s="12" t="s">
        <v>106</v>
      </c>
      <c r="C531" s="12">
        <v>5</v>
      </c>
      <c r="D531" s="12">
        <v>0.2</v>
      </c>
      <c r="E531" s="12">
        <v>0.25</v>
      </c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>
        <f>+D531</f>
        <v>0.2</v>
      </c>
      <c r="W531" s="12">
        <f>+C531</f>
        <v>5</v>
      </c>
      <c r="X531" s="12">
        <f>+E531</f>
        <v>0.25</v>
      </c>
      <c r="Y531" s="12">
        <f>ROUND((V531*W531*X531),2)</f>
        <v>0.25</v>
      </c>
      <c r="Z531" s="12"/>
      <c r="BL531"/>
      <c r="BR531"/>
      <c r="BV531"/>
      <c r="BY531"/>
      <c r="BZ531"/>
      <c r="DI531" s="10"/>
    </row>
    <row r="532" spans="1:113" x14ac:dyDescent="0.25">
      <c r="A532" s="64" t="s">
        <v>341</v>
      </c>
      <c r="B532" s="12" t="s">
        <v>107</v>
      </c>
      <c r="C532" s="12"/>
      <c r="D532" s="12"/>
      <c r="E532" s="12"/>
      <c r="F532" s="12">
        <v>2.8</v>
      </c>
      <c r="G532" s="12">
        <v>0.7</v>
      </c>
      <c r="H532" s="12">
        <v>0.1787</v>
      </c>
      <c r="I532" s="12">
        <v>2.8</v>
      </c>
      <c r="J532" s="12">
        <f>J528</f>
        <v>0.45</v>
      </c>
      <c r="K532" s="12">
        <v>2.8</v>
      </c>
      <c r="L532" s="12">
        <v>0.9</v>
      </c>
      <c r="M532" s="12">
        <v>2.8</v>
      </c>
      <c r="N532" s="12">
        <f>N528</f>
        <v>0.9</v>
      </c>
      <c r="O532" s="12">
        <v>2.8</v>
      </c>
      <c r="P532" s="12">
        <v>0.9</v>
      </c>
      <c r="Q532" s="12">
        <v>2.8</v>
      </c>
      <c r="R532" s="12">
        <v>0.45</v>
      </c>
      <c r="S532" s="12">
        <v>2.8</v>
      </c>
      <c r="T532" s="12">
        <v>0.7</v>
      </c>
      <c r="U532" s="12">
        <f>U528</f>
        <v>0.1787</v>
      </c>
      <c r="V532" s="12">
        <f>AVERAGE(F532,I532,K532,M532,O532,Q532,S532)</f>
        <v>2.8000000000000003</v>
      </c>
      <c r="W532" s="12">
        <f>SUM(G532,J532,L532,N532,P532,R532,T532)</f>
        <v>5</v>
      </c>
      <c r="X532" s="12">
        <f>$D$437</f>
        <v>0.15</v>
      </c>
      <c r="Y532" s="12">
        <f>+ROUND((F532*H532)+(K532*L532*$D$437)+(O532*P532*$D$437)+(S532*U532),2)</f>
        <v>1.76</v>
      </c>
      <c r="Z532" s="12">
        <f>ROUND((I532*J532*X532)+(M532*N532*X532)+(Q532*R532*X532),2)</f>
        <v>0.76</v>
      </c>
      <c r="BL532"/>
      <c r="BR532"/>
      <c r="BV532"/>
      <c r="BY532"/>
      <c r="BZ532"/>
      <c r="DI532" s="10"/>
    </row>
    <row r="533" spans="1:113" x14ac:dyDescent="0.25">
      <c r="A533" s="64"/>
      <c r="B533" s="12" t="s">
        <v>108</v>
      </c>
      <c r="C533" s="12">
        <v>5</v>
      </c>
      <c r="D533" s="12">
        <v>0.2</v>
      </c>
      <c r="E533" s="12">
        <v>0.25</v>
      </c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>
        <f>+D533</f>
        <v>0.2</v>
      </c>
      <c r="W533" s="12">
        <f>+C533</f>
        <v>5</v>
      </c>
      <c r="X533" s="12">
        <f>+E533</f>
        <v>0.25</v>
      </c>
      <c r="Y533" s="12">
        <f>ROUND((V533*W533*X533),2)</f>
        <v>0.25</v>
      </c>
      <c r="Z533" s="12"/>
      <c r="BL533"/>
      <c r="BR533"/>
      <c r="BV533"/>
      <c r="BY533"/>
      <c r="BZ533"/>
      <c r="DI533" s="10"/>
    </row>
    <row r="534" spans="1:113" x14ac:dyDescent="0.25">
      <c r="A534" s="64" t="s">
        <v>342</v>
      </c>
      <c r="B534" s="12" t="s">
        <v>109</v>
      </c>
      <c r="C534" s="12"/>
      <c r="D534" s="12"/>
      <c r="E534" s="12"/>
      <c r="F534" s="12">
        <v>2.8</v>
      </c>
      <c r="G534" s="12">
        <v>0.7</v>
      </c>
      <c r="H534" s="12">
        <v>0.1787</v>
      </c>
      <c r="I534" s="12">
        <v>2.8</v>
      </c>
      <c r="J534" s="12">
        <f>J530</f>
        <v>0.45</v>
      </c>
      <c r="K534" s="12">
        <v>2.8</v>
      </c>
      <c r="L534" s="12">
        <v>0.9</v>
      </c>
      <c r="M534" s="12">
        <v>2.8</v>
      </c>
      <c r="N534" s="12">
        <f>N530</f>
        <v>0.9</v>
      </c>
      <c r="O534" s="12">
        <v>2.8</v>
      </c>
      <c r="P534" s="12">
        <v>0.9</v>
      </c>
      <c r="Q534" s="12">
        <v>2.8</v>
      </c>
      <c r="R534" s="12">
        <v>0.45</v>
      </c>
      <c r="S534" s="12">
        <v>2.8</v>
      </c>
      <c r="T534" s="12">
        <v>0.7</v>
      </c>
      <c r="U534" s="12">
        <f>U530</f>
        <v>0.1787</v>
      </c>
      <c r="V534" s="12">
        <f>AVERAGE(F534,I534,K534,M534,O534,Q534,S534)</f>
        <v>2.8000000000000003</v>
      </c>
      <c r="W534" s="12">
        <f>SUM(G534,J534,L534,N534,P534,R534,T534)</f>
        <v>5</v>
      </c>
      <c r="X534" s="12">
        <f>$D$437</f>
        <v>0.15</v>
      </c>
      <c r="Y534" s="12">
        <f>+ROUND((F534*H534)+(K534*L534*$D$437)+(O534*P534*$D$437)+(S534*U534),2)</f>
        <v>1.76</v>
      </c>
      <c r="Z534" s="12">
        <f>ROUND((I534*J534*X534)+(M534*N534*X534)+(Q534*R534*X534),2)</f>
        <v>0.76</v>
      </c>
      <c r="BL534"/>
      <c r="BR534"/>
      <c r="BV534"/>
      <c r="BY534"/>
      <c r="BZ534"/>
      <c r="DI534" s="10"/>
    </row>
    <row r="535" spans="1:113" x14ac:dyDescent="0.25">
      <c r="A535" s="64"/>
      <c r="B535" s="12" t="s">
        <v>110</v>
      </c>
      <c r="C535" s="12">
        <v>5</v>
      </c>
      <c r="D535" s="12">
        <v>0.2</v>
      </c>
      <c r="E535" s="12">
        <v>0.25</v>
      </c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>
        <f>+D535</f>
        <v>0.2</v>
      </c>
      <c r="W535" s="12">
        <f>+C535</f>
        <v>5</v>
      </c>
      <c r="X535" s="12">
        <f>+E535</f>
        <v>0.25</v>
      </c>
      <c r="Y535" s="12">
        <f>ROUND((V535*W535*X535),2)</f>
        <v>0.25</v>
      </c>
      <c r="Z535" s="12"/>
      <c r="BL535"/>
      <c r="BR535"/>
      <c r="BV535"/>
      <c r="BY535"/>
      <c r="BZ535"/>
      <c r="DI535" s="10"/>
    </row>
    <row r="536" spans="1:113" x14ac:dyDescent="0.25">
      <c r="A536" s="64" t="s">
        <v>343</v>
      </c>
      <c r="B536" s="12" t="s">
        <v>111</v>
      </c>
      <c r="C536" s="12"/>
      <c r="D536" s="12"/>
      <c r="E536" s="12"/>
      <c r="F536" s="12">
        <v>2.8</v>
      </c>
      <c r="G536" s="12">
        <v>0.7</v>
      </c>
      <c r="H536" s="12">
        <v>0.1787</v>
      </c>
      <c r="I536" s="12">
        <v>2.8</v>
      </c>
      <c r="J536" s="12">
        <f>J532</f>
        <v>0.45</v>
      </c>
      <c r="K536" s="12">
        <v>2.8</v>
      </c>
      <c r="L536" s="12">
        <v>0.9</v>
      </c>
      <c r="M536" s="12">
        <v>2.8</v>
      </c>
      <c r="N536" s="12">
        <f>N532</f>
        <v>0.9</v>
      </c>
      <c r="O536" s="12">
        <v>2.8</v>
      </c>
      <c r="P536" s="12">
        <v>0.9</v>
      </c>
      <c r="Q536" s="12">
        <v>2.8</v>
      </c>
      <c r="R536" s="12">
        <v>0.45</v>
      </c>
      <c r="S536" s="12">
        <v>2.8</v>
      </c>
      <c r="T536" s="12">
        <v>0.7</v>
      </c>
      <c r="U536" s="12">
        <f>U532</f>
        <v>0.1787</v>
      </c>
      <c r="V536" s="12">
        <f>AVERAGE(F536,I536,K536,M536,O536,Q536,S536)</f>
        <v>2.8000000000000003</v>
      </c>
      <c r="W536" s="12">
        <f>SUM(G536,J536,L536,N536,P536,R536,T536)</f>
        <v>5</v>
      </c>
      <c r="X536" s="12">
        <f>$D$437</f>
        <v>0.15</v>
      </c>
      <c r="Y536" s="12">
        <f>+ROUND((F536*H536)+(K536*L536*$D$437)+(O536*P536*$D$437)+(S536*U536),2)</f>
        <v>1.76</v>
      </c>
      <c r="Z536" s="12">
        <f>ROUND((I536*J536*X536)+(M536*N536*X536)+(Q536*R536*X536),2)</f>
        <v>0.76</v>
      </c>
      <c r="BL536"/>
      <c r="BR536"/>
      <c r="BV536"/>
      <c r="BY536"/>
      <c r="BZ536"/>
      <c r="DI536" s="10"/>
    </row>
    <row r="537" spans="1:113" x14ac:dyDescent="0.25">
      <c r="A537" s="64"/>
      <c r="B537" s="12" t="s">
        <v>112</v>
      </c>
      <c r="C537" s="12">
        <v>5</v>
      </c>
      <c r="D537" s="12">
        <v>0.2</v>
      </c>
      <c r="E537" s="12">
        <v>0.25</v>
      </c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>
        <f>+D537</f>
        <v>0.2</v>
      </c>
      <c r="W537" s="12">
        <f>+C537</f>
        <v>5</v>
      </c>
      <c r="X537" s="12">
        <f>+E537</f>
        <v>0.25</v>
      </c>
      <c r="Y537" s="12">
        <f>ROUND((V537*W537*X537),2)</f>
        <v>0.25</v>
      </c>
      <c r="Z537" s="12"/>
      <c r="BL537"/>
      <c r="BR537"/>
      <c r="BV537"/>
      <c r="BY537"/>
      <c r="BZ537"/>
      <c r="DI537" s="10"/>
    </row>
    <row r="538" spans="1:113" x14ac:dyDescent="0.25">
      <c r="A538" s="64" t="s">
        <v>344</v>
      </c>
      <c r="B538" s="12" t="s">
        <v>113</v>
      </c>
      <c r="C538" s="12"/>
      <c r="D538" s="12"/>
      <c r="E538" s="12"/>
      <c r="F538" s="12">
        <v>2.8</v>
      </c>
      <c r="G538" s="12">
        <v>0.7</v>
      </c>
      <c r="H538" s="12">
        <v>0.1787</v>
      </c>
      <c r="I538" s="12">
        <v>2.8</v>
      </c>
      <c r="J538" s="12">
        <f>J534</f>
        <v>0.45</v>
      </c>
      <c r="K538" s="12">
        <v>2.8</v>
      </c>
      <c r="L538" s="12">
        <v>0.9</v>
      </c>
      <c r="M538" s="12">
        <v>2.8</v>
      </c>
      <c r="N538" s="12">
        <f>N534</f>
        <v>0.9</v>
      </c>
      <c r="O538" s="12">
        <v>2.8</v>
      </c>
      <c r="P538" s="12">
        <v>0.9</v>
      </c>
      <c r="Q538" s="12">
        <v>2.8</v>
      </c>
      <c r="R538" s="12">
        <v>0.45</v>
      </c>
      <c r="S538" s="12">
        <v>2.8</v>
      </c>
      <c r="T538" s="12">
        <v>0.7</v>
      </c>
      <c r="U538" s="12">
        <f>U534</f>
        <v>0.1787</v>
      </c>
      <c r="V538" s="12">
        <f>AVERAGE(F538,I538,K538,M538,O538,Q538,S538)</f>
        <v>2.8000000000000003</v>
      </c>
      <c r="W538" s="12">
        <f>SUM(G538,J538,L538,N538,P538,R538,T538)</f>
        <v>5</v>
      </c>
      <c r="X538" s="12">
        <f>$D$437</f>
        <v>0.15</v>
      </c>
      <c r="Y538" s="12">
        <f>+ROUND((F538*H538)+(K538*L538*$D$437)+(O538*P538*$D$437)+(S538*U538),2)</f>
        <v>1.76</v>
      </c>
      <c r="Z538" s="12">
        <f>ROUND((I538*J538*X538)+(M538*N538*X538)+(Q538*R538*X538),2)</f>
        <v>0.76</v>
      </c>
      <c r="BL538"/>
      <c r="BR538"/>
      <c r="BV538"/>
      <c r="BY538"/>
      <c r="BZ538"/>
      <c r="DI538" s="10"/>
    </row>
    <row r="539" spans="1:113" x14ac:dyDescent="0.25">
      <c r="A539" s="64"/>
      <c r="B539" s="12" t="s">
        <v>114</v>
      </c>
      <c r="C539" s="12">
        <v>5</v>
      </c>
      <c r="D539" s="12">
        <v>0.2</v>
      </c>
      <c r="E539" s="12">
        <v>0.25</v>
      </c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>
        <f>+D539</f>
        <v>0.2</v>
      </c>
      <c r="W539" s="12">
        <f>+C539</f>
        <v>5</v>
      </c>
      <c r="X539" s="12">
        <f>+E539</f>
        <v>0.25</v>
      </c>
      <c r="Y539" s="12">
        <f>ROUND((V539*W539*X539),2)</f>
        <v>0.25</v>
      </c>
      <c r="Z539" s="12"/>
      <c r="BL539"/>
      <c r="BR539"/>
      <c r="BV539"/>
      <c r="BY539"/>
      <c r="BZ539"/>
      <c r="DI539" s="10"/>
    </row>
    <row r="540" spans="1:113" x14ac:dyDescent="0.25">
      <c r="A540" s="64" t="s">
        <v>345</v>
      </c>
      <c r="B540" s="12" t="s">
        <v>115</v>
      </c>
      <c r="C540" s="12"/>
      <c r="D540" s="12"/>
      <c r="E540" s="12"/>
      <c r="F540" s="12">
        <v>2.8</v>
      </c>
      <c r="G540" s="12">
        <v>0.7</v>
      </c>
      <c r="H540" s="12">
        <v>0.1787</v>
      </c>
      <c r="I540" s="12">
        <v>2.8</v>
      </c>
      <c r="J540" s="12">
        <f>J536</f>
        <v>0.45</v>
      </c>
      <c r="K540" s="12">
        <v>2.8</v>
      </c>
      <c r="L540" s="12">
        <v>0.9</v>
      </c>
      <c r="M540" s="12">
        <v>2.8</v>
      </c>
      <c r="N540" s="12">
        <f>N536</f>
        <v>0.9</v>
      </c>
      <c r="O540" s="12">
        <v>2.8</v>
      </c>
      <c r="P540" s="12">
        <v>0.9</v>
      </c>
      <c r="Q540" s="12">
        <v>2.8</v>
      </c>
      <c r="R540" s="12">
        <v>0.45</v>
      </c>
      <c r="S540" s="12">
        <v>2.8</v>
      </c>
      <c r="T540" s="12">
        <v>0.7</v>
      </c>
      <c r="U540" s="12">
        <f>U536</f>
        <v>0.1787</v>
      </c>
      <c r="V540" s="12">
        <f>AVERAGE(F540,I540,K540,M540,O540,Q540,S540)</f>
        <v>2.8000000000000003</v>
      </c>
      <c r="W540" s="12">
        <f>SUM(G540,J540,L540,N540,P540,R540,T540)</f>
        <v>5</v>
      </c>
      <c r="X540" s="12">
        <f>$D$437</f>
        <v>0.15</v>
      </c>
      <c r="Y540" s="12">
        <f>+ROUND((F540*H540)+(K540*L540*$D$437)+(O540*P540*$D$437)+(S540*U540),2)</f>
        <v>1.76</v>
      </c>
      <c r="Z540" s="12">
        <f>ROUND((I540*J540*X540)+(M540*N540*X540)+(Q540*R540*X540),2)</f>
        <v>0.76</v>
      </c>
      <c r="BL540"/>
      <c r="BR540"/>
      <c r="BV540"/>
      <c r="BY540"/>
      <c r="BZ540"/>
      <c r="DI540" s="10"/>
    </row>
    <row r="541" spans="1:113" x14ac:dyDescent="0.25">
      <c r="A541" s="64"/>
      <c r="B541" s="12" t="s">
        <v>116</v>
      </c>
      <c r="C541" s="12">
        <v>5</v>
      </c>
      <c r="D541" s="12">
        <v>0.2</v>
      </c>
      <c r="E541" s="12">
        <v>0.25</v>
      </c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>
        <f>+D541</f>
        <v>0.2</v>
      </c>
      <c r="W541" s="12">
        <f>+C541</f>
        <v>5</v>
      </c>
      <c r="X541" s="12">
        <f>+E541</f>
        <v>0.25</v>
      </c>
      <c r="Y541" s="12">
        <f>ROUND((V541*W541*X541),2)</f>
        <v>0.25</v>
      </c>
      <c r="Z541" s="12"/>
      <c r="BL541"/>
      <c r="BR541"/>
      <c r="BV541"/>
      <c r="BY541"/>
      <c r="BZ541"/>
      <c r="DI541" s="10"/>
    </row>
    <row r="542" spans="1:113" x14ac:dyDescent="0.25">
      <c r="A542" s="64" t="s">
        <v>346</v>
      </c>
      <c r="B542" s="12" t="s">
        <v>117</v>
      </c>
      <c r="C542" s="12"/>
      <c r="D542" s="12"/>
      <c r="E542" s="12"/>
      <c r="F542" s="12">
        <v>2.8</v>
      </c>
      <c r="G542" s="12">
        <v>0.7</v>
      </c>
      <c r="H542" s="12">
        <v>0.1787</v>
      </c>
      <c r="I542" s="12">
        <v>2.8</v>
      </c>
      <c r="J542" s="12">
        <f>J538</f>
        <v>0.45</v>
      </c>
      <c r="K542" s="12">
        <v>2.8</v>
      </c>
      <c r="L542" s="12">
        <v>0.9</v>
      </c>
      <c r="M542" s="12">
        <v>2.8</v>
      </c>
      <c r="N542" s="12">
        <f>N538</f>
        <v>0.9</v>
      </c>
      <c r="O542" s="12">
        <v>2.8</v>
      </c>
      <c r="P542" s="12">
        <v>0.9</v>
      </c>
      <c r="Q542" s="12">
        <v>2.8</v>
      </c>
      <c r="R542" s="12">
        <v>0.45</v>
      </c>
      <c r="S542" s="12">
        <v>2.8</v>
      </c>
      <c r="T542" s="12">
        <v>0.7</v>
      </c>
      <c r="U542" s="12">
        <f>U538</f>
        <v>0.1787</v>
      </c>
      <c r="V542" s="12">
        <f>AVERAGE(F542,I542,K542,M542,O542,Q542,S542)</f>
        <v>2.8000000000000003</v>
      </c>
      <c r="W542" s="12">
        <f>SUM(G542,J542,L542,N542,P542,R542,T542)</f>
        <v>5</v>
      </c>
      <c r="X542" s="12">
        <f>$D$437</f>
        <v>0.15</v>
      </c>
      <c r="Y542" s="12">
        <f>+ROUND((F542*H542)+(K542*L542*$D$437)+(O542*P542*$D$437)+(S542*U542),2)</f>
        <v>1.76</v>
      </c>
      <c r="Z542" s="12">
        <f>ROUND((I542*J542*X542)+(M542*N542*X542)+(Q542*R542*X542),2)</f>
        <v>0.76</v>
      </c>
      <c r="BL542"/>
      <c r="BR542"/>
      <c r="BV542"/>
      <c r="BY542"/>
      <c r="BZ542"/>
      <c r="DI542" s="10"/>
    </row>
    <row r="543" spans="1:113" x14ac:dyDescent="0.25">
      <c r="A543" s="64"/>
      <c r="B543" s="12" t="s">
        <v>118</v>
      </c>
      <c r="C543" s="12">
        <v>5</v>
      </c>
      <c r="D543" s="12">
        <v>0.2</v>
      </c>
      <c r="E543" s="12">
        <v>0.25</v>
      </c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>
        <f>+D543</f>
        <v>0.2</v>
      </c>
      <c r="W543" s="12">
        <f>+C543</f>
        <v>5</v>
      </c>
      <c r="X543" s="12">
        <f>+E543</f>
        <v>0.25</v>
      </c>
      <c r="Y543" s="12">
        <f>ROUND((V543*W543*X543),2)</f>
        <v>0.25</v>
      </c>
      <c r="Z543" s="12"/>
      <c r="BL543"/>
      <c r="BR543"/>
      <c r="BV543"/>
      <c r="BY543"/>
      <c r="BZ543"/>
      <c r="DI543" s="10"/>
    </row>
    <row r="544" spans="1:113" x14ac:dyDescent="0.25">
      <c r="A544" s="64" t="s">
        <v>347</v>
      </c>
      <c r="B544" s="12" t="s">
        <v>119</v>
      </c>
      <c r="C544" s="12"/>
      <c r="D544" s="12"/>
      <c r="E544" s="12"/>
      <c r="F544" s="12">
        <v>2.9</v>
      </c>
      <c r="G544" s="12">
        <v>0.7</v>
      </c>
      <c r="H544" s="12">
        <v>0.1787</v>
      </c>
      <c r="I544" s="12">
        <v>2.8</v>
      </c>
      <c r="J544" s="12">
        <f>J540</f>
        <v>0.45</v>
      </c>
      <c r="K544" s="12">
        <v>2.8</v>
      </c>
      <c r="L544" s="12">
        <v>0.9</v>
      </c>
      <c r="M544" s="12">
        <v>2.8</v>
      </c>
      <c r="N544" s="12">
        <f>N540</f>
        <v>0.9</v>
      </c>
      <c r="O544" s="12">
        <v>2.8</v>
      </c>
      <c r="P544" s="12">
        <v>0.9</v>
      </c>
      <c r="Q544" s="12">
        <v>2.8</v>
      </c>
      <c r="R544" s="12">
        <v>0.45</v>
      </c>
      <c r="S544" s="12">
        <v>2.67</v>
      </c>
      <c r="T544" s="12">
        <v>0.7</v>
      </c>
      <c r="U544" s="12">
        <f>U540</f>
        <v>0.1787</v>
      </c>
      <c r="V544" s="12">
        <f>AVERAGE(F544,I544,K544,M544,O544,Q544,S544)</f>
        <v>2.7957142857142858</v>
      </c>
      <c r="W544" s="12">
        <f>SUM(G544,J544,L544,N544,P544,R544,T544)</f>
        <v>5</v>
      </c>
      <c r="X544" s="12">
        <f>$D$437</f>
        <v>0.15</v>
      </c>
      <c r="Y544" s="12">
        <f>+ROUND((F544*H544)+(K544*L544*$D$437)+(O544*P544*$D$437)+(S544*U544),2)</f>
        <v>1.75</v>
      </c>
      <c r="Z544" s="12">
        <f>ROUND((I544*J544*X544)+(M544*N544*X544)+(Q544*R544*X544),2)</f>
        <v>0.76</v>
      </c>
      <c r="BL544"/>
      <c r="BR544"/>
      <c r="BV544"/>
      <c r="BY544"/>
      <c r="BZ544"/>
      <c r="DI544" s="10"/>
    </row>
    <row r="545" spans="1:113" x14ac:dyDescent="0.25">
      <c r="A545" s="64"/>
      <c r="B545" s="12" t="s">
        <v>120</v>
      </c>
      <c r="C545" s="12">
        <v>5</v>
      </c>
      <c r="D545" s="12">
        <v>0.2</v>
      </c>
      <c r="E545" s="12">
        <v>0.25</v>
      </c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>
        <f>+D545</f>
        <v>0.2</v>
      </c>
      <c r="W545" s="12">
        <f>+C545</f>
        <v>5</v>
      </c>
      <c r="X545" s="12">
        <f>+E545</f>
        <v>0.25</v>
      </c>
      <c r="Y545" s="12">
        <f>ROUND((V545*W545*X545),2)</f>
        <v>0.25</v>
      </c>
      <c r="Z545" s="12"/>
      <c r="BL545"/>
      <c r="BR545"/>
      <c r="BV545"/>
      <c r="BY545"/>
      <c r="BZ545"/>
      <c r="DI545" s="10"/>
    </row>
    <row r="546" spans="1:113" x14ac:dyDescent="0.25">
      <c r="A546" s="64" t="s">
        <v>348</v>
      </c>
      <c r="B546" s="12" t="s">
        <v>121</v>
      </c>
      <c r="C546" s="12"/>
      <c r="D546" s="12"/>
      <c r="E546" s="12"/>
      <c r="F546" s="12">
        <v>2.84</v>
      </c>
      <c r="G546" s="12">
        <v>0.7</v>
      </c>
      <c r="H546" s="12">
        <v>0.1787</v>
      </c>
      <c r="I546" s="12">
        <v>2.8</v>
      </c>
      <c r="J546" s="12">
        <f>J542</f>
        <v>0.45</v>
      </c>
      <c r="K546" s="12">
        <v>2.8</v>
      </c>
      <c r="L546" s="12">
        <v>0.9</v>
      </c>
      <c r="M546" s="12">
        <v>2.8</v>
      </c>
      <c r="N546" s="12">
        <f>N542</f>
        <v>0.9</v>
      </c>
      <c r="O546" s="12">
        <v>2.8</v>
      </c>
      <c r="P546" s="12">
        <v>0.9</v>
      </c>
      <c r="Q546" s="12">
        <v>2.8</v>
      </c>
      <c r="R546" s="12">
        <v>0.45</v>
      </c>
      <c r="S546" s="12">
        <v>2.74</v>
      </c>
      <c r="T546" s="12">
        <v>0.7</v>
      </c>
      <c r="U546" s="12">
        <f>U542</f>
        <v>0.1787</v>
      </c>
      <c r="V546" s="12">
        <f>AVERAGE(F546,I546,K546,M546,O546,Q546,S546)</f>
        <v>2.7971428571428567</v>
      </c>
      <c r="W546" s="12">
        <f>SUM(G546,J546,L546,N546,P546,R546,T546)</f>
        <v>5</v>
      </c>
      <c r="X546" s="12">
        <f>$D$437</f>
        <v>0.15</v>
      </c>
      <c r="Y546" s="12">
        <f>+ROUND((F546*H546)+(K546*L546*$D$437)+(O546*P546*$D$437)+(S546*U546),2)</f>
        <v>1.75</v>
      </c>
      <c r="Z546" s="12">
        <f>ROUND((I546*J546*X546)+(M546*N546*X546)+(Q546*R546*X546),2)</f>
        <v>0.76</v>
      </c>
      <c r="BL546"/>
      <c r="BR546"/>
      <c r="BV546"/>
      <c r="BY546"/>
      <c r="BZ546"/>
      <c r="DI546" s="10"/>
    </row>
    <row r="547" spans="1:113" x14ac:dyDescent="0.25">
      <c r="A547" s="64"/>
      <c r="B547" s="12" t="s">
        <v>122</v>
      </c>
      <c r="C547" s="12">
        <v>5</v>
      </c>
      <c r="D547" s="12">
        <v>0.2</v>
      </c>
      <c r="E547" s="12">
        <v>0.25</v>
      </c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>
        <f>+D547</f>
        <v>0.2</v>
      </c>
      <c r="W547" s="12">
        <f>+C547</f>
        <v>5</v>
      </c>
      <c r="X547" s="12">
        <f>+E547</f>
        <v>0.25</v>
      </c>
      <c r="Y547" s="12">
        <f>ROUND((V547*W547*X547),2)</f>
        <v>0.25</v>
      </c>
      <c r="Z547" s="12"/>
      <c r="BL547"/>
      <c r="BR547"/>
      <c r="BV547"/>
      <c r="BY547"/>
      <c r="BZ547"/>
      <c r="DI547" s="10"/>
    </row>
    <row r="548" spans="1:113" x14ac:dyDescent="0.25">
      <c r="A548" s="64" t="s">
        <v>349</v>
      </c>
      <c r="B548" s="12" t="s">
        <v>123</v>
      </c>
      <c r="C548" s="12"/>
      <c r="D548" s="12"/>
      <c r="E548" s="12"/>
      <c r="F548" s="12">
        <v>2.8</v>
      </c>
      <c r="G548" s="12">
        <v>0.7</v>
      </c>
      <c r="H548" s="12">
        <v>0.1787</v>
      </c>
      <c r="I548" s="12">
        <v>2.8</v>
      </c>
      <c r="J548" s="12">
        <f>J544</f>
        <v>0.45</v>
      </c>
      <c r="K548" s="12">
        <v>2.8</v>
      </c>
      <c r="L548" s="12">
        <v>0.9</v>
      </c>
      <c r="M548" s="12">
        <v>2.8</v>
      </c>
      <c r="N548" s="12">
        <f>N544</f>
        <v>0.9</v>
      </c>
      <c r="O548" s="12">
        <v>2.8</v>
      </c>
      <c r="P548" s="12">
        <v>0.9</v>
      </c>
      <c r="Q548" s="12">
        <v>2.8</v>
      </c>
      <c r="R548" s="12">
        <v>0.45</v>
      </c>
      <c r="S548" s="12">
        <v>2.8</v>
      </c>
      <c r="T548" s="12">
        <v>0.7</v>
      </c>
      <c r="U548" s="12">
        <f>U544</f>
        <v>0.1787</v>
      </c>
      <c r="V548" s="12">
        <f>AVERAGE(F548,I548,K548,M548,O548,Q548,S548)</f>
        <v>2.8000000000000003</v>
      </c>
      <c r="W548" s="12">
        <f>SUM(G548,J548,L548,N548,P548,R548,T548)</f>
        <v>5</v>
      </c>
      <c r="X548" s="12">
        <f>$D$437</f>
        <v>0.15</v>
      </c>
      <c r="Y548" s="12">
        <f>+ROUND((F548*H548)+(K548*L548*$D$437)+(O548*P548*$D$437)+(S548*U548),2)</f>
        <v>1.76</v>
      </c>
      <c r="Z548" s="12">
        <f>ROUND((I548*J548*X548)+(M548*N548*X548)+(Q548*R548*X548),2)</f>
        <v>0.76</v>
      </c>
      <c r="BL548"/>
      <c r="BR548"/>
      <c r="BV548"/>
      <c r="BY548"/>
      <c r="BZ548"/>
      <c r="DI548" s="10"/>
    </row>
    <row r="549" spans="1:113" x14ac:dyDescent="0.25">
      <c r="A549" s="64"/>
      <c r="B549" s="12" t="s">
        <v>124</v>
      </c>
      <c r="C549" s="12">
        <v>5</v>
      </c>
      <c r="D549" s="12">
        <v>0.2</v>
      </c>
      <c r="E549" s="12">
        <v>0.25</v>
      </c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>
        <f>+D549</f>
        <v>0.2</v>
      </c>
      <c r="W549" s="12">
        <f>+C549</f>
        <v>5</v>
      </c>
      <c r="X549" s="12">
        <f>+E549</f>
        <v>0.25</v>
      </c>
      <c r="Y549" s="12">
        <f>ROUND((V549*W549*X549),2)</f>
        <v>0.25</v>
      </c>
      <c r="Z549" s="12"/>
      <c r="BL549"/>
      <c r="BR549"/>
      <c r="BV549"/>
      <c r="BY549"/>
      <c r="BZ549"/>
      <c r="DI549" s="10"/>
    </row>
    <row r="550" spans="1:113" x14ac:dyDescent="0.25">
      <c r="A550" s="64" t="s">
        <v>350</v>
      </c>
      <c r="B550" s="12" t="s">
        <v>125</v>
      </c>
      <c r="C550" s="12"/>
      <c r="D550" s="12"/>
      <c r="E550" s="12"/>
      <c r="F550" s="12">
        <v>2.87</v>
      </c>
      <c r="G550" s="12">
        <v>0.7</v>
      </c>
      <c r="H550" s="12">
        <v>0.1787</v>
      </c>
      <c r="I550" s="12">
        <v>2.8</v>
      </c>
      <c r="J550" s="12">
        <f>J546</f>
        <v>0.45</v>
      </c>
      <c r="K550" s="12">
        <v>2.8</v>
      </c>
      <c r="L550" s="12">
        <v>0.9</v>
      </c>
      <c r="M550" s="12">
        <v>2.8</v>
      </c>
      <c r="N550" s="12">
        <f>N546</f>
        <v>0.9</v>
      </c>
      <c r="O550" s="12">
        <v>2.8</v>
      </c>
      <c r="P550" s="12">
        <v>0.9</v>
      </c>
      <c r="Q550" s="12">
        <v>2.8</v>
      </c>
      <c r="R550" s="12">
        <v>0.45</v>
      </c>
      <c r="S550" s="12">
        <v>2.7</v>
      </c>
      <c r="T550" s="12">
        <v>0.7</v>
      </c>
      <c r="U550" s="12">
        <f>U546</f>
        <v>0.1787</v>
      </c>
      <c r="V550" s="12">
        <f>AVERAGE(F550,I550,K550,M550,O550,Q550,S550)</f>
        <v>2.7957142857142858</v>
      </c>
      <c r="W550" s="12">
        <f>SUM(G550,J550,L550,N550,P550,R550,T550)</f>
        <v>5</v>
      </c>
      <c r="X550" s="12">
        <f>$D$437</f>
        <v>0.15</v>
      </c>
      <c r="Y550" s="12">
        <f>+ROUND((F550*H550)+(K550*L550*$D$437)+(O550*P550*$D$437)+(S550*U550),2)</f>
        <v>1.75</v>
      </c>
      <c r="Z550" s="12">
        <f>ROUND((I550*J550*X550)+(M550*N550*X550)+(Q550*R550*X550),2)</f>
        <v>0.76</v>
      </c>
      <c r="BL550"/>
      <c r="BR550"/>
      <c r="BV550"/>
      <c r="BY550"/>
      <c r="BZ550"/>
      <c r="DI550" s="10"/>
    </row>
    <row r="551" spans="1:113" x14ac:dyDescent="0.25">
      <c r="A551" s="64"/>
      <c r="B551" s="12" t="s">
        <v>126</v>
      </c>
      <c r="C551" s="12">
        <v>5</v>
      </c>
      <c r="D551" s="12">
        <v>0.2</v>
      </c>
      <c r="E551" s="12">
        <v>0.25</v>
      </c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>
        <f>+D551</f>
        <v>0.2</v>
      </c>
      <c r="W551" s="12">
        <f>+C551</f>
        <v>5</v>
      </c>
      <c r="X551" s="12">
        <f>+E551</f>
        <v>0.25</v>
      </c>
      <c r="Y551" s="12">
        <f>ROUND((V551*W551*X551),2)</f>
        <v>0.25</v>
      </c>
      <c r="Z551" s="12"/>
      <c r="BL551"/>
      <c r="BR551"/>
      <c r="BV551"/>
      <c r="BY551"/>
      <c r="BZ551"/>
      <c r="DI551" s="10"/>
    </row>
    <row r="552" spans="1:113" x14ac:dyDescent="0.25">
      <c r="A552" s="64" t="s">
        <v>351</v>
      </c>
      <c r="B552" s="12" t="s">
        <v>127</v>
      </c>
      <c r="C552" s="12"/>
      <c r="D552" s="12"/>
      <c r="E552" s="12"/>
      <c r="F552" s="12">
        <v>3.1</v>
      </c>
      <c r="G552" s="12">
        <v>0.7</v>
      </c>
      <c r="H552" s="12">
        <v>0.1787</v>
      </c>
      <c r="I552" s="12">
        <v>2.8</v>
      </c>
      <c r="J552" s="12">
        <f>J548</f>
        <v>0.45</v>
      </c>
      <c r="K552" s="12">
        <v>2.8</v>
      </c>
      <c r="L552" s="12">
        <v>1.35</v>
      </c>
      <c r="M552" s="12">
        <v>2.8</v>
      </c>
      <c r="N552" s="12">
        <v>0</v>
      </c>
      <c r="O552" s="12">
        <v>2.8</v>
      </c>
      <c r="P552" s="12">
        <v>1.8</v>
      </c>
      <c r="Q552" s="12">
        <v>2.8</v>
      </c>
      <c r="R552" s="12">
        <v>0</v>
      </c>
      <c r="S552" s="12">
        <v>2.4</v>
      </c>
      <c r="T552" s="12">
        <v>0.7</v>
      </c>
      <c r="U552" s="12">
        <f>U548</f>
        <v>0.1787</v>
      </c>
      <c r="V552" s="12">
        <f>AVERAGE(F552,I552,K552,M552,O552,Q552,S552)</f>
        <v>2.7857142857142856</v>
      </c>
      <c r="W552" s="12">
        <f>SUM(G552,J552,L552,N552,P552,R552,T552)</f>
        <v>5</v>
      </c>
      <c r="X552" s="12">
        <f>$D$437</f>
        <v>0.15</v>
      </c>
      <c r="Y552" s="12">
        <f>+ROUND((F552*H552)+(K552*L552*$D$437)+(O552*P552*$D$437)+(S552*U552),2)</f>
        <v>2.31</v>
      </c>
      <c r="Z552" s="12">
        <f>ROUND((I552*J552*X552)+(M552*N552*X552)+(Q552*R552*X552),2)</f>
        <v>0.19</v>
      </c>
      <c r="BL552"/>
      <c r="BR552"/>
      <c r="BV552"/>
      <c r="BY552"/>
      <c r="BZ552"/>
      <c r="DI552" s="10"/>
    </row>
    <row r="553" spans="1:113" x14ac:dyDescent="0.25">
      <c r="A553" s="64"/>
      <c r="B553" s="12" t="s">
        <v>128</v>
      </c>
      <c r="C553" s="12">
        <v>5</v>
      </c>
      <c r="D553" s="12">
        <v>0.2</v>
      </c>
      <c r="E553" s="12">
        <v>0.25</v>
      </c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>
        <f>+D553</f>
        <v>0.2</v>
      </c>
      <c r="W553" s="12">
        <f>+C553</f>
        <v>5</v>
      </c>
      <c r="X553" s="12">
        <f>+E553</f>
        <v>0.25</v>
      </c>
      <c r="Y553" s="12">
        <f>ROUND((V553*W553*X553),2)</f>
        <v>0.25</v>
      </c>
      <c r="Z553" s="12"/>
      <c r="BL553"/>
      <c r="BR553"/>
      <c r="BV553"/>
      <c r="BY553"/>
      <c r="BZ553"/>
      <c r="DI553" s="10"/>
    </row>
    <row r="554" spans="1:113" x14ac:dyDescent="0.25">
      <c r="A554" s="64" t="s">
        <v>352</v>
      </c>
      <c r="B554" s="12" t="s">
        <v>129</v>
      </c>
      <c r="C554" s="12"/>
      <c r="D554" s="12"/>
      <c r="E554" s="12"/>
      <c r="F554" s="12">
        <v>3.1</v>
      </c>
      <c r="G554" s="12">
        <v>0.7</v>
      </c>
      <c r="H554" s="12">
        <v>0.1787</v>
      </c>
      <c r="I554" s="12">
        <v>2.8</v>
      </c>
      <c r="J554" s="12">
        <f>J550</f>
        <v>0.45</v>
      </c>
      <c r="K554" s="12">
        <v>2.8</v>
      </c>
      <c r="L554" s="12">
        <f>L552</f>
        <v>1.35</v>
      </c>
      <c r="M554" s="12">
        <v>2.8</v>
      </c>
      <c r="N554" s="12">
        <v>0</v>
      </c>
      <c r="O554" s="12">
        <v>2.8</v>
      </c>
      <c r="P554" s="12">
        <v>1.8</v>
      </c>
      <c r="Q554" s="12">
        <v>2.8</v>
      </c>
      <c r="R554" s="12">
        <f>R552</f>
        <v>0</v>
      </c>
      <c r="S554" s="12">
        <v>2.4</v>
      </c>
      <c r="T554" s="12">
        <v>0.7</v>
      </c>
      <c r="U554" s="12">
        <f>U550</f>
        <v>0.1787</v>
      </c>
      <c r="V554" s="12">
        <f>AVERAGE(F554,I554,K554,M554,O554,Q554,S554)</f>
        <v>2.7857142857142856</v>
      </c>
      <c r="W554" s="12">
        <f>SUM(G554,J554,L554,N554,P554,R554,T554)</f>
        <v>5</v>
      </c>
      <c r="X554" s="12">
        <f>$D$437</f>
        <v>0.15</v>
      </c>
      <c r="Y554" s="12">
        <f>+ROUND((F554*H554)+(K554*L554*$D$437)+(O554*P554*$D$437)+(S554*U554),2)</f>
        <v>2.31</v>
      </c>
      <c r="Z554" s="12">
        <f>ROUND((I554*J554*X554)+(M554*N554*X554)+(Q554*R554*X554),2)</f>
        <v>0.19</v>
      </c>
      <c r="BL554"/>
      <c r="BR554"/>
      <c r="BV554"/>
      <c r="BY554"/>
      <c r="BZ554"/>
      <c r="DI554" s="10"/>
    </row>
    <row r="555" spans="1:113" x14ac:dyDescent="0.25">
      <c r="A555" s="64"/>
      <c r="B555" s="12" t="s">
        <v>130</v>
      </c>
      <c r="C555" s="12">
        <v>5</v>
      </c>
      <c r="D555" s="12">
        <v>0.2</v>
      </c>
      <c r="E555" s="12">
        <v>0.25</v>
      </c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>
        <f>+D555</f>
        <v>0.2</v>
      </c>
      <c r="W555" s="12">
        <f>+C555</f>
        <v>5</v>
      </c>
      <c r="X555" s="12">
        <f>+E555</f>
        <v>0.25</v>
      </c>
      <c r="Y555" s="12">
        <f>ROUND((V555*W555*X555),2)</f>
        <v>0.25</v>
      </c>
      <c r="Z555" s="12"/>
      <c r="BL555"/>
      <c r="BR555"/>
      <c r="BV555"/>
      <c r="BY555"/>
      <c r="BZ555"/>
      <c r="DI555" s="10"/>
    </row>
    <row r="556" spans="1:113" x14ac:dyDescent="0.25">
      <c r="A556" s="64" t="s">
        <v>353</v>
      </c>
      <c r="B556" s="12" t="s">
        <v>131</v>
      </c>
      <c r="C556" s="12"/>
      <c r="D556" s="12"/>
      <c r="E556" s="12"/>
      <c r="F556" s="12">
        <v>2.8</v>
      </c>
      <c r="G556" s="12">
        <v>0.7</v>
      </c>
      <c r="H556" s="12">
        <v>0.1787</v>
      </c>
      <c r="I556" s="12">
        <v>2.8</v>
      </c>
      <c r="J556" s="12">
        <f>J552</f>
        <v>0.45</v>
      </c>
      <c r="K556" s="12">
        <v>2.8</v>
      </c>
      <c r="L556" s="12">
        <f t="shared" ref="L556" si="32">L554</f>
        <v>1.35</v>
      </c>
      <c r="M556" s="12">
        <v>2.8</v>
      </c>
      <c r="N556" s="12">
        <f>N552</f>
        <v>0</v>
      </c>
      <c r="O556" s="12">
        <v>2.8</v>
      </c>
      <c r="P556" s="12">
        <v>1.8</v>
      </c>
      <c r="Q556" s="12">
        <v>2.8</v>
      </c>
      <c r="R556" s="12">
        <f t="shared" ref="R556" si="33">R554</f>
        <v>0</v>
      </c>
      <c r="S556" s="12">
        <v>2.78</v>
      </c>
      <c r="T556" s="12">
        <v>0.7</v>
      </c>
      <c r="U556" s="12">
        <f>U552</f>
        <v>0.1787</v>
      </c>
      <c r="V556" s="12">
        <f>AVERAGE(F556,I556,K556,M556,O556,Q556,S556)</f>
        <v>2.7971428571428576</v>
      </c>
      <c r="W556" s="12">
        <f>SUM(G556,J556,L556,N556,P556,R556,T556)</f>
        <v>5</v>
      </c>
      <c r="X556" s="12">
        <f>$D$437</f>
        <v>0.15</v>
      </c>
      <c r="Y556" s="12">
        <f>+ROUND((F556*H556)+(K556*L556*$D$437)+(O556*P556*$D$437)+(S556*U556),2)</f>
        <v>2.3199999999999998</v>
      </c>
      <c r="Z556" s="12">
        <f>ROUND((I556*J556*X556)+(M556*N556*X556)+(Q556*R556*X556),2)</f>
        <v>0.19</v>
      </c>
      <c r="BL556"/>
      <c r="BR556"/>
      <c r="BV556"/>
      <c r="BY556"/>
      <c r="BZ556"/>
      <c r="DI556" s="10"/>
    </row>
    <row r="557" spans="1:113" x14ac:dyDescent="0.25">
      <c r="A557" s="64"/>
      <c r="B557" s="12" t="s">
        <v>132</v>
      </c>
      <c r="C557" s="12">
        <v>5</v>
      </c>
      <c r="D557" s="12">
        <v>0.2</v>
      </c>
      <c r="E557" s="12">
        <v>0.25</v>
      </c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>
        <f>+D557</f>
        <v>0.2</v>
      </c>
      <c r="W557" s="12">
        <f>+C557</f>
        <v>5</v>
      </c>
      <c r="X557" s="12">
        <f>+E557</f>
        <v>0.25</v>
      </c>
      <c r="Y557" s="12">
        <f>ROUND((V557*W557*X557),2)</f>
        <v>0.25</v>
      </c>
      <c r="Z557" s="12"/>
      <c r="BL557"/>
      <c r="BR557"/>
      <c r="BV557"/>
      <c r="BY557"/>
      <c r="BZ557"/>
      <c r="DI557" s="10"/>
    </row>
    <row r="558" spans="1:113" x14ac:dyDescent="0.25">
      <c r="A558" s="64" t="s">
        <v>354</v>
      </c>
      <c r="B558" s="12" t="s">
        <v>133</v>
      </c>
      <c r="C558" s="12"/>
      <c r="D558" s="12"/>
      <c r="E558" s="12"/>
      <c r="F558" s="12">
        <v>2.8</v>
      </c>
      <c r="G558" s="12">
        <v>0.7</v>
      </c>
      <c r="H558" s="12">
        <v>0.1787</v>
      </c>
      <c r="I558" s="12">
        <v>2.8</v>
      </c>
      <c r="J558" s="12">
        <f>J554</f>
        <v>0.45</v>
      </c>
      <c r="K558" s="12">
        <v>2.8</v>
      </c>
      <c r="L558" s="12">
        <f t="shared" ref="L558" si="34">L556</f>
        <v>1.35</v>
      </c>
      <c r="M558" s="12">
        <v>2.8</v>
      </c>
      <c r="N558" s="12">
        <f>N554</f>
        <v>0</v>
      </c>
      <c r="O558" s="12">
        <v>2.8</v>
      </c>
      <c r="P558" s="12">
        <v>1.8</v>
      </c>
      <c r="Q558" s="12">
        <v>2.8</v>
      </c>
      <c r="R558" s="12">
        <f t="shared" ref="R558" si="35">R556</f>
        <v>0</v>
      </c>
      <c r="S558" s="12">
        <v>2.8</v>
      </c>
      <c r="T558" s="12">
        <v>0.7</v>
      </c>
      <c r="U558" s="12">
        <f>U554</f>
        <v>0.1787</v>
      </c>
      <c r="V558" s="12">
        <f>AVERAGE(F558,I558,K558,M558,O558,Q558,S558)</f>
        <v>2.8000000000000003</v>
      </c>
      <c r="W558" s="12">
        <f>SUM(G558,J558,L558,N558,P558,R558,T558)</f>
        <v>5</v>
      </c>
      <c r="X558" s="12">
        <f>$D$437</f>
        <v>0.15</v>
      </c>
      <c r="Y558" s="12">
        <f>+ROUND((F558*H558)+(K558*L558*$D$437)+(O558*P558*$D$437)+(S558*U558),2)</f>
        <v>2.3199999999999998</v>
      </c>
      <c r="Z558" s="12">
        <f>ROUND((I558*J558*X558)+(M558*N558*X558)+(Q558*R558*X558),2)</f>
        <v>0.19</v>
      </c>
      <c r="BL558"/>
      <c r="BR558"/>
      <c r="BV558"/>
      <c r="BY558"/>
      <c r="BZ558"/>
      <c r="DI558" s="10"/>
    </row>
    <row r="559" spans="1:113" x14ac:dyDescent="0.25">
      <c r="A559" s="64"/>
      <c r="B559" s="12" t="s">
        <v>134</v>
      </c>
      <c r="C559" s="12">
        <v>5</v>
      </c>
      <c r="D559" s="12">
        <v>0.2</v>
      </c>
      <c r="E559" s="12">
        <v>0.25</v>
      </c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>
        <f>+D559</f>
        <v>0.2</v>
      </c>
      <c r="W559" s="12">
        <f>+C559</f>
        <v>5</v>
      </c>
      <c r="X559" s="12">
        <f>+E559</f>
        <v>0.25</v>
      </c>
      <c r="Y559" s="12">
        <f>ROUND((V559*W559*X559),2)</f>
        <v>0.25</v>
      </c>
      <c r="Z559" s="12"/>
      <c r="BL559"/>
      <c r="BR559"/>
      <c r="BV559"/>
      <c r="BY559"/>
      <c r="BZ559"/>
      <c r="DI559" s="10"/>
    </row>
    <row r="560" spans="1:113" x14ac:dyDescent="0.25">
      <c r="A560" s="64" t="s">
        <v>355</v>
      </c>
      <c r="B560" s="12" t="s">
        <v>135</v>
      </c>
      <c r="C560" s="12"/>
      <c r="D560" s="12"/>
      <c r="E560" s="12"/>
      <c r="F560" s="12">
        <v>2.8</v>
      </c>
      <c r="G560" s="12">
        <v>0.7</v>
      </c>
      <c r="H560" s="12">
        <v>0.1787</v>
      </c>
      <c r="I560" s="12">
        <v>2.8</v>
      </c>
      <c r="J560" s="12">
        <f>J556</f>
        <v>0.45</v>
      </c>
      <c r="K560" s="12">
        <v>2.8</v>
      </c>
      <c r="L560" s="12">
        <f t="shared" ref="L560" si="36">L558</f>
        <v>1.35</v>
      </c>
      <c r="M560" s="12">
        <v>2.8</v>
      </c>
      <c r="N560" s="12">
        <f>N556</f>
        <v>0</v>
      </c>
      <c r="O560" s="12">
        <v>2.8</v>
      </c>
      <c r="P560" s="12">
        <v>1.8</v>
      </c>
      <c r="Q560" s="12">
        <v>2.8</v>
      </c>
      <c r="R560" s="12">
        <f t="shared" ref="R560" si="37">R558</f>
        <v>0</v>
      </c>
      <c r="S560" s="12">
        <v>2.82</v>
      </c>
      <c r="T560" s="12">
        <v>0.7</v>
      </c>
      <c r="U560" s="12">
        <f>U556</f>
        <v>0.1787</v>
      </c>
      <c r="V560" s="12">
        <f>AVERAGE(F560,I560,K560,M560,O560,Q560,S560)</f>
        <v>2.8028571428571429</v>
      </c>
      <c r="W560" s="12">
        <f>SUM(G560,J560,L560,N560,P560,R560,T560)</f>
        <v>5</v>
      </c>
      <c r="X560" s="12">
        <f>$D$437</f>
        <v>0.15</v>
      </c>
      <c r="Y560" s="12">
        <f>+ROUND((F560*H560)+(K560*L560*$D$437)+(O560*P560*$D$437)+(S560*U560),2)</f>
        <v>2.33</v>
      </c>
      <c r="Z560" s="12">
        <f>ROUND((I560*J560*X560)+(M560*N560*X560)+(Q560*R560*X560),2)</f>
        <v>0.19</v>
      </c>
      <c r="BL560"/>
      <c r="BR560"/>
      <c r="BV560"/>
      <c r="BY560"/>
      <c r="BZ560"/>
      <c r="DI560" s="10"/>
    </row>
    <row r="561" spans="1:113" x14ac:dyDescent="0.25">
      <c r="A561" s="64"/>
      <c r="B561" s="12" t="s">
        <v>136</v>
      </c>
      <c r="C561" s="12">
        <v>5.4</v>
      </c>
      <c r="D561" s="12">
        <v>0.2</v>
      </c>
      <c r="E561" s="12">
        <v>0.25</v>
      </c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>
        <f>+D561</f>
        <v>0.2</v>
      </c>
      <c r="W561" s="12">
        <f>+C561</f>
        <v>5.4</v>
      </c>
      <c r="X561" s="12">
        <f>+E561</f>
        <v>0.25</v>
      </c>
      <c r="Y561" s="12">
        <f>ROUND((V561*W561*X561),2)</f>
        <v>0.27</v>
      </c>
      <c r="Z561" s="12"/>
      <c r="BL561"/>
      <c r="BR561"/>
      <c r="BV561"/>
      <c r="BY561"/>
      <c r="BZ561"/>
      <c r="DI561" s="10"/>
    </row>
    <row r="562" spans="1:113" x14ac:dyDescent="0.25">
      <c r="A562" s="64" t="s">
        <v>356</v>
      </c>
      <c r="B562" s="12" t="s">
        <v>137</v>
      </c>
      <c r="C562" s="12"/>
      <c r="D562" s="12"/>
      <c r="E562" s="12"/>
      <c r="F562" s="12">
        <v>3</v>
      </c>
      <c r="G562" s="12">
        <v>0.7</v>
      </c>
      <c r="H562" s="12">
        <v>0.1787</v>
      </c>
      <c r="I562" s="12">
        <v>2.8</v>
      </c>
      <c r="J562" s="12">
        <f>J558</f>
        <v>0.45</v>
      </c>
      <c r="K562" s="12">
        <v>2.8</v>
      </c>
      <c r="L562" s="12">
        <f t="shared" ref="L562" si="38">L560</f>
        <v>1.35</v>
      </c>
      <c r="M562" s="12">
        <v>2.8</v>
      </c>
      <c r="N562" s="12">
        <f>N558</f>
        <v>0</v>
      </c>
      <c r="O562" s="12">
        <v>2.8</v>
      </c>
      <c r="P562" s="12">
        <v>2.2000000000000002</v>
      </c>
      <c r="Q562" s="12">
        <v>2.8</v>
      </c>
      <c r="R562" s="12">
        <f t="shared" ref="R562" si="39">R560</f>
        <v>0</v>
      </c>
      <c r="S562" s="12">
        <v>2.4500000000000002</v>
      </c>
      <c r="T562" s="12">
        <v>0.7</v>
      </c>
      <c r="U562" s="12">
        <f>U558</f>
        <v>0.1787</v>
      </c>
      <c r="V562" s="12">
        <f>AVERAGE(F562,I562,K562,M562,O562,Q562,S562)</f>
        <v>2.7785714285714285</v>
      </c>
      <c r="W562" s="12">
        <f>SUM(G562,J562,L562,N562,P562,R562,T562)</f>
        <v>5.4</v>
      </c>
      <c r="X562" s="12">
        <f>$D$437</f>
        <v>0.15</v>
      </c>
      <c r="Y562" s="12">
        <f>+ROUND((F562*H562)+(K562*L562*$D$437)+(O562*P562*$D$437)+(S562*U562),2)</f>
        <v>2.46</v>
      </c>
      <c r="Z562" s="12">
        <f>ROUND((I562*J562*X562)+(M562*N562*X562)+(Q562*R562*X562),2)</f>
        <v>0.19</v>
      </c>
      <c r="BL562"/>
      <c r="BR562"/>
      <c r="BV562"/>
      <c r="BY562"/>
      <c r="BZ562"/>
      <c r="DI562" s="10"/>
    </row>
    <row r="563" spans="1:113" x14ac:dyDescent="0.25">
      <c r="A563" s="64"/>
      <c r="B563" s="12" t="s">
        <v>138</v>
      </c>
      <c r="C563" s="12">
        <v>5.45</v>
      </c>
      <c r="D563" s="12">
        <v>0.2</v>
      </c>
      <c r="E563" s="12">
        <v>0.25</v>
      </c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>
        <f>+D563</f>
        <v>0.2</v>
      </c>
      <c r="W563" s="12">
        <f>+C563</f>
        <v>5.45</v>
      </c>
      <c r="X563" s="12">
        <f>+E563</f>
        <v>0.25</v>
      </c>
      <c r="Y563" s="12">
        <f>ROUND((V563*W563*X563),2)</f>
        <v>0.27</v>
      </c>
      <c r="Z563" s="12"/>
      <c r="BL563"/>
      <c r="BR563"/>
      <c r="BV563"/>
      <c r="BY563"/>
      <c r="BZ563"/>
      <c r="DI563" s="10"/>
    </row>
    <row r="564" spans="1:113" x14ac:dyDescent="0.25">
      <c r="A564" s="64" t="s">
        <v>357</v>
      </c>
      <c r="B564" s="12" t="s">
        <v>139</v>
      </c>
      <c r="C564" s="12"/>
      <c r="D564" s="12"/>
      <c r="E564" s="12"/>
      <c r="F564" s="12">
        <v>3</v>
      </c>
      <c r="G564" s="12">
        <v>0.7</v>
      </c>
      <c r="H564" s="12">
        <v>0.1787</v>
      </c>
      <c r="I564" s="12">
        <v>2.8</v>
      </c>
      <c r="J564" s="12">
        <f>J560</f>
        <v>0.45</v>
      </c>
      <c r="K564" s="12">
        <v>2.8</v>
      </c>
      <c r="L564" s="12">
        <f t="shared" ref="L564" si="40">L562</f>
        <v>1.35</v>
      </c>
      <c r="M564" s="12">
        <v>2.8</v>
      </c>
      <c r="N564" s="12">
        <f>N560</f>
        <v>0</v>
      </c>
      <c r="O564" s="12">
        <v>2.8</v>
      </c>
      <c r="P564" s="12">
        <v>2.25</v>
      </c>
      <c r="Q564" s="12">
        <v>2.8</v>
      </c>
      <c r="R564" s="12">
        <f t="shared" ref="R564" si="41">R562</f>
        <v>0</v>
      </c>
      <c r="S564" s="12">
        <v>2.4500000000000002</v>
      </c>
      <c r="T564" s="12">
        <v>0.7</v>
      </c>
      <c r="U564" s="12">
        <f>U560</f>
        <v>0.1787</v>
      </c>
      <c r="V564" s="12">
        <f>AVERAGE(F564,I564,K564,M564,O564,Q564,S564)</f>
        <v>2.7785714285714285</v>
      </c>
      <c r="W564" s="12">
        <f>SUM(G564,J564,L564,N564,P564,R564,T564)</f>
        <v>5.45</v>
      </c>
      <c r="X564" s="12">
        <f>$D$437</f>
        <v>0.15</v>
      </c>
      <c r="Y564" s="12">
        <f>+ROUND((F564*H564)+(K564*L564*$D$437)+(O564*P564*$D$437)+(S564*U564),2)</f>
        <v>2.4900000000000002</v>
      </c>
      <c r="Z564" s="12">
        <f>ROUND((I564*J564*X564)+(M564*N564*X564)+(Q564*R564*X564),2)</f>
        <v>0.19</v>
      </c>
      <c r="BL564"/>
      <c r="BR564"/>
      <c r="BV564"/>
      <c r="BY564"/>
      <c r="BZ564"/>
      <c r="DI564" s="10"/>
    </row>
    <row r="565" spans="1:113" x14ac:dyDescent="0.25">
      <c r="A565" s="64"/>
      <c r="B565" s="12" t="s">
        <v>140</v>
      </c>
      <c r="C565" s="12">
        <v>5.45</v>
      </c>
      <c r="D565" s="12">
        <v>0.2</v>
      </c>
      <c r="E565" s="12">
        <v>0.25</v>
      </c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>
        <f>+D565</f>
        <v>0.2</v>
      </c>
      <c r="W565" s="12">
        <f>+C565</f>
        <v>5.45</v>
      </c>
      <c r="X565" s="12">
        <f>+E565</f>
        <v>0.25</v>
      </c>
      <c r="Y565" s="12">
        <f>ROUND((V565*W565*X565),2)</f>
        <v>0.27</v>
      </c>
      <c r="Z565" s="12"/>
      <c r="BL565"/>
      <c r="BR565"/>
      <c r="BV565"/>
      <c r="BY565"/>
      <c r="BZ565"/>
      <c r="DI565" s="10"/>
    </row>
    <row r="566" spans="1:113" x14ac:dyDescent="0.25">
      <c r="A566" s="64" t="s">
        <v>358</v>
      </c>
      <c r="B566" s="12" t="s">
        <v>141</v>
      </c>
      <c r="C566" s="12"/>
      <c r="D566" s="12"/>
      <c r="E566" s="12"/>
      <c r="F566" s="12">
        <v>3</v>
      </c>
      <c r="G566" s="12">
        <v>0.7</v>
      </c>
      <c r="H566" s="12">
        <v>0.1787</v>
      </c>
      <c r="I566" s="12">
        <v>2.8</v>
      </c>
      <c r="J566" s="12">
        <f>J562</f>
        <v>0.45</v>
      </c>
      <c r="K566" s="12">
        <v>2.8</v>
      </c>
      <c r="L566" s="12">
        <f t="shared" ref="L566" si="42">L564</f>
        <v>1.35</v>
      </c>
      <c r="M566" s="12">
        <v>2.8</v>
      </c>
      <c r="N566" s="12">
        <f>N562</f>
        <v>0</v>
      </c>
      <c r="O566" s="12">
        <v>2.8</v>
      </c>
      <c r="P566" s="12">
        <v>2.25</v>
      </c>
      <c r="Q566" s="12">
        <v>2.8</v>
      </c>
      <c r="R566" s="12">
        <f t="shared" ref="R566" si="43">R564</f>
        <v>0</v>
      </c>
      <c r="S566" s="12">
        <v>2.4500000000000002</v>
      </c>
      <c r="T566" s="12">
        <v>0.7</v>
      </c>
      <c r="U566" s="12">
        <f>U562</f>
        <v>0.1787</v>
      </c>
      <c r="V566" s="12">
        <f>AVERAGE(F566,I566,K566,M566,O566,Q566,S566)</f>
        <v>2.7785714285714285</v>
      </c>
      <c r="W566" s="12">
        <f>SUM(G566,J566,L566,N566,P566,R566,T566)</f>
        <v>5.45</v>
      </c>
      <c r="X566" s="12">
        <f>$D$437</f>
        <v>0.15</v>
      </c>
      <c r="Y566" s="12">
        <f>+ROUND((F566*H566)+(K566*L566*$D$437)+(O566*P566*$D$437)+(S566*U566),2)</f>
        <v>2.4900000000000002</v>
      </c>
      <c r="Z566" s="12">
        <f>ROUND((I566*J566*X566)+(M566*N566*X566)+(Q566*R566*X566),2)</f>
        <v>0.19</v>
      </c>
      <c r="BL566"/>
      <c r="BR566"/>
      <c r="BV566"/>
      <c r="BY566"/>
      <c r="BZ566"/>
      <c r="DI566" s="10"/>
    </row>
    <row r="567" spans="1:113" x14ac:dyDescent="0.25">
      <c r="A567" s="64"/>
      <c r="B567" s="12" t="s">
        <v>142</v>
      </c>
      <c r="C567" s="12">
        <v>5.45</v>
      </c>
      <c r="D567" s="12">
        <v>0.2</v>
      </c>
      <c r="E567" s="12">
        <v>0.25</v>
      </c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>
        <f>+D567</f>
        <v>0.2</v>
      </c>
      <c r="W567" s="12">
        <f>+C567</f>
        <v>5.45</v>
      </c>
      <c r="X567" s="12">
        <f>+E567</f>
        <v>0.25</v>
      </c>
      <c r="Y567" s="12">
        <f>ROUND((V567*W567*X567),2)</f>
        <v>0.27</v>
      </c>
      <c r="Z567" s="12"/>
      <c r="BL567"/>
      <c r="BR567"/>
      <c r="BV567"/>
      <c r="BY567"/>
      <c r="BZ567"/>
      <c r="DI567" s="10"/>
    </row>
    <row r="568" spans="1:113" x14ac:dyDescent="0.25">
      <c r="A568" s="64" t="s">
        <v>359</v>
      </c>
      <c r="B568" s="12" t="s">
        <v>143</v>
      </c>
      <c r="C568" s="12"/>
      <c r="D568" s="12"/>
      <c r="E568" s="12"/>
      <c r="F568" s="12">
        <v>3</v>
      </c>
      <c r="G568" s="12">
        <v>0.7</v>
      </c>
      <c r="H568" s="12">
        <v>0.1787</v>
      </c>
      <c r="I568" s="12">
        <v>2.8</v>
      </c>
      <c r="J568" s="12">
        <f>J564</f>
        <v>0.45</v>
      </c>
      <c r="K568" s="12">
        <v>2.8</v>
      </c>
      <c r="L568" s="12">
        <f t="shared" ref="L568" si="44">L566</f>
        <v>1.35</v>
      </c>
      <c r="M568" s="12">
        <v>2.8</v>
      </c>
      <c r="N568" s="12">
        <f>N564</f>
        <v>0</v>
      </c>
      <c r="O568" s="12">
        <v>2.8</v>
      </c>
      <c r="P568" s="12">
        <v>2.25</v>
      </c>
      <c r="Q568" s="12">
        <v>2.8</v>
      </c>
      <c r="R568" s="12">
        <f t="shared" ref="R568" si="45">R566</f>
        <v>0</v>
      </c>
      <c r="S568" s="12">
        <v>2.4500000000000002</v>
      </c>
      <c r="T568" s="12">
        <v>0.7</v>
      </c>
      <c r="U568" s="12">
        <f>U564</f>
        <v>0.1787</v>
      </c>
      <c r="V568" s="12">
        <f>AVERAGE(F568,I568,K568,M568,O568,Q568,S568)</f>
        <v>2.7785714285714285</v>
      </c>
      <c r="W568" s="12">
        <f>SUM(G568,J568,L568,N568,P568,R568,T568)</f>
        <v>5.45</v>
      </c>
      <c r="X568" s="12">
        <f>$D$437</f>
        <v>0.15</v>
      </c>
      <c r="Y568" s="12">
        <f>+ROUND((F568*H568)+(K568*L568*$D$437)+(O568*P568*$D$437)+(S568*U568),2)</f>
        <v>2.4900000000000002</v>
      </c>
      <c r="Z568" s="12">
        <f>ROUND((I568*J568*X568)+(M568*N568*X568)+(Q568*R568*X568),2)</f>
        <v>0.19</v>
      </c>
      <c r="BL568"/>
      <c r="BR568"/>
      <c r="BV568"/>
      <c r="BY568"/>
      <c r="BZ568"/>
      <c r="DI568" s="10"/>
    </row>
    <row r="569" spans="1:113" x14ac:dyDescent="0.25">
      <c r="A569" s="64"/>
      <c r="B569" s="12" t="s">
        <v>144</v>
      </c>
      <c r="C569" s="12">
        <v>5.45</v>
      </c>
      <c r="D569" s="12">
        <v>0.2</v>
      </c>
      <c r="E569" s="12">
        <v>0.25</v>
      </c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>
        <f>+D569</f>
        <v>0.2</v>
      </c>
      <c r="W569" s="12">
        <f>+C569</f>
        <v>5.45</v>
      </c>
      <c r="X569" s="12">
        <f>+E569</f>
        <v>0.25</v>
      </c>
      <c r="Y569" s="12">
        <f>ROUND((V569*W569*X569),2)</f>
        <v>0.27</v>
      </c>
      <c r="Z569" s="12"/>
      <c r="BL569"/>
      <c r="BR569"/>
      <c r="BV569"/>
      <c r="BY569"/>
      <c r="BZ569"/>
      <c r="DI569" s="10"/>
    </row>
    <row r="570" spans="1:113" x14ac:dyDescent="0.25">
      <c r="A570" s="64" t="s">
        <v>360</v>
      </c>
      <c r="B570" s="12" t="s">
        <v>145</v>
      </c>
      <c r="C570" s="12"/>
      <c r="D570" s="12"/>
      <c r="E570" s="12"/>
      <c r="F570" s="12">
        <v>2.94</v>
      </c>
      <c r="G570" s="12">
        <v>0.7</v>
      </c>
      <c r="H570" s="12">
        <v>0.1787</v>
      </c>
      <c r="I570" s="12">
        <v>2.8</v>
      </c>
      <c r="J570" s="12">
        <f>J566</f>
        <v>0.45</v>
      </c>
      <c r="K570" s="12">
        <v>2.8</v>
      </c>
      <c r="L570" s="12">
        <f t="shared" ref="L570" si="46">L568</f>
        <v>1.35</v>
      </c>
      <c r="M570" s="12">
        <v>2.8</v>
      </c>
      <c r="N570" s="12">
        <f>N566</f>
        <v>0</v>
      </c>
      <c r="O570" s="12">
        <v>2.8</v>
      </c>
      <c r="P570" s="12">
        <v>2.25</v>
      </c>
      <c r="Q570" s="12">
        <v>2.8</v>
      </c>
      <c r="R570" s="12">
        <f t="shared" ref="R570" si="47">R568</f>
        <v>0</v>
      </c>
      <c r="S570" s="12">
        <v>2.6</v>
      </c>
      <c r="T570" s="12">
        <v>0.7</v>
      </c>
      <c r="U570" s="12">
        <f>U566</f>
        <v>0.1787</v>
      </c>
      <c r="V570" s="12">
        <f>AVERAGE(F570,I570,K570,M570,O570,Q570,S570)</f>
        <v>2.7914285714285718</v>
      </c>
      <c r="W570" s="12">
        <f>SUM(G570,J570,L570,N570,P570,R570,T570)</f>
        <v>5.45</v>
      </c>
      <c r="X570" s="12">
        <f>$D$437</f>
        <v>0.15</v>
      </c>
      <c r="Y570" s="12">
        <f>+ROUND((F570*H570)+(K570*L570*$D$437)+(O570*P570*$D$437)+(S570*U570),2)</f>
        <v>2.5</v>
      </c>
      <c r="Z570" s="12">
        <f>ROUND((I570*J570*X570)+(M570*N570*X570)+(Q570*R570*X570),2)</f>
        <v>0.19</v>
      </c>
      <c r="BL570"/>
      <c r="BR570"/>
      <c r="BV570"/>
      <c r="BY570"/>
      <c r="BZ570"/>
      <c r="DI570" s="10"/>
    </row>
    <row r="571" spans="1:113" x14ac:dyDescent="0.25">
      <c r="A571" s="64"/>
      <c r="B571" s="12" t="s">
        <v>146</v>
      </c>
      <c r="C571" s="12">
        <v>5.22</v>
      </c>
      <c r="D571" s="12">
        <v>0.2</v>
      </c>
      <c r="E571" s="12">
        <v>0.25</v>
      </c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>
        <f>+D571</f>
        <v>0.2</v>
      </c>
      <c r="W571" s="12">
        <f>+C571</f>
        <v>5.22</v>
      </c>
      <c r="X571" s="12">
        <f>+E571</f>
        <v>0.25</v>
      </c>
      <c r="Y571" s="12">
        <f>ROUND((V571*W571*X571),2)</f>
        <v>0.26</v>
      </c>
      <c r="Z571" s="12"/>
      <c r="BL571"/>
      <c r="BR571"/>
      <c r="BV571"/>
      <c r="BY571"/>
      <c r="BZ571"/>
      <c r="DI571" s="10"/>
    </row>
    <row r="572" spans="1:113" x14ac:dyDescent="0.25">
      <c r="A572" s="64" t="s">
        <v>361</v>
      </c>
      <c r="B572" s="12" t="s">
        <v>147</v>
      </c>
      <c r="C572" s="12"/>
      <c r="D572" s="12"/>
      <c r="E572" s="12"/>
      <c r="F572" s="12">
        <v>2.8</v>
      </c>
      <c r="G572" s="12">
        <v>0.7</v>
      </c>
      <c r="H572" s="12">
        <v>0.1787</v>
      </c>
      <c r="I572" s="12">
        <v>2.8</v>
      </c>
      <c r="J572" s="12">
        <f>J568</f>
        <v>0.45</v>
      </c>
      <c r="K572" s="12">
        <v>2.8</v>
      </c>
      <c r="L572" s="12">
        <f t="shared" ref="L572" si="48">L570</f>
        <v>1.35</v>
      </c>
      <c r="M572" s="12">
        <v>2.8</v>
      </c>
      <c r="N572" s="12">
        <f>N568</f>
        <v>0</v>
      </c>
      <c r="O572" s="12">
        <v>2.8</v>
      </c>
      <c r="P572" s="12">
        <v>2</v>
      </c>
      <c r="Q572" s="12">
        <v>2.8</v>
      </c>
      <c r="R572" s="12">
        <f t="shared" ref="R572" si="49">R570</f>
        <v>0</v>
      </c>
      <c r="S572" s="12">
        <v>2.8</v>
      </c>
      <c r="T572" s="12">
        <v>0.7</v>
      </c>
      <c r="U572" s="12">
        <f>U568</f>
        <v>0.1787</v>
      </c>
      <c r="V572" s="12">
        <f>AVERAGE(F572,I572,K572,M572,O572,Q572,S572)</f>
        <v>2.8000000000000003</v>
      </c>
      <c r="W572" s="12">
        <f>SUM(G572,J572,L572,N572,P572,R572,T572)</f>
        <v>5.2</v>
      </c>
      <c r="X572" s="12">
        <f>$D$437</f>
        <v>0.15</v>
      </c>
      <c r="Y572" s="12">
        <f>+ROUND((F572*H572)+(K572*L572*$D$437)+(O572*P572*$D$437)+(S572*U572),2)</f>
        <v>2.41</v>
      </c>
      <c r="Z572" s="12">
        <f>ROUND((I572*J572*X572)+(M572*N572*X572)+(Q572*R572*X572),2)</f>
        <v>0.19</v>
      </c>
      <c r="BL572"/>
      <c r="BR572"/>
      <c r="BV572"/>
      <c r="BY572"/>
      <c r="BZ572"/>
      <c r="DI572" s="10"/>
    </row>
    <row r="573" spans="1:113" x14ac:dyDescent="0.25">
      <c r="A573" s="64"/>
      <c r="B573" s="12" t="s">
        <v>148</v>
      </c>
      <c r="C573" s="12">
        <v>5</v>
      </c>
      <c r="D573" s="12">
        <v>0.2</v>
      </c>
      <c r="E573" s="12">
        <v>0.25</v>
      </c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>
        <f>+D573</f>
        <v>0.2</v>
      </c>
      <c r="W573" s="12">
        <f>+C573</f>
        <v>5</v>
      </c>
      <c r="X573" s="12">
        <f>+E573</f>
        <v>0.25</v>
      </c>
      <c r="Y573" s="12">
        <f>ROUND((V573*W573*X573),2)</f>
        <v>0.25</v>
      </c>
      <c r="Z573" s="12"/>
      <c r="BL573"/>
      <c r="BR573"/>
      <c r="BV573"/>
      <c r="BY573"/>
      <c r="BZ573"/>
      <c r="DI573" s="10"/>
    </row>
    <row r="574" spans="1:113" x14ac:dyDescent="0.25">
      <c r="A574" s="64" t="s">
        <v>362</v>
      </c>
      <c r="B574" s="12" t="s">
        <v>149</v>
      </c>
      <c r="C574" s="12"/>
      <c r="D574" s="12"/>
      <c r="E574" s="12"/>
      <c r="F574" s="12">
        <v>2.8</v>
      </c>
      <c r="G574" s="12">
        <v>0.7</v>
      </c>
      <c r="H574" s="12">
        <v>0.1787</v>
      </c>
      <c r="I574" s="12">
        <v>2.8</v>
      </c>
      <c r="J574" s="12">
        <f>J570</f>
        <v>0.45</v>
      </c>
      <c r="K574" s="12">
        <v>2.8</v>
      </c>
      <c r="L574" s="12">
        <f t="shared" ref="L574" si="50">L572</f>
        <v>1.35</v>
      </c>
      <c r="M574" s="12">
        <v>2.8</v>
      </c>
      <c r="N574" s="12">
        <f>N570</f>
        <v>0</v>
      </c>
      <c r="O574" s="12">
        <v>2.8</v>
      </c>
      <c r="P574" s="12">
        <v>1.8</v>
      </c>
      <c r="Q574" s="12">
        <v>2.8</v>
      </c>
      <c r="R574" s="12">
        <f t="shared" ref="R574" si="51">R572</f>
        <v>0</v>
      </c>
      <c r="S574" s="12">
        <v>2.8</v>
      </c>
      <c r="T574" s="12">
        <v>0.7</v>
      </c>
      <c r="U574" s="12">
        <f>U570</f>
        <v>0.1787</v>
      </c>
      <c r="V574" s="12">
        <f>AVERAGE(F574,I574,K574,M574,O574,Q574,S574)</f>
        <v>2.8000000000000003</v>
      </c>
      <c r="W574" s="12">
        <f>SUM(G574,J574,L574,N574,P574,R574,T574)</f>
        <v>5</v>
      </c>
      <c r="X574" s="12">
        <f>$D$437</f>
        <v>0.15</v>
      </c>
      <c r="Y574" s="12">
        <f>+ROUND((F574*H574)+(K574*L574*$D$437)+(O574*P574*$D$437)+(S574*U574),2)</f>
        <v>2.3199999999999998</v>
      </c>
      <c r="Z574" s="12">
        <f>ROUND((I574*J574*X574)+(M574*N574*X574)+(Q574*R574*X574),2)</f>
        <v>0.19</v>
      </c>
      <c r="BL574"/>
      <c r="BR574"/>
      <c r="BV574"/>
      <c r="BY574"/>
      <c r="BZ574"/>
      <c r="DI574" s="10"/>
    </row>
    <row r="575" spans="1:113" x14ac:dyDescent="0.25">
      <c r="A575" s="64"/>
      <c r="B575" s="12" t="s">
        <v>150</v>
      </c>
      <c r="C575" s="12">
        <v>5</v>
      </c>
      <c r="D575" s="12">
        <v>0.2</v>
      </c>
      <c r="E575" s="12">
        <v>0.25</v>
      </c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>
        <f>+D575</f>
        <v>0.2</v>
      </c>
      <c r="W575" s="12">
        <f>+C575</f>
        <v>5</v>
      </c>
      <c r="X575" s="12">
        <f>+E575</f>
        <v>0.25</v>
      </c>
      <c r="Y575" s="12">
        <f>ROUND((V575*W575*X575),2)</f>
        <v>0.25</v>
      </c>
      <c r="Z575" s="12"/>
      <c r="BL575"/>
      <c r="BR575"/>
      <c r="BV575"/>
      <c r="BY575"/>
      <c r="BZ575"/>
      <c r="DI575" s="10"/>
    </row>
    <row r="576" spans="1:113" x14ac:dyDescent="0.25">
      <c r="A576" s="64" t="s">
        <v>363</v>
      </c>
      <c r="B576" s="12" t="s">
        <v>151</v>
      </c>
      <c r="C576" s="12"/>
      <c r="D576" s="12"/>
      <c r="E576" s="12"/>
      <c r="F576" s="12">
        <v>2.8</v>
      </c>
      <c r="G576" s="12">
        <v>0.7</v>
      </c>
      <c r="H576" s="12">
        <v>0.1787</v>
      </c>
      <c r="I576" s="12">
        <v>2.8</v>
      </c>
      <c r="J576" s="12">
        <f>J572</f>
        <v>0.45</v>
      </c>
      <c r="K576" s="12">
        <v>2.8</v>
      </c>
      <c r="L576" s="12">
        <f t="shared" ref="L576" si="52">L574</f>
        <v>1.35</v>
      </c>
      <c r="M576" s="12">
        <v>2.8</v>
      </c>
      <c r="N576" s="12">
        <f>N572</f>
        <v>0</v>
      </c>
      <c r="O576" s="12">
        <v>2.8</v>
      </c>
      <c r="P576" s="12">
        <v>1.8</v>
      </c>
      <c r="Q576" s="12">
        <v>2.8</v>
      </c>
      <c r="R576" s="12">
        <f t="shared" ref="R576" si="53">R574</f>
        <v>0</v>
      </c>
      <c r="S576" s="12">
        <v>2.8</v>
      </c>
      <c r="T576" s="12">
        <v>0.7</v>
      </c>
      <c r="U576" s="12">
        <f>U572</f>
        <v>0.1787</v>
      </c>
      <c r="V576" s="12">
        <f>AVERAGE(F576,I576,K576,M576,O576,Q576,S576)</f>
        <v>2.8000000000000003</v>
      </c>
      <c r="W576" s="12">
        <f>SUM(G576,J576,L576,N576,P576,R576,T576)</f>
        <v>5</v>
      </c>
      <c r="X576" s="12">
        <f>$D$437</f>
        <v>0.15</v>
      </c>
      <c r="Y576" s="12">
        <f>+ROUND((F576*H576)+(K576*L576*$D$437)+(O576*P576*$D$437)+(S576*U576),2)</f>
        <v>2.3199999999999998</v>
      </c>
      <c r="Z576" s="12">
        <f>ROUND((I576*J576*X576)+(M576*N576*X576)+(Q576*R576*X576),2)</f>
        <v>0.19</v>
      </c>
      <c r="BL576"/>
      <c r="BR576"/>
      <c r="BV576"/>
      <c r="BY576"/>
      <c r="BZ576"/>
      <c r="DI576" s="10"/>
    </row>
    <row r="577" spans="1:113" x14ac:dyDescent="0.25">
      <c r="A577" s="64"/>
      <c r="B577" s="12" t="s">
        <v>152</v>
      </c>
      <c r="C577" s="12">
        <v>5</v>
      </c>
      <c r="D577" s="12">
        <v>0.2</v>
      </c>
      <c r="E577" s="12">
        <v>0.25</v>
      </c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>
        <f>+D577</f>
        <v>0.2</v>
      </c>
      <c r="W577" s="12">
        <f>+C577</f>
        <v>5</v>
      </c>
      <c r="X577" s="12">
        <f>+E577</f>
        <v>0.25</v>
      </c>
      <c r="Y577" s="12">
        <f>ROUND((V577*W577*X577),2)</f>
        <v>0.25</v>
      </c>
      <c r="Z577" s="12"/>
      <c r="BL577"/>
      <c r="BR577"/>
      <c r="BV577"/>
      <c r="BY577"/>
      <c r="BZ577"/>
      <c r="DI577" s="10"/>
    </row>
    <row r="578" spans="1:113" x14ac:dyDescent="0.25">
      <c r="A578" s="64" t="s">
        <v>364</v>
      </c>
      <c r="B578" s="12" t="s">
        <v>153</v>
      </c>
      <c r="C578" s="12"/>
      <c r="D578" s="12"/>
      <c r="E578" s="12"/>
      <c r="F578" s="12">
        <v>2.72</v>
      </c>
      <c r="G578" s="12">
        <v>0.7</v>
      </c>
      <c r="H578" s="12">
        <v>0.1787</v>
      </c>
      <c r="I578" s="12">
        <v>2.8</v>
      </c>
      <c r="J578" s="12">
        <f>J574</f>
        <v>0.45</v>
      </c>
      <c r="K578" s="12">
        <v>2.8</v>
      </c>
      <c r="L578" s="12">
        <f t="shared" ref="L578" si="54">L576</f>
        <v>1.35</v>
      </c>
      <c r="M578" s="12">
        <v>2.8</v>
      </c>
      <c r="N578" s="12">
        <f>N574</f>
        <v>0</v>
      </c>
      <c r="O578" s="12">
        <v>2.8</v>
      </c>
      <c r="P578" s="12">
        <v>1.8</v>
      </c>
      <c r="Q578" s="12">
        <v>2.8</v>
      </c>
      <c r="R578" s="12">
        <f t="shared" ref="R578" si="55">R576</f>
        <v>0</v>
      </c>
      <c r="S578" s="12">
        <v>2.86</v>
      </c>
      <c r="T578" s="12">
        <v>0.7</v>
      </c>
      <c r="U578" s="12">
        <f>U574</f>
        <v>0.1787</v>
      </c>
      <c r="V578" s="12">
        <f>AVERAGE(F578,I578,K578,M578,O578,Q578,S578)</f>
        <v>2.7971428571428576</v>
      </c>
      <c r="W578" s="12">
        <f>SUM(G578,J578,L578,N578,P578,R578,T578)</f>
        <v>5</v>
      </c>
      <c r="X578" s="12">
        <f>$D$437</f>
        <v>0.15</v>
      </c>
      <c r="Y578" s="12">
        <f>+ROUND((F578*H578)+(K578*L578*$D$437)+(O578*P578*$D$437)+(S578*U578),2)</f>
        <v>2.3199999999999998</v>
      </c>
      <c r="Z578" s="12">
        <f>ROUND((I578*J578*X578)+(M578*N578*X578)+(Q578*R578*X578),2)</f>
        <v>0.19</v>
      </c>
      <c r="BL578"/>
      <c r="BR578"/>
      <c r="BV578"/>
      <c r="BY578"/>
      <c r="BZ578"/>
      <c r="DI578" s="10"/>
    </row>
    <row r="579" spans="1:113" x14ac:dyDescent="0.25">
      <c r="A579" s="64"/>
      <c r="B579" s="12" t="s">
        <v>154</v>
      </c>
      <c r="C579" s="12">
        <v>5</v>
      </c>
      <c r="D579" s="12">
        <v>0.2</v>
      </c>
      <c r="E579" s="12">
        <v>0.25</v>
      </c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>
        <f>+D579</f>
        <v>0.2</v>
      </c>
      <c r="W579" s="12">
        <f>+C579</f>
        <v>5</v>
      </c>
      <c r="X579" s="12">
        <f>+E579</f>
        <v>0.25</v>
      </c>
      <c r="Y579" s="12">
        <f>ROUND((V579*W579*X579),2)</f>
        <v>0.25</v>
      </c>
      <c r="Z579" s="12"/>
      <c r="BL579"/>
      <c r="BR579"/>
      <c r="BV579"/>
      <c r="BY579"/>
      <c r="BZ579"/>
      <c r="DI579" s="10"/>
    </row>
    <row r="580" spans="1:113" x14ac:dyDescent="0.25">
      <c r="A580" s="64" t="s">
        <v>365</v>
      </c>
      <c r="B580" s="12" t="s">
        <v>155</v>
      </c>
      <c r="C580" s="12"/>
      <c r="D580" s="12"/>
      <c r="E580" s="12"/>
      <c r="F580" s="12">
        <v>2.7</v>
      </c>
      <c r="G580" s="12">
        <v>0.7</v>
      </c>
      <c r="H580" s="12">
        <v>0.1787</v>
      </c>
      <c r="I580" s="12">
        <v>2.8</v>
      </c>
      <c r="J580" s="12">
        <f>J576</f>
        <v>0.45</v>
      </c>
      <c r="K580" s="12">
        <v>2.8</v>
      </c>
      <c r="L580" s="12">
        <f t="shared" ref="L580" si="56">L578</f>
        <v>1.35</v>
      </c>
      <c r="M580" s="12">
        <v>2.8</v>
      </c>
      <c r="N580" s="12">
        <f>N576</f>
        <v>0</v>
      </c>
      <c r="O580" s="12">
        <v>2.8</v>
      </c>
      <c r="P580" s="12">
        <v>1.8</v>
      </c>
      <c r="Q580" s="12">
        <v>2.8</v>
      </c>
      <c r="R580" s="12">
        <f t="shared" ref="R580" si="57">R578</f>
        <v>0</v>
      </c>
      <c r="S580" s="12">
        <v>2.9</v>
      </c>
      <c r="T580" s="12">
        <v>0.7</v>
      </c>
      <c r="U580" s="12">
        <f>U576</f>
        <v>0.1787</v>
      </c>
      <c r="V580" s="12">
        <f>AVERAGE(F580,I580,K580,M580,O580,Q580,S580)</f>
        <v>2.8000000000000003</v>
      </c>
      <c r="W580" s="12">
        <f>SUM(G580,J580,L580,N580,P580,R580,T580)</f>
        <v>5</v>
      </c>
      <c r="X580" s="12">
        <f>$D$437</f>
        <v>0.15</v>
      </c>
      <c r="Y580" s="12">
        <f>+ROUND((F580*H580)+(K580*L580*$D$437)+(O580*P580*$D$437)+(S580*U580),2)</f>
        <v>2.3199999999999998</v>
      </c>
      <c r="Z580" s="12">
        <f>ROUND((I580*J580*X580)+(M580*N580*X580)+(Q580*R580*X580),2)</f>
        <v>0.19</v>
      </c>
      <c r="BL580"/>
      <c r="BR580"/>
      <c r="BV580"/>
      <c r="BY580"/>
      <c r="BZ580"/>
      <c r="DI580" s="10"/>
    </row>
    <row r="581" spans="1:113" x14ac:dyDescent="0.25">
      <c r="A581" s="64"/>
      <c r="B581" s="12" t="s">
        <v>156</v>
      </c>
      <c r="C581" s="12">
        <v>5</v>
      </c>
      <c r="D581" s="12">
        <v>0.2</v>
      </c>
      <c r="E581" s="12">
        <v>0.25</v>
      </c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>
        <f>+D581</f>
        <v>0.2</v>
      </c>
      <c r="W581" s="12">
        <f>+C581</f>
        <v>5</v>
      </c>
      <c r="X581" s="12">
        <f>+E581</f>
        <v>0.25</v>
      </c>
      <c r="Y581" s="12">
        <f>ROUND((V581*W581*X581),2)</f>
        <v>0.25</v>
      </c>
      <c r="Z581" s="12"/>
      <c r="BL581"/>
      <c r="BR581"/>
      <c r="BV581"/>
      <c r="BY581"/>
      <c r="BZ581"/>
      <c r="DI581" s="10"/>
    </row>
    <row r="582" spans="1:113" x14ac:dyDescent="0.25">
      <c r="A582" s="64" t="s">
        <v>366</v>
      </c>
      <c r="B582" s="12" t="s">
        <v>157</v>
      </c>
      <c r="C582" s="12"/>
      <c r="D582" s="12"/>
      <c r="E582" s="12"/>
      <c r="F582" s="12">
        <v>2.8</v>
      </c>
      <c r="G582" s="12">
        <v>0.7</v>
      </c>
      <c r="H582" s="12">
        <v>0.1787</v>
      </c>
      <c r="I582" s="12">
        <v>2.8</v>
      </c>
      <c r="J582" s="12">
        <f>J578</f>
        <v>0.45</v>
      </c>
      <c r="K582" s="12">
        <v>2.8</v>
      </c>
      <c r="L582" s="12">
        <v>0.9</v>
      </c>
      <c r="M582" s="12">
        <v>2.8</v>
      </c>
      <c r="N582" s="12">
        <v>0.9</v>
      </c>
      <c r="O582" s="12">
        <v>2.8</v>
      </c>
      <c r="P582" s="12">
        <v>0.9</v>
      </c>
      <c r="Q582" s="12">
        <v>2.8</v>
      </c>
      <c r="R582" s="12">
        <v>0.45</v>
      </c>
      <c r="S582" s="12">
        <v>2.8</v>
      </c>
      <c r="T582" s="12">
        <v>0.7</v>
      </c>
      <c r="U582" s="12">
        <f>U578</f>
        <v>0.1787</v>
      </c>
      <c r="V582" s="12">
        <f>AVERAGE(F582,I582,K582,M582,O582,Q582,S582)</f>
        <v>2.8000000000000003</v>
      </c>
      <c r="W582" s="12">
        <f>SUM(G582,J582,L582,N582,P582,R582,T582)</f>
        <v>5</v>
      </c>
      <c r="X582" s="12">
        <f>$D$437</f>
        <v>0.15</v>
      </c>
      <c r="Y582" s="12">
        <f>+ROUND((F582*H582)+(K582*L582*$D$437)+(O582*P582*$D$437)+(S582*U582),2)</f>
        <v>1.76</v>
      </c>
      <c r="Z582" s="12">
        <f>ROUND((I582*J582*X582)+(M582*N582*X582)+(Q582*R582*X582),2)</f>
        <v>0.76</v>
      </c>
      <c r="BL582"/>
      <c r="BR582"/>
      <c r="BV582"/>
      <c r="BY582"/>
      <c r="BZ582"/>
      <c r="DI582" s="10"/>
    </row>
    <row r="583" spans="1:113" x14ac:dyDescent="0.25">
      <c r="A583" s="64"/>
      <c r="B583" s="12" t="s">
        <v>158</v>
      </c>
      <c r="C583" s="12">
        <v>5</v>
      </c>
      <c r="D583" s="12">
        <v>0.2</v>
      </c>
      <c r="E583" s="12">
        <v>0.25</v>
      </c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>
        <f>+D583</f>
        <v>0.2</v>
      </c>
      <c r="W583" s="12">
        <f>+C583</f>
        <v>5</v>
      </c>
      <c r="X583" s="12">
        <f>+E583</f>
        <v>0.25</v>
      </c>
      <c r="Y583" s="12">
        <f>ROUND((V583*W583*X583),2)</f>
        <v>0.25</v>
      </c>
      <c r="Z583" s="12"/>
      <c r="BL583"/>
      <c r="BR583"/>
      <c r="BV583"/>
      <c r="BY583"/>
      <c r="BZ583"/>
      <c r="DI583" s="10"/>
    </row>
    <row r="584" spans="1:113" x14ac:dyDescent="0.25">
      <c r="A584" s="64" t="s">
        <v>367</v>
      </c>
      <c r="B584" s="12" t="s">
        <v>159</v>
      </c>
      <c r="C584" s="12"/>
      <c r="D584" s="12"/>
      <c r="E584" s="12"/>
      <c r="F584" s="12">
        <v>2.8</v>
      </c>
      <c r="G584" s="12">
        <v>0.7</v>
      </c>
      <c r="H584" s="12">
        <v>0.1787</v>
      </c>
      <c r="I584" s="12">
        <v>2.8</v>
      </c>
      <c r="J584" s="12">
        <f>J580</f>
        <v>0.45</v>
      </c>
      <c r="K584" s="12">
        <v>2.8</v>
      </c>
      <c r="L584" s="12">
        <v>0.9</v>
      </c>
      <c r="M584" s="12">
        <v>2.8</v>
      </c>
      <c r="N584" s="12">
        <v>0.9</v>
      </c>
      <c r="O584" s="12">
        <v>2.8</v>
      </c>
      <c r="P584" s="12">
        <v>0.9</v>
      </c>
      <c r="Q584" s="12">
        <v>2.8</v>
      </c>
      <c r="R584" s="12">
        <v>0.45</v>
      </c>
      <c r="S584" s="12">
        <v>2.8</v>
      </c>
      <c r="T584" s="12">
        <v>0.7</v>
      </c>
      <c r="U584" s="12">
        <f>U580</f>
        <v>0.1787</v>
      </c>
      <c r="V584" s="12">
        <f>AVERAGE(F584,I584,K584,M584,O584,Q584,S584)</f>
        <v>2.8000000000000003</v>
      </c>
      <c r="W584" s="12">
        <f>SUM(G584,J584,L584,N584,P584,R584,T584)</f>
        <v>5</v>
      </c>
      <c r="X584" s="12">
        <f>$D$437</f>
        <v>0.15</v>
      </c>
      <c r="Y584" s="12">
        <f>+ROUND((F584*H584)+(K584*L584*$D$437)+(O584*P584*$D$437)+(S584*U584),2)</f>
        <v>1.76</v>
      </c>
      <c r="Z584" s="12">
        <f>ROUND((I584*J584*X584)+(M584*N584*X584)+(Q584*R584*X584),2)</f>
        <v>0.76</v>
      </c>
      <c r="BL584"/>
      <c r="BR584"/>
      <c r="BV584"/>
      <c r="BY584"/>
      <c r="BZ584"/>
      <c r="DI584" s="10"/>
    </row>
    <row r="585" spans="1:113" x14ac:dyDescent="0.25">
      <c r="A585" s="64"/>
      <c r="B585" s="12" t="s">
        <v>160</v>
      </c>
      <c r="C585" s="12">
        <v>5</v>
      </c>
      <c r="D585" s="12">
        <v>0.2</v>
      </c>
      <c r="E585" s="12">
        <v>0.25</v>
      </c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>
        <f>+D585</f>
        <v>0.2</v>
      </c>
      <c r="W585" s="12">
        <f>+C585</f>
        <v>5</v>
      </c>
      <c r="X585" s="12">
        <f>+E585</f>
        <v>0.25</v>
      </c>
      <c r="Y585" s="12">
        <f>ROUND((V585*W585*X585),2)</f>
        <v>0.25</v>
      </c>
      <c r="Z585" s="12"/>
      <c r="BL585"/>
      <c r="BR585"/>
      <c r="BV585"/>
      <c r="BY585"/>
      <c r="BZ585"/>
      <c r="DI585" s="10"/>
    </row>
    <row r="586" spans="1:113" x14ac:dyDescent="0.25">
      <c r="A586" s="64" t="s">
        <v>368</v>
      </c>
      <c r="B586" s="12" t="s">
        <v>161</v>
      </c>
      <c r="C586" s="12"/>
      <c r="D586" s="12"/>
      <c r="E586" s="12"/>
      <c r="F586" s="12">
        <v>2.8</v>
      </c>
      <c r="G586" s="12">
        <v>0.7</v>
      </c>
      <c r="H586" s="12">
        <v>0.1787</v>
      </c>
      <c r="I586" s="12">
        <v>2.8</v>
      </c>
      <c r="J586" s="12">
        <f>J582</f>
        <v>0.45</v>
      </c>
      <c r="K586" s="12">
        <v>2.8</v>
      </c>
      <c r="L586" s="12">
        <v>0.9</v>
      </c>
      <c r="M586" s="12">
        <v>2.8</v>
      </c>
      <c r="N586" s="12">
        <f>N582</f>
        <v>0.9</v>
      </c>
      <c r="O586" s="12">
        <v>2.8</v>
      </c>
      <c r="P586" s="12">
        <v>0.9</v>
      </c>
      <c r="Q586" s="12">
        <v>2.8</v>
      </c>
      <c r="R586" s="12">
        <v>0.45</v>
      </c>
      <c r="S586" s="12">
        <v>2.8</v>
      </c>
      <c r="T586" s="12">
        <v>0.7</v>
      </c>
      <c r="U586" s="12">
        <f>U582</f>
        <v>0.1787</v>
      </c>
      <c r="V586" s="12">
        <f>AVERAGE(F586,I586,K586,M586,O586,Q586,S586)</f>
        <v>2.8000000000000003</v>
      </c>
      <c r="W586" s="12">
        <f>SUM(G586,J586,L586,N586,P586,R586,T586)</f>
        <v>5</v>
      </c>
      <c r="X586" s="12">
        <f>$D$437</f>
        <v>0.15</v>
      </c>
      <c r="Y586" s="12">
        <f>+ROUND((F586*H586)+(K586*L586*$D$437)+(O586*P586*$D$437)+(S586*U586),2)</f>
        <v>1.76</v>
      </c>
      <c r="Z586" s="12">
        <f>ROUND((I586*J586*X586)+(M586*N586*X586)+(Q586*R586*X586),2)</f>
        <v>0.76</v>
      </c>
      <c r="BL586"/>
      <c r="BR586"/>
      <c r="BV586"/>
      <c r="BY586"/>
      <c r="BZ586"/>
      <c r="DI586" s="10"/>
    </row>
    <row r="587" spans="1:113" x14ac:dyDescent="0.25">
      <c r="A587" s="64"/>
      <c r="B587" s="12" t="s">
        <v>162</v>
      </c>
      <c r="C587" s="12">
        <v>5</v>
      </c>
      <c r="D587" s="12">
        <v>0.2</v>
      </c>
      <c r="E587" s="12">
        <v>0.25</v>
      </c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>
        <f>+D587</f>
        <v>0.2</v>
      </c>
      <c r="W587" s="12">
        <f>+C587</f>
        <v>5</v>
      </c>
      <c r="X587" s="12">
        <f>+E587</f>
        <v>0.25</v>
      </c>
      <c r="Y587" s="12">
        <f>ROUND((V587*W587*X587),2)</f>
        <v>0.25</v>
      </c>
      <c r="Z587" s="12"/>
      <c r="BL587"/>
      <c r="BR587"/>
      <c r="BV587"/>
      <c r="BY587"/>
      <c r="BZ587"/>
      <c r="DI587" s="10"/>
    </row>
    <row r="588" spans="1:113" x14ac:dyDescent="0.25">
      <c r="A588" s="64" t="s">
        <v>369</v>
      </c>
      <c r="B588" s="12" t="s">
        <v>163</v>
      </c>
      <c r="C588" s="12"/>
      <c r="D588" s="12"/>
      <c r="E588" s="12"/>
      <c r="F588" s="12">
        <v>2.8</v>
      </c>
      <c r="G588" s="12">
        <v>0.7</v>
      </c>
      <c r="H588" s="12">
        <v>0.1787</v>
      </c>
      <c r="I588" s="12">
        <v>2.8</v>
      </c>
      <c r="J588" s="12">
        <f>J584</f>
        <v>0.45</v>
      </c>
      <c r="K588" s="12">
        <v>2.8</v>
      </c>
      <c r="L588" s="12">
        <v>0.9</v>
      </c>
      <c r="M588" s="12">
        <v>2.8</v>
      </c>
      <c r="N588" s="12">
        <f>N584</f>
        <v>0.9</v>
      </c>
      <c r="O588" s="12">
        <v>2.8</v>
      </c>
      <c r="P588" s="12">
        <v>0.9</v>
      </c>
      <c r="Q588" s="12">
        <v>2.8</v>
      </c>
      <c r="R588" s="12">
        <v>0.45</v>
      </c>
      <c r="S588" s="12">
        <v>2.8</v>
      </c>
      <c r="T588" s="12">
        <v>0.7</v>
      </c>
      <c r="U588" s="12">
        <f>U584</f>
        <v>0.1787</v>
      </c>
      <c r="V588" s="12">
        <f>AVERAGE(F588,I588,K588,M588,O588,Q588,S588)</f>
        <v>2.8000000000000003</v>
      </c>
      <c r="W588" s="12">
        <f>SUM(G588,J588,L588,N588,P588,R588,T588)</f>
        <v>5</v>
      </c>
      <c r="X588" s="12">
        <f>$D$437</f>
        <v>0.15</v>
      </c>
      <c r="Y588" s="12">
        <f>+ROUND((F588*H588)+(K588*L588*$D$437)+(O588*P588*$D$437)+(S588*U588),2)</f>
        <v>1.76</v>
      </c>
      <c r="Z588" s="12">
        <f>ROUND((I588*J588*X588)+(M588*N588*X588)+(Q588*R588*X588),2)</f>
        <v>0.76</v>
      </c>
      <c r="BL588"/>
      <c r="BR588"/>
      <c r="BV588"/>
      <c r="BY588"/>
      <c r="BZ588"/>
      <c r="DI588" s="10"/>
    </row>
    <row r="589" spans="1:113" x14ac:dyDescent="0.25">
      <c r="A589" s="64"/>
      <c r="B589" s="12" t="s">
        <v>164</v>
      </c>
      <c r="C589" s="12">
        <v>5</v>
      </c>
      <c r="D589" s="12">
        <v>0.2</v>
      </c>
      <c r="E589" s="12">
        <v>0.25</v>
      </c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>
        <f>+D589</f>
        <v>0.2</v>
      </c>
      <c r="W589" s="12">
        <f>+C589</f>
        <v>5</v>
      </c>
      <c r="X589" s="12">
        <f>+E589</f>
        <v>0.25</v>
      </c>
      <c r="Y589" s="12">
        <f>ROUND((V589*W589*X589),2)</f>
        <v>0.25</v>
      </c>
      <c r="Z589" s="12"/>
      <c r="BL589"/>
      <c r="BR589"/>
      <c r="BV589"/>
      <c r="BY589"/>
      <c r="BZ589"/>
      <c r="DI589" s="10"/>
    </row>
    <row r="590" spans="1:113" x14ac:dyDescent="0.25">
      <c r="A590" s="64" t="s">
        <v>370</v>
      </c>
      <c r="B590" s="12" t="s">
        <v>165</v>
      </c>
      <c r="C590" s="12"/>
      <c r="D590" s="12"/>
      <c r="E590" s="12"/>
      <c r="F590" s="12">
        <v>2.8</v>
      </c>
      <c r="G590" s="12">
        <v>0.7</v>
      </c>
      <c r="H590" s="12">
        <v>0.1787</v>
      </c>
      <c r="I590" s="12">
        <v>2.8</v>
      </c>
      <c r="J590" s="12">
        <f>J586</f>
        <v>0.45</v>
      </c>
      <c r="K590" s="12">
        <v>2.8</v>
      </c>
      <c r="L590" s="12">
        <v>0.9</v>
      </c>
      <c r="M590" s="12">
        <v>2.8</v>
      </c>
      <c r="N590" s="12">
        <f>N586</f>
        <v>0.9</v>
      </c>
      <c r="O590" s="12">
        <v>2.8</v>
      </c>
      <c r="P590" s="12">
        <v>0.9</v>
      </c>
      <c r="Q590" s="12">
        <v>2.8</v>
      </c>
      <c r="R590" s="12">
        <v>0.45</v>
      </c>
      <c r="S590" s="12">
        <v>2.8</v>
      </c>
      <c r="T590" s="12">
        <v>0.7</v>
      </c>
      <c r="U590" s="12">
        <f>U586</f>
        <v>0.1787</v>
      </c>
      <c r="V590" s="12">
        <f>AVERAGE(F590,I590,K590,M590,O590,Q590,S590)</f>
        <v>2.8000000000000003</v>
      </c>
      <c r="W590" s="12">
        <f>SUM(G590,J590,L590,N590,P590,R590,T590)</f>
        <v>5</v>
      </c>
      <c r="X590" s="12">
        <f>$D$437</f>
        <v>0.15</v>
      </c>
      <c r="Y590" s="12">
        <f>+ROUND((F590*H590)+(K590*L590*$D$437)+(O590*P590*$D$437)+(S590*U590),2)</f>
        <v>1.76</v>
      </c>
      <c r="Z590" s="12">
        <f>ROUND((I590*J590*X590)+(M590*N590*X590)+(Q590*R590*X590),2)</f>
        <v>0.76</v>
      </c>
      <c r="BL590"/>
      <c r="BR590"/>
      <c r="BV590"/>
      <c r="BY590"/>
      <c r="BZ590"/>
      <c r="DI590" s="10"/>
    </row>
    <row r="591" spans="1:113" x14ac:dyDescent="0.25">
      <c r="A591" s="64"/>
      <c r="B591" s="12" t="s">
        <v>166</v>
      </c>
      <c r="C591" s="12">
        <v>5</v>
      </c>
      <c r="D591" s="12">
        <v>0.2</v>
      </c>
      <c r="E591" s="12">
        <v>0.25</v>
      </c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>
        <f>+D591</f>
        <v>0.2</v>
      </c>
      <c r="W591" s="12">
        <f>+C591</f>
        <v>5</v>
      </c>
      <c r="X591" s="12">
        <f>+E591</f>
        <v>0.25</v>
      </c>
      <c r="Y591" s="12">
        <f>ROUND((V591*W591*X591),2)</f>
        <v>0.25</v>
      </c>
      <c r="Z591" s="12"/>
      <c r="BL591"/>
      <c r="BR591"/>
      <c r="BV591"/>
      <c r="BY591"/>
      <c r="BZ591"/>
      <c r="DI591" s="10"/>
    </row>
    <row r="592" spans="1:113" x14ac:dyDescent="0.25">
      <c r="A592" s="64" t="s">
        <v>371</v>
      </c>
      <c r="B592" s="12" t="s">
        <v>167</v>
      </c>
      <c r="C592" s="12"/>
      <c r="D592" s="12"/>
      <c r="E592" s="12"/>
      <c r="F592" s="12">
        <v>2.8</v>
      </c>
      <c r="G592" s="12">
        <v>0.7</v>
      </c>
      <c r="H592" s="12">
        <v>0.1787</v>
      </c>
      <c r="I592" s="12">
        <v>2.8</v>
      </c>
      <c r="J592" s="12">
        <f>J588</f>
        <v>0.45</v>
      </c>
      <c r="K592" s="12">
        <v>2.8</v>
      </c>
      <c r="L592" s="12">
        <v>0.9</v>
      </c>
      <c r="M592" s="12">
        <v>2.8</v>
      </c>
      <c r="N592" s="12">
        <f>N588</f>
        <v>0.9</v>
      </c>
      <c r="O592" s="12">
        <v>2.8</v>
      </c>
      <c r="P592" s="12">
        <v>0.9</v>
      </c>
      <c r="Q592" s="12">
        <v>2.8</v>
      </c>
      <c r="R592" s="12">
        <v>0.45</v>
      </c>
      <c r="S592" s="12">
        <v>2.8</v>
      </c>
      <c r="T592" s="12">
        <v>0.7</v>
      </c>
      <c r="U592" s="12">
        <f>U588</f>
        <v>0.1787</v>
      </c>
      <c r="V592" s="12">
        <f>AVERAGE(F592,I592,K592,M592,O592,Q592,S592)</f>
        <v>2.8000000000000003</v>
      </c>
      <c r="W592" s="12">
        <f>SUM(G592,J592,L592,N592,P592,R592,T592)</f>
        <v>5</v>
      </c>
      <c r="X592" s="12">
        <f>$D$437</f>
        <v>0.15</v>
      </c>
      <c r="Y592" s="12">
        <f>+ROUND((F592*H592)+(K592*L592*$D$437)+(O592*P592*$D$437)+(S592*U592),2)</f>
        <v>1.76</v>
      </c>
      <c r="Z592" s="12">
        <f>ROUND((I592*J592*X592)+(M592*N592*X592)+(Q592*R592*X592),2)</f>
        <v>0.76</v>
      </c>
      <c r="BL592"/>
      <c r="BR592"/>
      <c r="BV592"/>
      <c r="BY592"/>
      <c r="BZ592"/>
      <c r="DI592" s="10"/>
    </row>
    <row r="593" spans="1:113" x14ac:dyDescent="0.25">
      <c r="A593" s="64"/>
      <c r="B593" s="12" t="s">
        <v>168</v>
      </c>
      <c r="C593" s="12">
        <v>5</v>
      </c>
      <c r="D593" s="12">
        <v>0.2</v>
      </c>
      <c r="E593" s="12">
        <v>0.25</v>
      </c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>
        <f>+D593</f>
        <v>0.2</v>
      </c>
      <c r="W593" s="12">
        <f>+C593</f>
        <v>5</v>
      </c>
      <c r="X593" s="12">
        <f>+E593</f>
        <v>0.25</v>
      </c>
      <c r="Y593" s="12">
        <f>ROUND((V593*W593*X593),2)</f>
        <v>0.25</v>
      </c>
      <c r="Z593" s="12"/>
      <c r="BL593"/>
      <c r="BR593"/>
      <c r="BV593"/>
      <c r="BY593"/>
      <c r="BZ593"/>
      <c r="DI593" s="10"/>
    </row>
    <row r="594" spans="1:113" x14ac:dyDescent="0.25">
      <c r="A594" s="64" t="s">
        <v>372</v>
      </c>
      <c r="B594" s="12" t="s">
        <v>169</v>
      </c>
      <c r="C594" s="12"/>
      <c r="D594" s="12"/>
      <c r="E594" s="12"/>
      <c r="F594" s="12">
        <v>2.6</v>
      </c>
      <c r="G594" s="12">
        <v>0.7</v>
      </c>
      <c r="H594" s="12">
        <v>0.1787</v>
      </c>
      <c r="I594" s="12">
        <v>2.8</v>
      </c>
      <c r="J594" s="12">
        <f>J590</f>
        <v>0.45</v>
      </c>
      <c r="K594" s="12">
        <v>2.8</v>
      </c>
      <c r="L594" s="12">
        <v>0.9</v>
      </c>
      <c r="M594" s="12">
        <v>2.8</v>
      </c>
      <c r="N594" s="12">
        <f>N590</f>
        <v>0.9</v>
      </c>
      <c r="O594" s="12">
        <v>2.8</v>
      </c>
      <c r="P594" s="12">
        <v>0.9</v>
      </c>
      <c r="Q594" s="12">
        <v>2.8</v>
      </c>
      <c r="R594" s="12">
        <v>0.45</v>
      </c>
      <c r="S594" s="12">
        <v>3</v>
      </c>
      <c r="T594" s="12">
        <v>0.7</v>
      </c>
      <c r="U594" s="12">
        <f>U590</f>
        <v>0.1787</v>
      </c>
      <c r="V594" s="12">
        <f>AVERAGE(F594,I594,K594,M594,O594,Q594,S594)</f>
        <v>2.8000000000000003</v>
      </c>
      <c r="W594" s="12">
        <f>SUM(G594,J594,L594,N594,P594,R594,T594)</f>
        <v>5</v>
      </c>
      <c r="X594" s="12">
        <f>$D$437</f>
        <v>0.15</v>
      </c>
      <c r="Y594" s="12">
        <f>+ROUND((F594*H594)+(K594*L594*$D$437)+(O594*P594*$D$437)+(S594*U594),2)</f>
        <v>1.76</v>
      </c>
      <c r="Z594" s="12">
        <f>ROUND((I594*J594*X594)+(M594*N594*X594)+(Q594*R594*X594),2)</f>
        <v>0.76</v>
      </c>
      <c r="BL594"/>
      <c r="BR594"/>
      <c r="BV594"/>
      <c r="BY594"/>
      <c r="BZ594"/>
      <c r="DI594" s="10"/>
    </row>
    <row r="595" spans="1:113" x14ac:dyDescent="0.25">
      <c r="A595" s="64"/>
      <c r="B595" s="12" t="s">
        <v>170</v>
      </c>
      <c r="C595" s="12">
        <v>5</v>
      </c>
      <c r="D595" s="12">
        <v>0.2</v>
      </c>
      <c r="E595" s="12">
        <v>0.25</v>
      </c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>
        <f>+D595</f>
        <v>0.2</v>
      </c>
      <c r="W595" s="12">
        <f>+C595</f>
        <v>5</v>
      </c>
      <c r="X595" s="12">
        <f>+E595</f>
        <v>0.25</v>
      </c>
      <c r="Y595" s="12">
        <f>ROUND((V595*W595*X595),2)</f>
        <v>0.25</v>
      </c>
      <c r="Z595" s="12"/>
      <c r="BL595"/>
      <c r="BR595"/>
      <c r="BV595"/>
      <c r="BY595"/>
      <c r="BZ595"/>
      <c r="DI595" s="10"/>
    </row>
    <row r="596" spans="1:113" x14ac:dyDescent="0.25">
      <c r="A596" s="64" t="s">
        <v>373</v>
      </c>
      <c r="B596" s="12" t="s">
        <v>171</v>
      </c>
      <c r="C596" s="12"/>
      <c r="D596" s="12"/>
      <c r="E596" s="12"/>
      <c r="F596" s="12">
        <v>2.6</v>
      </c>
      <c r="G596" s="12">
        <v>0.7</v>
      </c>
      <c r="H596" s="12">
        <v>0.1787</v>
      </c>
      <c r="I596" s="12">
        <v>2.8</v>
      </c>
      <c r="J596" s="12">
        <v>0</v>
      </c>
      <c r="K596" s="12">
        <v>2.8</v>
      </c>
      <c r="L596" s="12">
        <v>1.8</v>
      </c>
      <c r="M596" s="12">
        <v>2.8</v>
      </c>
      <c r="N596" s="12">
        <v>0</v>
      </c>
      <c r="O596" s="12">
        <v>2.8</v>
      </c>
      <c r="P596" s="12">
        <v>1.35</v>
      </c>
      <c r="Q596" s="12">
        <v>2.8</v>
      </c>
      <c r="R596" s="12">
        <v>0.45</v>
      </c>
      <c r="S596" s="12">
        <v>3</v>
      </c>
      <c r="T596" s="12">
        <v>0.7</v>
      </c>
      <c r="U596" s="12">
        <f>U592</f>
        <v>0.1787</v>
      </c>
      <c r="V596" s="12">
        <f>AVERAGE(F596,I596,K596,M596,O596,Q596,S596)</f>
        <v>2.8000000000000003</v>
      </c>
      <c r="W596" s="12">
        <f>SUM(G596,J596,L596,N596,P596,R596,T596)</f>
        <v>5</v>
      </c>
      <c r="X596" s="12">
        <f>$D$437</f>
        <v>0.15</v>
      </c>
      <c r="Y596" s="12">
        <f>+ROUND((F596*H596)+(K596*L596*$D$437)+(O596*P596*$D$437)+(S596*U596),2)</f>
        <v>2.3199999999999998</v>
      </c>
      <c r="Z596" s="12">
        <f>ROUND((I596*J596*X596)+(M596*N596*X596)+(Q596*R596*X596),2)</f>
        <v>0.19</v>
      </c>
      <c r="BL596"/>
      <c r="BR596"/>
      <c r="BV596"/>
      <c r="BY596"/>
      <c r="BZ596"/>
      <c r="DI596" s="10"/>
    </row>
    <row r="597" spans="1:113" x14ac:dyDescent="0.25">
      <c r="A597" s="64"/>
      <c r="B597" s="12" t="s">
        <v>172</v>
      </c>
      <c r="C597" s="12">
        <v>5</v>
      </c>
      <c r="D597" s="12">
        <v>0.2</v>
      </c>
      <c r="E597" s="12">
        <v>0.25</v>
      </c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>
        <f>+D597</f>
        <v>0.2</v>
      </c>
      <c r="W597" s="12">
        <f>+C597</f>
        <v>5</v>
      </c>
      <c r="X597" s="12">
        <f>+E597</f>
        <v>0.25</v>
      </c>
      <c r="Y597" s="12">
        <f>ROUND((V597*W597*X597),2)</f>
        <v>0.25</v>
      </c>
      <c r="Z597" s="12"/>
      <c r="BL597"/>
      <c r="BR597"/>
      <c r="BV597"/>
      <c r="BY597"/>
      <c r="BZ597"/>
      <c r="DI597" s="10"/>
    </row>
    <row r="598" spans="1:113" x14ac:dyDescent="0.25">
      <c r="A598" s="64" t="s">
        <v>374</v>
      </c>
      <c r="B598" s="12" t="s">
        <v>173</v>
      </c>
      <c r="C598" s="12"/>
      <c r="D598" s="12"/>
      <c r="E598" s="12"/>
      <c r="F598" s="12">
        <v>2.8</v>
      </c>
      <c r="G598" s="12">
        <v>0.7</v>
      </c>
      <c r="H598" s="12">
        <v>0.1787</v>
      </c>
      <c r="I598" s="12">
        <v>2.8</v>
      </c>
      <c r="J598" s="12">
        <v>0</v>
      </c>
      <c r="K598" s="12">
        <v>2.8</v>
      </c>
      <c r="L598" s="12">
        <v>1.8</v>
      </c>
      <c r="M598" s="12">
        <v>2.8</v>
      </c>
      <c r="N598" s="12">
        <v>0</v>
      </c>
      <c r="O598" s="12">
        <v>2.8</v>
      </c>
      <c r="P598" s="12">
        <f>P596</f>
        <v>1.35</v>
      </c>
      <c r="Q598" s="12">
        <v>2.8</v>
      </c>
      <c r="R598" s="12">
        <v>0.45</v>
      </c>
      <c r="S598" s="12">
        <v>2.8</v>
      </c>
      <c r="T598" s="12">
        <v>0.7</v>
      </c>
      <c r="U598" s="12">
        <f>U594</f>
        <v>0.1787</v>
      </c>
      <c r="V598" s="12">
        <f>AVERAGE(F598,I598,K598,M598,O598,Q598,S598)</f>
        <v>2.8000000000000003</v>
      </c>
      <c r="W598" s="12">
        <f>SUM(G598,J598,L598,N598,P598,R598,T598)</f>
        <v>5</v>
      </c>
      <c r="X598" s="12">
        <f>$D$437</f>
        <v>0.15</v>
      </c>
      <c r="Y598" s="12">
        <f>+ROUND((F598*H598)+(K598*L598*$D$437)+(O598*P598*$D$437)+(S598*U598),2)</f>
        <v>2.3199999999999998</v>
      </c>
      <c r="Z598" s="12">
        <f>ROUND((I598*J598*X598)+(M598*N598*X598)+(Q598*R598*X598),2)</f>
        <v>0.19</v>
      </c>
      <c r="BL598"/>
      <c r="BR598"/>
      <c r="BV598"/>
      <c r="BY598"/>
      <c r="BZ598"/>
      <c r="DI598" s="10"/>
    </row>
    <row r="599" spans="1:113" x14ac:dyDescent="0.25">
      <c r="A599" s="64"/>
      <c r="B599" s="12" t="s">
        <v>174</v>
      </c>
      <c r="C599" s="12">
        <v>5</v>
      </c>
      <c r="D599" s="12">
        <v>0.2</v>
      </c>
      <c r="E599" s="12">
        <v>0.25</v>
      </c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>
        <f>+D599</f>
        <v>0.2</v>
      </c>
      <c r="W599" s="12">
        <f>+C599</f>
        <v>5</v>
      </c>
      <c r="X599" s="12">
        <f>+E599</f>
        <v>0.25</v>
      </c>
      <c r="Y599" s="12">
        <f>ROUND((V599*W599*X599),2)</f>
        <v>0.25</v>
      </c>
      <c r="Z599" s="12"/>
      <c r="BL599"/>
      <c r="BR599"/>
      <c r="BV599"/>
      <c r="BY599"/>
      <c r="BZ599"/>
      <c r="DI599" s="10"/>
    </row>
    <row r="600" spans="1:113" x14ac:dyDescent="0.25">
      <c r="A600" s="64" t="s">
        <v>375</v>
      </c>
      <c r="B600" s="12" t="s">
        <v>175</v>
      </c>
      <c r="C600" s="12"/>
      <c r="D600" s="12"/>
      <c r="E600" s="12"/>
      <c r="F600" s="12">
        <v>2.48</v>
      </c>
      <c r="G600" s="12">
        <v>0.7</v>
      </c>
      <c r="H600" s="12">
        <v>0.1787</v>
      </c>
      <c r="I600" s="12">
        <v>2.8</v>
      </c>
      <c r="J600" s="12">
        <f>J596</f>
        <v>0</v>
      </c>
      <c r="K600" s="12">
        <v>2.8</v>
      </c>
      <c r="L600" s="12">
        <v>1.8</v>
      </c>
      <c r="M600" s="12">
        <v>2.8</v>
      </c>
      <c r="N600" s="12">
        <f>N596</f>
        <v>0</v>
      </c>
      <c r="O600" s="12">
        <v>2.8</v>
      </c>
      <c r="P600" s="12">
        <f t="shared" ref="P600" si="58">P598</f>
        <v>1.35</v>
      </c>
      <c r="Q600" s="12">
        <v>2.8</v>
      </c>
      <c r="R600" s="12">
        <v>0.45</v>
      </c>
      <c r="S600" s="12">
        <v>3.1</v>
      </c>
      <c r="T600" s="12">
        <v>0.7</v>
      </c>
      <c r="U600" s="12">
        <f>U596</f>
        <v>0.1787</v>
      </c>
      <c r="V600" s="12">
        <f>AVERAGE(F600,I600,K600,M600,O600,Q600,S600)</f>
        <v>2.7971428571428576</v>
      </c>
      <c r="W600" s="12">
        <f>SUM(G600,J600,L600,N600,P600,R600,T600)</f>
        <v>5</v>
      </c>
      <c r="X600" s="12">
        <f>$D$437</f>
        <v>0.15</v>
      </c>
      <c r="Y600" s="12">
        <f>+ROUND((F600*H600)+(K600*L600*$D$437)+(O600*P600*$D$437)+(S600*U600),2)</f>
        <v>2.3199999999999998</v>
      </c>
      <c r="Z600" s="12">
        <f>ROUND((I600*J600*X600)+(M600*N600*X600)+(Q600*R600*X600),2)</f>
        <v>0.19</v>
      </c>
      <c r="BL600"/>
      <c r="BR600"/>
      <c r="BV600"/>
      <c r="BY600"/>
      <c r="BZ600"/>
      <c r="DI600" s="10"/>
    </row>
    <row r="601" spans="1:113" x14ac:dyDescent="0.25">
      <c r="A601" s="64"/>
      <c r="B601" s="12" t="s">
        <v>176</v>
      </c>
      <c r="C601" s="12">
        <v>5</v>
      </c>
      <c r="D601" s="12">
        <v>0.2</v>
      </c>
      <c r="E601" s="12">
        <v>0.25</v>
      </c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>
        <f>+D601</f>
        <v>0.2</v>
      </c>
      <c r="W601" s="12">
        <f>+C601</f>
        <v>5</v>
      </c>
      <c r="X601" s="12">
        <f>+E601</f>
        <v>0.25</v>
      </c>
      <c r="Y601" s="12">
        <f>ROUND((V601*W601*X601),2)</f>
        <v>0.25</v>
      </c>
      <c r="Z601" s="12"/>
      <c r="BL601"/>
      <c r="BR601"/>
      <c r="BV601"/>
      <c r="BY601"/>
      <c r="BZ601"/>
      <c r="DI601" s="10"/>
    </row>
    <row r="602" spans="1:113" x14ac:dyDescent="0.25">
      <c r="A602" s="64" t="s">
        <v>376</v>
      </c>
      <c r="B602" s="12" t="s">
        <v>177</v>
      </c>
      <c r="C602" s="12"/>
      <c r="D602" s="12"/>
      <c r="E602" s="12"/>
      <c r="F602" s="12">
        <v>2.48</v>
      </c>
      <c r="G602" s="12">
        <v>0.7</v>
      </c>
      <c r="H602" s="12">
        <v>0.1787</v>
      </c>
      <c r="I602" s="12">
        <v>2.8</v>
      </c>
      <c r="J602" s="12">
        <f>J598</f>
        <v>0</v>
      </c>
      <c r="K602" s="12">
        <v>2.8</v>
      </c>
      <c r="L602" s="12">
        <v>1.8</v>
      </c>
      <c r="M602" s="12">
        <v>2.8</v>
      </c>
      <c r="N602" s="12">
        <f>N598</f>
        <v>0</v>
      </c>
      <c r="O602" s="12">
        <v>2.8</v>
      </c>
      <c r="P602" s="12">
        <f t="shared" ref="P602" si="59">P600</f>
        <v>1.35</v>
      </c>
      <c r="Q602" s="12">
        <v>2.8</v>
      </c>
      <c r="R602" s="12">
        <v>0.45</v>
      </c>
      <c r="S602" s="12">
        <v>3.1</v>
      </c>
      <c r="T602" s="12">
        <v>0.7</v>
      </c>
      <c r="U602" s="12">
        <f>U598</f>
        <v>0.1787</v>
      </c>
      <c r="V602" s="12">
        <f>AVERAGE(F602,I602,K602,M602,O602,Q602,S602)</f>
        <v>2.7971428571428576</v>
      </c>
      <c r="W602" s="12">
        <f>SUM(G602,J602,L602,N602,P602,R602,T602)</f>
        <v>5</v>
      </c>
      <c r="X602" s="12">
        <f>$D$437</f>
        <v>0.15</v>
      </c>
      <c r="Y602" s="12">
        <f>+ROUND((F602*H602)+(K602*L602*$D$437)+(O602*P602*$D$437)+(S602*U602),2)</f>
        <v>2.3199999999999998</v>
      </c>
      <c r="Z602" s="12">
        <f>ROUND((I602*J602*X602)+(M602*N602*X602)+(Q602*R602*X602),2)</f>
        <v>0.19</v>
      </c>
      <c r="BL602"/>
      <c r="BR602"/>
      <c r="BV602"/>
      <c r="BY602"/>
      <c r="BZ602"/>
      <c r="DI602" s="10"/>
    </row>
    <row r="603" spans="1:113" x14ac:dyDescent="0.25">
      <c r="A603" s="64"/>
      <c r="B603" s="12" t="s">
        <v>178</v>
      </c>
      <c r="C603" s="12">
        <v>5</v>
      </c>
      <c r="D603" s="12">
        <v>0.2</v>
      </c>
      <c r="E603" s="12">
        <v>0.25</v>
      </c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>
        <f>+D603</f>
        <v>0.2</v>
      </c>
      <c r="W603" s="12">
        <f>+C603</f>
        <v>5</v>
      </c>
      <c r="X603" s="12">
        <f>+E603</f>
        <v>0.25</v>
      </c>
      <c r="Y603" s="12">
        <f>ROUND((V603*W603*X603),2)</f>
        <v>0.25</v>
      </c>
      <c r="Z603" s="12"/>
      <c r="BL603"/>
      <c r="BR603"/>
      <c r="BV603"/>
      <c r="BY603"/>
      <c r="BZ603"/>
      <c r="DI603" s="10"/>
    </row>
    <row r="604" spans="1:113" x14ac:dyDescent="0.25">
      <c r="A604" s="64" t="s">
        <v>377</v>
      </c>
      <c r="B604" s="12" t="s">
        <v>179</v>
      </c>
      <c r="C604" s="12"/>
      <c r="D604" s="12"/>
      <c r="E604" s="12"/>
      <c r="F604" s="12">
        <v>2.82</v>
      </c>
      <c r="G604" s="12">
        <v>0.7</v>
      </c>
      <c r="H604" s="12">
        <v>0.1787</v>
      </c>
      <c r="I604" s="12">
        <v>2.8</v>
      </c>
      <c r="J604" s="12">
        <f>J600</f>
        <v>0</v>
      </c>
      <c r="K604" s="12">
        <v>2.8</v>
      </c>
      <c r="L604" s="12">
        <v>1.8</v>
      </c>
      <c r="M604" s="12">
        <v>2.8</v>
      </c>
      <c r="N604" s="12">
        <f>N600</f>
        <v>0</v>
      </c>
      <c r="O604" s="12">
        <v>2.8</v>
      </c>
      <c r="P604" s="12">
        <f t="shared" ref="P604" si="60">P602</f>
        <v>1.35</v>
      </c>
      <c r="Q604" s="12">
        <v>2.8</v>
      </c>
      <c r="R604" s="12">
        <v>0.45</v>
      </c>
      <c r="S604" s="12">
        <v>2.8</v>
      </c>
      <c r="T604" s="12">
        <v>0.7</v>
      </c>
      <c r="U604" s="12">
        <f>U600</f>
        <v>0.1787</v>
      </c>
      <c r="V604" s="12">
        <f>AVERAGE(F604,I604,K604,M604,O604,Q604,S604)</f>
        <v>2.8028571428571429</v>
      </c>
      <c r="W604" s="12">
        <f>SUM(G604,J604,L604,N604,P604,R604,T604)</f>
        <v>5</v>
      </c>
      <c r="X604" s="12">
        <f>$D$437</f>
        <v>0.15</v>
      </c>
      <c r="Y604" s="12">
        <f>+ROUND((F604*H604)+(K604*L604*$D$437)+(O604*P604*$D$437)+(S604*U604),2)</f>
        <v>2.33</v>
      </c>
      <c r="Z604" s="12">
        <f>ROUND((I604*J604*X604)+(M604*N604*X604)+(Q604*R604*X604),2)</f>
        <v>0.19</v>
      </c>
      <c r="BL604"/>
      <c r="BR604"/>
      <c r="BV604"/>
      <c r="BY604"/>
      <c r="BZ604"/>
      <c r="DI604" s="10"/>
    </row>
    <row r="605" spans="1:113" x14ac:dyDescent="0.25">
      <c r="A605" s="64"/>
      <c r="B605" s="12" t="s">
        <v>180</v>
      </c>
      <c r="C605" s="12">
        <v>5.42</v>
      </c>
      <c r="D605" s="12">
        <v>0.2</v>
      </c>
      <c r="E605" s="12">
        <v>0.25</v>
      </c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>
        <f>+D605</f>
        <v>0.2</v>
      </c>
      <c r="W605" s="12">
        <f>+C605</f>
        <v>5.42</v>
      </c>
      <c r="X605" s="12">
        <f>+E605</f>
        <v>0.25</v>
      </c>
      <c r="Y605" s="12">
        <f>ROUND((V605*W605*X605),2)</f>
        <v>0.27</v>
      </c>
      <c r="Z605" s="12"/>
      <c r="BL605"/>
      <c r="BR605"/>
      <c r="BV605"/>
      <c r="BY605"/>
      <c r="BZ605"/>
      <c r="DI605" s="10"/>
    </row>
    <row r="606" spans="1:113" x14ac:dyDescent="0.25">
      <c r="A606" s="64" t="s">
        <v>378</v>
      </c>
      <c r="B606" s="12" t="s">
        <v>181</v>
      </c>
      <c r="C606" s="12"/>
      <c r="D606" s="12"/>
      <c r="E606" s="12"/>
      <c r="F606" s="12">
        <v>2.2999999999999998</v>
      </c>
      <c r="G606" s="12">
        <v>0.7</v>
      </c>
      <c r="H606" s="12">
        <v>0.1787</v>
      </c>
      <c r="I606" s="12">
        <v>2.8</v>
      </c>
      <c r="J606" s="12">
        <f>J602</f>
        <v>0</v>
      </c>
      <c r="K606" s="12">
        <v>2.8</v>
      </c>
      <c r="L606" s="12">
        <v>2.2000000000000002</v>
      </c>
      <c r="M606" s="12">
        <v>2.8</v>
      </c>
      <c r="N606" s="12">
        <f>N602</f>
        <v>0</v>
      </c>
      <c r="O606" s="12">
        <v>2.8</v>
      </c>
      <c r="P606" s="12">
        <f t="shared" ref="P606" si="61">P604</f>
        <v>1.35</v>
      </c>
      <c r="Q606" s="12">
        <v>2.8</v>
      </c>
      <c r="R606" s="12">
        <v>0.45</v>
      </c>
      <c r="S606" s="12">
        <v>3.2</v>
      </c>
      <c r="T606" s="12">
        <v>0.7</v>
      </c>
      <c r="U606" s="12">
        <f>U602</f>
        <v>0.1787</v>
      </c>
      <c r="V606" s="12">
        <f>AVERAGE(F606,I606,K606,M606,O606,Q606,S606)</f>
        <v>2.7857142857142856</v>
      </c>
      <c r="W606" s="12">
        <f>SUM(G606,J606,L606,N606,P606,R606,T606)</f>
        <v>5.4</v>
      </c>
      <c r="X606" s="12">
        <f>$D$437</f>
        <v>0.15</v>
      </c>
      <c r="Y606" s="12">
        <f>+ROUND((F606*H606)+(K606*L606*$D$437)+(O606*P606*$D$437)+(S606*U606),2)</f>
        <v>2.4700000000000002</v>
      </c>
      <c r="Z606" s="12">
        <f>ROUND((I606*J606*X606)+(M606*N606*X606)+(Q606*R606*X606),2)</f>
        <v>0.19</v>
      </c>
      <c r="BL606"/>
      <c r="BR606"/>
      <c r="BV606"/>
      <c r="BY606"/>
      <c r="BZ606"/>
      <c r="DI606" s="10"/>
    </row>
    <row r="607" spans="1:113" x14ac:dyDescent="0.25">
      <c r="A607" s="64"/>
      <c r="B607" s="12" t="s">
        <v>182</v>
      </c>
      <c r="C607" s="12">
        <v>5.45</v>
      </c>
      <c r="D607" s="12">
        <v>0.2</v>
      </c>
      <c r="E607" s="12">
        <v>0.25</v>
      </c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>
        <f>+D607</f>
        <v>0.2</v>
      </c>
      <c r="W607" s="12">
        <f>+C607</f>
        <v>5.45</v>
      </c>
      <c r="X607" s="12">
        <f>+E607</f>
        <v>0.25</v>
      </c>
      <c r="Y607" s="12">
        <f>ROUND((V607*W607*X607),2)</f>
        <v>0.27</v>
      </c>
      <c r="Z607" s="12"/>
      <c r="BL607"/>
      <c r="BR607"/>
      <c r="BV607"/>
      <c r="BY607"/>
      <c r="BZ607"/>
    </row>
    <row r="608" spans="1:113" x14ac:dyDescent="0.25">
      <c r="A608" s="64" t="s">
        <v>379</v>
      </c>
      <c r="B608" s="12" t="s">
        <v>183</v>
      </c>
      <c r="C608" s="12"/>
      <c r="D608" s="12"/>
      <c r="E608" s="12"/>
      <c r="F608" s="12">
        <v>2.2000000000000002</v>
      </c>
      <c r="G608" s="12">
        <v>0.7</v>
      </c>
      <c r="H608" s="12">
        <v>0.1787</v>
      </c>
      <c r="I608" s="12">
        <v>2.8</v>
      </c>
      <c r="J608" s="12">
        <f>J604</f>
        <v>0</v>
      </c>
      <c r="K608" s="12">
        <v>2.8</v>
      </c>
      <c r="L608" s="12">
        <v>2.2000000000000002</v>
      </c>
      <c r="M608" s="12">
        <v>2.8</v>
      </c>
      <c r="N608" s="12">
        <f>N604</f>
        <v>0</v>
      </c>
      <c r="O608" s="12">
        <v>2.8</v>
      </c>
      <c r="P608" s="12">
        <f t="shared" ref="P608" si="62">P606</f>
        <v>1.35</v>
      </c>
      <c r="Q608" s="12">
        <v>2.8</v>
      </c>
      <c r="R608" s="12">
        <v>0.45</v>
      </c>
      <c r="S608" s="12">
        <v>3.2</v>
      </c>
      <c r="T608" s="12">
        <v>0.7</v>
      </c>
      <c r="U608" s="12">
        <f>U604</f>
        <v>0.1787</v>
      </c>
      <c r="V608" s="12">
        <f>AVERAGE(F608,I608,K608,M608,O608,Q608,S608)</f>
        <v>2.7714285714285714</v>
      </c>
      <c r="W608" s="12">
        <f>SUM(G608,J608,L608,N608,P608,R608,T608)</f>
        <v>5.4</v>
      </c>
      <c r="X608" s="12">
        <f>$D$437</f>
        <v>0.15</v>
      </c>
      <c r="Y608" s="12">
        <f>+ROUND((F608*H608)+(K608*L608*$D$437)+(O608*P608*$D$437)+(S608*U608),2)</f>
        <v>2.46</v>
      </c>
      <c r="Z608" s="12">
        <f>ROUND((I608*J608*X608)+(M608*N608*X608)+(Q608*R608*X608),2)</f>
        <v>0.19</v>
      </c>
      <c r="BL608"/>
      <c r="BR608"/>
      <c r="BV608"/>
      <c r="BY608"/>
      <c r="BZ608"/>
    </row>
    <row r="609" spans="1:27" customFormat="1" x14ac:dyDescent="0.25">
      <c r="A609" s="64"/>
      <c r="B609" s="12" t="s">
        <v>184</v>
      </c>
      <c r="C609" s="12">
        <v>5.45</v>
      </c>
      <c r="D609" s="12">
        <v>0.2</v>
      </c>
      <c r="E609" s="12">
        <v>0.25</v>
      </c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>
        <f>+D609</f>
        <v>0.2</v>
      </c>
      <c r="W609" s="12">
        <f>+C609</f>
        <v>5.45</v>
      </c>
      <c r="X609" s="12">
        <f>+E609</f>
        <v>0.25</v>
      </c>
      <c r="Y609" s="12">
        <f>ROUND((V609*W609*X609),2)</f>
        <v>0.27</v>
      </c>
      <c r="Z609" s="12"/>
      <c r="AA609" s="10"/>
    </row>
    <row r="610" spans="1:27" customFormat="1" x14ac:dyDescent="0.25">
      <c r="A610" s="64" t="s">
        <v>380</v>
      </c>
      <c r="B610" s="12" t="s">
        <v>185</v>
      </c>
      <c r="C610" s="12"/>
      <c r="D610" s="12"/>
      <c r="E610" s="12"/>
      <c r="F610" s="12">
        <v>2.2000000000000002</v>
      </c>
      <c r="G610" s="12">
        <v>0.7</v>
      </c>
      <c r="H610" s="12">
        <v>0.1787</v>
      </c>
      <c r="I610" s="12">
        <v>2.8</v>
      </c>
      <c r="J610" s="12">
        <f>J606</f>
        <v>0</v>
      </c>
      <c r="K610" s="12">
        <v>2.8</v>
      </c>
      <c r="L610" s="12">
        <v>2.2000000000000002</v>
      </c>
      <c r="M610" s="12">
        <v>2.8</v>
      </c>
      <c r="N610" s="12">
        <f>N606</f>
        <v>0</v>
      </c>
      <c r="O610" s="12">
        <v>2.8</v>
      </c>
      <c r="P610" s="12">
        <f t="shared" ref="P610" si="63">P608</f>
        <v>1.35</v>
      </c>
      <c r="Q610" s="12">
        <v>2.8</v>
      </c>
      <c r="R610" s="12">
        <v>0.45</v>
      </c>
      <c r="S610" s="12">
        <v>3.28</v>
      </c>
      <c r="T610" s="12">
        <v>0.7</v>
      </c>
      <c r="U610" s="12">
        <f>U606</f>
        <v>0.1787</v>
      </c>
      <c r="V610" s="12">
        <f>AVERAGE(F610,I610,K610,M610,O610,Q610,S610)</f>
        <v>2.7828571428571429</v>
      </c>
      <c r="W610" s="12">
        <f>SUM(G610,J610,L610,N610,P610,R610,T610)</f>
        <v>5.4</v>
      </c>
      <c r="X610" s="12">
        <f>$D$437</f>
        <v>0.15</v>
      </c>
      <c r="Y610" s="12">
        <f>+ROUND((F610*H610)+(K610*L610*$D$437)+(O610*P610*$D$437)+(S610*U610),2)</f>
        <v>2.4700000000000002</v>
      </c>
      <c r="Z610" s="12">
        <f>ROUND((I610*J610*X610)+(M610*N610*X610)+(Q610*R610*X610),2)</f>
        <v>0.19</v>
      </c>
      <c r="AA610" s="10"/>
    </row>
    <row r="611" spans="1:27" customFormat="1" x14ac:dyDescent="0.25">
      <c r="A611" s="64"/>
      <c r="B611" s="12" t="s">
        <v>186</v>
      </c>
      <c r="C611" s="12">
        <v>5.45</v>
      </c>
      <c r="D611" s="12">
        <v>0.2</v>
      </c>
      <c r="E611" s="12">
        <v>0.25</v>
      </c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>
        <f>+D611</f>
        <v>0.2</v>
      </c>
      <c r="W611" s="12">
        <f>+C611</f>
        <v>5.45</v>
      </c>
      <c r="X611" s="12">
        <f>+E611</f>
        <v>0.25</v>
      </c>
      <c r="Y611" s="12">
        <f>ROUND((V611*W611*X611),2)</f>
        <v>0.27</v>
      </c>
      <c r="Z611" s="12"/>
      <c r="AA611" s="10"/>
    </row>
    <row r="612" spans="1:27" customFormat="1" x14ac:dyDescent="0.25">
      <c r="A612" s="64" t="s">
        <v>381</v>
      </c>
      <c r="B612" s="12" t="s">
        <v>187</v>
      </c>
      <c r="C612" s="12"/>
      <c r="D612" s="12"/>
      <c r="E612" s="12"/>
      <c r="F612" s="12">
        <v>2.2000000000000002</v>
      </c>
      <c r="G612" s="12">
        <v>0.7</v>
      </c>
      <c r="H612" s="12">
        <v>0.1787</v>
      </c>
      <c r="I612" s="12">
        <v>2.8</v>
      </c>
      <c r="J612" s="12">
        <f>J608</f>
        <v>0</v>
      </c>
      <c r="K612" s="12">
        <v>2.8</v>
      </c>
      <c r="L612" s="12">
        <v>2.2000000000000002</v>
      </c>
      <c r="M612" s="12">
        <v>2.8</v>
      </c>
      <c r="N612" s="12">
        <f>N608</f>
        <v>0</v>
      </c>
      <c r="O612" s="12">
        <v>2.8</v>
      </c>
      <c r="P612" s="12">
        <f t="shared" ref="P612" si="64">P610</f>
        <v>1.35</v>
      </c>
      <c r="Q612" s="12">
        <v>2.8</v>
      </c>
      <c r="R612" s="12">
        <v>0.45</v>
      </c>
      <c r="S612" s="12">
        <v>3.28</v>
      </c>
      <c r="T612" s="12">
        <v>0.7</v>
      </c>
      <c r="U612" s="12">
        <f>U608</f>
        <v>0.1787</v>
      </c>
      <c r="V612" s="12">
        <f>AVERAGE(F612,I612,K612,M612,O612,Q612,S612)</f>
        <v>2.7828571428571429</v>
      </c>
      <c r="W612" s="12">
        <f>SUM(G612,J612,L612,N612,P612,R612,T612)</f>
        <v>5.4</v>
      </c>
      <c r="X612" s="12">
        <f>$D$437</f>
        <v>0.15</v>
      </c>
      <c r="Y612" s="12">
        <f>+ROUND((F612*H612)+(K612*L612*$D$437)+(O612*P612*$D$437)+(S612*U612),2)</f>
        <v>2.4700000000000002</v>
      </c>
      <c r="Z612" s="12">
        <f>ROUND((I612*J612*X612)+(M612*N612*X612)+(Q612*R612*X612),2)</f>
        <v>0.19</v>
      </c>
      <c r="AA612" s="10"/>
    </row>
    <row r="613" spans="1:27" customFormat="1" x14ac:dyDescent="0.25">
      <c r="A613" s="64"/>
      <c r="B613" s="12" t="s">
        <v>188</v>
      </c>
      <c r="C613" s="12">
        <v>5.45</v>
      </c>
      <c r="D613" s="12">
        <v>0.2</v>
      </c>
      <c r="E613" s="12">
        <v>0.25</v>
      </c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>
        <f>+D613</f>
        <v>0.2</v>
      </c>
      <c r="W613" s="12">
        <f>+C613</f>
        <v>5.45</v>
      </c>
      <c r="X613" s="12">
        <f>+E613</f>
        <v>0.25</v>
      </c>
      <c r="Y613" s="12">
        <f>ROUND((V613*W613*X613),2)</f>
        <v>0.27</v>
      </c>
      <c r="Z613" s="12"/>
      <c r="AA613" s="10"/>
    </row>
    <row r="614" spans="1:27" customFormat="1" x14ac:dyDescent="0.25">
      <c r="A614" s="64" t="s">
        <v>382</v>
      </c>
      <c r="B614" s="12" t="s">
        <v>189</v>
      </c>
      <c r="C614" s="12"/>
      <c r="D614" s="12"/>
      <c r="E614" s="12"/>
      <c r="F614" s="12">
        <v>2.2000000000000002</v>
      </c>
      <c r="G614" s="12">
        <v>0.7</v>
      </c>
      <c r="H614" s="12">
        <v>0.1787</v>
      </c>
      <c r="I614" s="12">
        <v>2.8</v>
      </c>
      <c r="J614" s="12">
        <f>J610</f>
        <v>0</v>
      </c>
      <c r="K614" s="12">
        <v>2.8</v>
      </c>
      <c r="L614" s="12">
        <v>2.2000000000000002</v>
      </c>
      <c r="M614" s="12">
        <v>2.8</v>
      </c>
      <c r="N614" s="12">
        <f>N610</f>
        <v>0</v>
      </c>
      <c r="O614" s="12">
        <v>2.8</v>
      </c>
      <c r="P614" s="12">
        <f t="shared" ref="P614" si="65">P612</f>
        <v>1.35</v>
      </c>
      <c r="Q614" s="12">
        <v>2.8</v>
      </c>
      <c r="R614" s="12">
        <v>0.45</v>
      </c>
      <c r="S614" s="12">
        <v>3.28</v>
      </c>
      <c r="T614" s="12">
        <v>0.7</v>
      </c>
      <c r="U614" s="12">
        <f>U610</f>
        <v>0.1787</v>
      </c>
      <c r="V614" s="12">
        <f>AVERAGE(F614,I614,K614,M614,O614,Q614,S614)</f>
        <v>2.7828571428571429</v>
      </c>
      <c r="W614" s="12">
        <f>SUM(G614,J614,L614,N614,P614,R614,T614)</f>
        <v>5.4</v>
      </c>
      <c r="X614" s="12">
        <f>$D$437</f>
        <v>0.15</v>
      </c>
      <c r="Y614" s="12">
        <f>+ROUND((F614*H614)+(K614*L614*$D$437)+(O614*P614*$D$437)+(S614*U614),2)</f>
        <v>2.4700000000000002</v>
      </c>
      <c r="Z614" s="12">
        <f>ROUND((I614*J614*X614)+(M614*N614*X614)+(Q614*R614*X614),2)</f>
        <v>0.19</v>
      </c>
      <c r="AA614" s="10"/>
    </row>
    <row r="615" spans="1:27" customFormat="1" x14ac:dyDescent="0.25">
      <c r="A615" s="64"/>
      <c r="B615" s="12" t="s">
        <v>190</v>
      </c>
      <c r="C615" s="12">
        <v>5.45</v>
      </c>
      <c r="D615" s="12">
        <v>0.2</v>
      </c>
      <c r="E615" s="12">
        <v>0.25</v>
      </c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>
        <f>+D615</f>
        <v>0.2</v>
      </c>
      <c r="W615" s="12">
        <f>+C615</f>
        <v>5.45</v>
      </c>
      <c r="X615" s="12">
        <f>+E615</f>
        <v>0.25</v>
      </c>
      <c r="Y615" s="12">
        <f>ROUND((V615*W615*X615),2)</f>
        <v>0.27</v>
      </c>
      <c r="Z615" s="12"/>
      <c r="AA615" s="10"/>
    </row>
    <row r="616" spans="1:27" customFormat="1" x14ac:dyDescent="0.25">
      <c r="A616" s="64" t="s">
        <v>383</v>
      </c>
      <c r="B616" s="12" t="s">
        <v>191</v>
      </c>
      <c r="C616" s="12"/>
      <c r="D616" s="12"/>
      <c r="E616" s="12"/>
      <c r="F616" s="12">
        <v>2.2000000000000002</v>
      </c>
      <c r="G616" s="12">
        <v>0.7</v>
      </c>
      <c r="H616" s="12">
        <v>0.1787</v>
      </c>
      <c r="I616" s="12">
        <v>2.8</v>
      </c>
      <c r="J616" s="12">
        <f>J612</f>
        <v>0</v>
      </c>
      <c r="K616" s="12">
        <v>2.8</v>
      </c>
      <c r="L616" s="12">
        <v>2.2000000000000002</v>
      </c>
      <c r="M616" s="12">
        <v>2.8</v>
      </c>
      <c r="N616" s="12">
        <f>N612</f>
        <v>0</v>
      </c>
      <c r="O616" s="12">
        <v>2.8</v>
      </c>
      <c r="P616" s="12">
        <f t="shared" ref="P616" si="66">P614</f>
        <v>1.35</v>
      </c>
      <c r="Q616" s="12">
        <v>2.8</v>
      </c>
      <c r="R616" s="12">
        <v>0.45</v>
      </c>
      <c r="S616" s="12">
        <v>3.28</v>
      </c>
      <c r="T616" s="12">
        <v>0.7</v>
      </c>
      <c r="U616" s="12">
        <f>U612</f>
        <v>0.1787</v>
      </c>
      <c r="V616" s="12">
        <f>AVERAGE(F616,I616,K616,M616,O616,Q616,S616)</f>
        <v>2.7828571428571429</v>
      </c>
      <c r="W616" s="12">
        <f>SUM(G616,J616,L616,N616,P616,R616,T616)</f>
        <v>5.4</v>
      </c>
      <c r="X616" s="12">
        <f>$D$437</f>
        <v>0.15</v>
      </c>
      <c r="Y616" s="12">
        <f>+ROUND((F616*H616)+(K616*L616*$D$437)+(O616*P616*$D$437)+(S616*U616),2)</f>
        <v>2.4700000000000002</v>
      </c>
      <c r="Z616" s="12">
        <f>ROUND((I616*J616*X616)+(M616*N616*X616)+(Q616*R616*X616),2)</f>
        <v>0.19</v>
      </c>
      <c r="AA616" s="10"/>
    </row>
    <row r="617" spans="1:27" customFormat="1" x14ac:dyDescent="0.25">
      <c r="A617" s="64"/>
      <c r="B617" s="12" t="s">
        <v>192</v>
      </c>
      <c r="C617" s="12">
        <v>5.42</v>
      </c>
      <c r="D617" s="12">
        <v>0.2</v>
      </c>
      <c r="E617" s="12">
        <v>0.25</v>
      </c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>
        <f>+D617</f>
        <v>0.2</v>
      </c>
      <c r="W617" s="12">
        <f>+C617</f>
        <v>5.42</v>
      </c>
      <c r="X617" s="12">
        <f>+E617</f>
        <v>0.25</v>
      </c>
      <c r="Y617" s="12">
        <f>ROUND((V617*W617*X617),2)</f>
        <v>0.27</v>
      </c>
      <c r="Z617" s="12"/>
      <c r="AA617" s="10"/>
    </row>
    <row r="618" spans="1:27" customFormat="1" x14ac:dyDescent="0.25">
      <c r="A618" s="64" t="s">
        <v>384</v>
      </c>
      <c r="B618" s="12" t="s">
        <v>193</v>
      </c>
      <c r="C618" s="12"/>
      <c r="D618" s="12"/>
      <c r="E618" s="12"/>
      <c r="F618" s="12">
        <v>2.82</v>
      </c>
      <c r="G618" s="12">
        <v>0.7</v>
      </c>
      <c r="H618" s="12">
        <v>0.1787</v>
      </c>
      <c r="I618" s="12">
        <v>2.8</v>
      </c>
      <c r="J618" s="12">
        <f>J614</f>
        <v>0</v>
      </c>
      <c r="K618" s="12">
        <v>2.8</v>
      </c>
      <c r="L618" s="12">
        <v>2.2000000000000002</v>
      </c>
      <c r="M618" s="12">
        <v>2.8</v>
      </c>
      <c r="N618" s="12">
        <f>N614</f>
        <v>0</v>
      </c>
      <c r="O618" s="12">
        <v>2.8</v>
      </c>
      <c r="P618" s="12">
        <f t="shared" ref="P618" si="67">P616</f>
        <v>1.35</v>
      </c>
      <c r="Q618" s="12">
        <v>2.8</v>
      </c>
      <c r="R618" s="12">
        <v>0.45</v>
      </c>
      <c r="S618" s="12">
        <v>2.8</v>
      </c>
      <c r="T618" s="12">
        <v>0.7</v>
      </c>
      <c r="U618" s="12">
        <f>U614</f>
        <v>0.1787</v>
      </c>
      <c r="V618" s="12">
        <f>AVERAGE(F618,I618,K618,M618,O618,Q618,S618)</f>
        <v>2.8028571428571429</v>
      </c>
      <c r="W618" s="12">
        <f>SUM(G618,J618,L618,N618,P618,R618,T618)</f>
        <v>5.4</v>
      </c>
      <c r="X618" s="12">
        <f>$D$437</f>
        <v>0.15</v>
      </c>
      <c r="Y618" s="12">
        <f>+ROUND((F618*H618)+(K618*L618*$D$437)+(O618*P618*$D$437)+(S618*U618),2)</f>
        <v>2.5</v>
      </c>
      <c r="Z618" s="12">
        <f>ROUND((I618*J618*X618)+(M618*N618*X618)+(Q618*R618*X618),2)</f>
        <v>0.19</v>
      </c>
      <c r="AA618" s="10"/>
    </row>
    <row r="619" spans="1:27" customFormat="1" x14ac:dyDescent="0.25">
      <c r="A619" s="64"/>
      <c r="B619" s="12" t="s">
        <v>194</v>
      </c>
      <c r="C619" s="12">
        <v>5</v>
      </c>
      <c r="D619" s="12">
        <v>0.2</v>
      </c>
      <c r="E619" s="12">
        <v>0.25</v>
      </c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>
        <f>+D619</f>
        <v>0.2</v>
      </c>
      <c r="W619" s="12">
        <f>+C619</f>
        <v>5</v>
      </c>
      <c r="X619" s="12">
        <f>+E619</f>
        <v>0.25</v>
      </c>
      <c r="Y619" s="12">
        <f>ROUND((V619*W619*X619),2)</f>
        <v>0.25</v>
      </c>
      <c r="Z619" s="12"/>
      <c r="AA619" s="10"/>
    </row>
    <row r="620" spans="1:27" customFormat="1" x14ac:dyDescent="0.25">
      <c r="A620" s="64" t="s">
        <v>385</v>
      </c>
      <c r="B620" s="12" t="s">
        <v>195</v>
      </c>
      <c r="C620" s="12"/>
      <c r="D620" s="12"/>
      <c r="E620" s="12"/>
      <c r="F620" s="12">
        <v>2.8</v>
      </c>
      <c r="G620" s="12">
        <v>0.7</v>
      </c>
      <c r="H620" s="12">
        <v>0.1787</v>
      </c>
      <c r="I620" s="12">
        <v>2.8</v>
      </c>
      <c r="J620" s="12">
        <f>J616</f>
        <v>0</v>
      </c>
      <c r="K620" s="12">
        <v>2.8</v>
      </c>
      <c r="L620" s="12">
        <v>1.8</v>
      </c>
      <c r="M620" s="12">
        <v>2.8</v>
      </c>
      <c r="N620" s="12">
        <f>N616</f>
        <v>0</v>
      </c>
      <c r="O620" s="12">
        <v>2.8</v>
      </c>
      <c r="P620" s="12">
        <f t="shared" ref="P620" si="68">P618</f>
        <v>1.35</v>
      </c>
      <c r="Q620" s="12">
        <v>2.8</v>
      </c>
      <c r="R620" s="12">
        <v>0.45</v>
      </c>
      <c r="S620" s="12">
        <v>2.8</v>
      </c>
      <c r="T620" s="12">
        <v>0.7</v>
      </c>
      <c r="U620" s="12">
        <f>U616</f>
        <v>0.1787</v>
      </c>
      <c r="V620" s="12">
        <f>AVERAGE(F620,I620,K620,M620,O620,Q620,S620)</f>
        <v>2.8000000000000003</v>
      </c>
      <c r="W620" s="12">
        <f>SUM(G620,J620,L620,N620,P620,R620,T620)</f>
        <v>5</v>
      </c>
      <c r="X620" s="12">
        <f>$D$437</f>
        <v>0.15</v>
      </c>
      <c r="Y620" s="12">
        <f>+ROUND((F620*H620)+(K620*L620*$D$437)+(O620*P620*$D$437)+(S620*U620),2)</f>
        <v>2.3199999999999998</v>
      </c>
      <c r="Z620" s="12">
        <f>ROUND((I620*J620*X620)+(M620*N620*X620)+(Q620*R620*X620),2)</f>
        <v>0.19</v>
      </c>
      <c r="AA620" s="10"/>
    </row>
    <row r="621" spans="1:27" customFormat="1" x14ac:dyDescent="0.25">
      <c r="A621" s="64"/>
      <c r="B621" s="12" t="s">
        <v>196</v>
      </c>
      <c r="C621" s="12">
        <v>5</v>
      </c>
      <c r="D621" s="12">
        <v>0.2</v>
      </c>
      <c r="E621" s="12">
        <v>0.25</v>
      </c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>
        <f>+D621</f>
        <v>0.2</v>
      </c>
      <c r="W621" s="12">
        <f>+C621</f>
        <v>5</v>
      </c>
      <c r="X621" s="12">
        <f>+E621</f>
        <v>0.25</v>
      </c>
      <c r="Y621" s="12">
        <f>ROUND((V621*W621*X621),2)</f>
        <v>0.25</v>
      </c>
      <c r="Z621" s="12"/>
      <c r="AA621" s="10"/>
    </row>
    <row r="622" spans="1:27" customFormat="1" x14ac:dyDescent="0.25">
      <c r="A622" s="64" t="s">
        <v>386</v>
      </c>
      <c r="B622" s="12" t="s">
        <v>197</v>
      </c>
      <c r="C622" s="12"/>
      <c r="D622" s="12"/>
      <c r="E622" s="12"/>
      <c r="F622" s="12">
        <v>2.8</v>
      </c>
      <c r="G622" s="12">
        <v>0.7</v>
      </c>
      <c r="H622" s="12">
        <v>0.1787</v>
      </c>
      <c r="I622" s="12">
        <v>2.8</v>
      </c>
      <c r="J622" s="12">
        <f>J618</f>
        <v>0</v>
      </c>
      <c r="K622" s="12">
        <v>2.8</v>
      </c>
      <c r="L622" s="12">
        <v>1.8</v>
      </c>
      <c r="M622" s="12">
        <v>2.8</v>
      </c>
      <c r="N622" s="12">
        <f>N618</f>
        <v>0</v>
      </c>
      <c r="O622" s="12">
        <v>2.8</v>
      </c>
      <c r="P622" s="12">
        <f t="shared" ref="P622" si="69">P620</f>
        <v>1.35</v>
      </c>
      <c r="Q622" s="12">
        <v>2.8</v>
      </c>
      <c r="R622" s="12">
        <v>0.45</v>
      </c>
      <c r="S622" s="12">
        <v>2.8</v>
      </c>
      <c r="T622" s="12">
        <v>0.7</v>
      </c>
      <c r="U622" s="12">
        <f>U618</f>
        <v>0.1787</v>
      </c>
      <c r="V622" s="12">
        <f>AVERAGE(F622,I622,K622,M622,O622,Q622,S622)</f>
        <v>2.8000000000000003</v>
      </c>
      <c r="W622" s="12">
        <f>SUM(G622,J622,L622,N622,P622,R622,T622)</f>
        <v>5</v>
      </c>
      <c r="X622" s="12">
        <f>$D$437</f>
        <v>0.15</v>
      </c>
      <c r="Y622" s="12">
        <f>+ROUND((F622*H622)+(K622*L622*$D$437)+(O622*P622*$D$437)+(S622*U622),2)</f>
        <v>2.3199999999999998</v>
      </c>
      <c r="Z622" s="12">
        <f>ROUND((I622*J622*X622)+(M622*N622*X622)+(Q622*R622*X622),2)</f>
        <v>0.19</v>
      </c>
      <c r="AA622" s="10"/>
    </row>
    <row r="623" spans="1:27" customFormat="1" x14ac:dyDescent="0.25">
      <c r="A623" s="64"/>
      <c r="B623" s="12" t="s">
        <v>198</v>
      </c>
      <c r="C623" s="12">
        <v>5</v>
      </c>
      <c r="D623" s="12">
        <v>0.2</v>
      </c>
      <c r="E623" s="12">
        <v>0.25</v>
      </c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>
        <f>+D623</f>
        <v>0.2</v>
      </c>
      <c r="W623" s="12">
        <f>+C623</f>
        <v>5</v>
      </c>
      <c r="X623" s="12">
        <f>+E623</f>
        <v>0.25</v>
      </c>
      <c r="Y623" s="12">
        <f>ROUND((V623*W623*X623),2)</f>
        <v>0.25</v>
      </c>
      <c r="Z623" s="12"/>
      <c r="AA623" s="10"/>
    </row>
    <row r="624" spans="1:27" customFormat="1" x14ac:dyDescent="0.25">
      <c r="A624" s="64" t="s">
        <v>387</v>
      </c>
      <c r="B624" s="12" t="s">
        <v>199</v>
      </c>
      <c r="C624" s="12"/>
      <c r="D624" s="12"/>
      <c r="E624" s="12"/>
      <c r="F624" s="12">
        <v>2.8</v>
      </c>
      <c r="G624" s="12">
        <v>0.7</v>
      </c>
      <c r="H624" s="12">
        <v>0.1787</v>
      </c>
      <c r="I624" s="12">
        <v>2.8</v>
      </c>
      <c r="J624" s="12">
        <f>J620</f>
        <v>0</v>
      </c>
      <c r="K624" s="12">
        <v>2.8</v>
      </c>
      <c r="L624" s="12">
        <v>1.8</v>
      </c>
      <c r="M624" s="12">
        <v>2.8</v>
      </c>
      <c r="N624" s="12">
        <f>N620</f>
        <v>0</v>
      </c>
      <c r="O624" s="12">
        <v>2.8</v>
      </c>
      <c r="P624" s="12">
        <f t="shared" ref="P624" si="70">P622</f>
        <v>1.35</v>
      </c>
      <c r="Q624" s="12">
        <v>2.8</v>
      </c>
      <c r="R624" s="12">
        <v>0.45</v>
      </c>
      <c r="S624" s="12">
        <v>2.8</v>
      </c>
      <c r="T624" s="12">
        <v>0.7</v>
      </c>
      <c r="U624" s="12">
        <f>U620</f>
        <v>0.1787</v>
      </c>
      <c r="V624" s="12">
        <f>AVERAGE(F624,I624,K624,M624,O624,Q624,S624)</f>
        <v>2.8000000000000003</v>
      </c>
      <c r="W624" s="12">
        <f>SUM(G624,J624,L624,N624,P624,R624,T624)</f>
        <v>5</v>
      </c>
      <c r="X624" s="12">
        <f>$D$437</f>
        <v>0.15</v>
      </c>
      <c r="Y624" s="12">
        <f>+ROUND((F624*H624)+(K624*L624*$D$437)+(O624*P624*$D$437)+(S624*U624),2)</f>
        <v>2.3199999999999998</v>
      </c>
      <c r="Z624" s="12">
        <f>ROUND((I624*J624*X624)+(M624*N624*X624)+(Q624*R624*X624),2)</f>
        <v>0.19</v>
      </c>
      <c r="AA624" s="10"/>
    </row>
    <row r="625" spans="1:27" customFormat="1" x14ac:dyDescent="0.25">
      <c r="A625" s="64"/>
      <c r="B625" s="12" t="s">
        <v>200</v>
      </c>
      <c r="C625" s="12">
        <v>5</v>
      </c>
      <c r="D625" s="12">
        <v>0.2</v>
      </c>
      <c r="E625" s="12">
        <v>0.25</v>
      </c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>
        <f>+D625</f>
        <v>0.2</v>
      </c>
      <c r="W625" s="12">
        <f>+C625</f>
        <v>5</v>
      </c>
      <c r="X625" s="12">
        <f>+E625</f>
        <v>0.25</v>
      </c>
      <c r="Y625" s="12">
        <f>ROUND((V625*W625*X625),2)</f>
        <v>0.25</v>
      </c>
      <c r="Z625" s="12"/>
      <c r="AA625" s="10"/>
    </row>
    <row r="626" spans="1:27" customFormat="1" x14ac:dyDescent="0.25">
      <c r="A626" s="64" t="s">
        <v>388</v>
      </c>
      <c r="B626" s="12" t="s">
        <v>201</v>
      </c>
      <c r="C626" s="12"/>
      <c r="D626" s="12"/>
      <c r="E626" s="12"/>
      <c r="F626" s="12">
        <v>2.8</v>
      </c>
      <c r="G626" s="12">
        <v>0.7</v>
      </c>
      <c r="H626" s="12">
        <v>0.1787</v>
      </c>
      <c r="I626" s="12">
        <v>2.8</v>
      </c>
      <c r="J626" s="12">
        <f>J622</f>
        <v>0</v>
      </c>
      <c r="K626" s="12">
        <v>2.8</v>
      </c>
      <c r="L626" s="12">
        <v>1.8</v>
      </c>
      <c r="M626" s="12">
        <v>2.8</v>
      </c>
      <c r="N626" s="12">
        <f>N622</f>
        <v>0</v>
      </c>
      <c r="O626" s="12">
        <v>2.8</v>
      </c>
      <c r="P626" s="12">
        <f t="shared" ref="P626" si="71">P624</f>
        <v>1.35</v>
      </c>
      <c r="Q626" s="12">
        <v>2.8</v>
      </c>
      <c r="R626" s="12">
        <v>0.45</v>
      </c>
      <c r="S626" s="12">
        <v>2.8</v>
      </c>
      <c r="T626" s="12">
        <v>0.7</v>
      </c>
      <c r="U626" s="12">
        <f>U622</f>
        <v>0.1787</v>
      </c>
      <c r="V626" s="12">
        <f>AVERAGE(F626,I626,K626,M626,O626,Q626,S626)</f>
        <v>2.8000000000000003</v>
      </c>
      <c r="W626" s="12">
        <f>SUM(G626,J626,L626,N626,P626,R626,T626)</f>
        <v>5</v>
      </c>
      <c r="X626" s="12">
        <f>$D$437</f>
        <v>0.15</v>
      </c>
      <c r="Y626" s="12">
        <f>+ROUND((F626*H626)+(K626*L626*$D$437)+(O626*P626*$D$437)+(S626*U626),2)</f>
        <v>2.3199999999999998</v>
      </c>
      <c r="Z626" s="12">
        <f>ROUND((I626*J626*X626)+(M626*N626*X626)+(Q626*R626*X626),2)</f>
        <v>0.19</v>
      </c>
      <c r="AA626" s="10"/>
    </row>
    <row r="627" spans="1:27" customFormat="1" x14ac:dyDescent="0.25">
      <c r="A627" s="64"/>
      <c r="B627" s="12" t="s">
        <v>202</v>
      </c>
      <c r="C627" s="12">
        <v>5</v>
      </c>
      <c r="D627" s="12">
        <v>0.2</v>
      </c>
      <c r="E627" s="12">
        <v>0.25</v>
      </c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>
        <f>+D627</f>
        <v>0.2</v>
      </c>
      <c r="W627" s="12">
        <f>+C627</f>
        <v>5</v>
      </c>
      <c r="X627" s="12">
        <f>+E627</f>
        <v>0.25</v>
      </c>
      <c r="Y627" s="12">
        <f>ROUND((V627*W627*X627),2)</f>
        <v>0.25</v>
      </c>
      <c r="Z627" s="12"/>
      <c r="AA627" s="10"/>
    </row>
    <row r="628" spans="1:27" customFormat="1" x14ac:dyDescent="0.25">
      <c r="A628" s="64" t="s">
        <v>389</v>
      </c>
      <c r="B628" s="12" t="s">
        <v>203</v>
      </c>
      <c r="C628" s="12"/>
      <c r="D628" s="12"/>
      <c r="E628" s="12"/>
      <c r="F628" s="12">
        <v>2.8</v>
      </c>
      <c r="G628" s="12">
        <v>0.7</v>
      </c>
      <c r="H628" s="12">
        <v>0.1787</v>
      </c>
      <c r="I628" s="12">
        <v>2.8</v>
      </c>
      <c r="J628" s="12">
        <v>0.45</v>
      </c>
      <c r="K628" s="12">
        <v>2.8</v>
      </c>
      <c r="L628" s="12">
        <v>0.9</v>
      </c>
      <c r="M628" s="12">
        <v>2.8</v>
      </c>
      <c r="N628" s="12">
        <v>0.9</v>
      </c>
      <c r="O628" s="12">
        <v>2.8</v>
      </c>
      <c r="P628" s="12">
        <v>0.9</v>
      </c>
      <c r="Q628" s="12">
        <v>2.8</v>
      </c>
      <c r="R628" s="12">
        <v>0.45</v>
      </c>
      <c r="S628" s="12">
        <v>2.8</v>
      </c>
      <c r="T628" s="12">
        <v>0.7</v>
      </c>
      <c r="U628" s="12">
        <f>U624</f>
        <v>0.1787</v>
      </c>
      <c r="V628" s="12">
        <f>AVERAGE(F628,I628,K628,M628,O628,Q628,S628)</f>
        <v>2.8000000000000003</v>
      </c>
      <c r="W628" s="12">
        <f>SUM(G628,J628,L628,N628,P628,R628,T628)</f>
        <v>5</v>
      </c>
      <c r="X628" s="12">
        <f>$D$437</f>
        <v>0.15</v>
      </c>
      <c r="Y628" s="12">
        <f>+ROUND((F628*H628)+(K628*L628*$D$437)+(O628*P628*$D$437)+(S628*U628),2)</f>
        <v>1.76</v>
      </c>
      <c r="Z628" s="12">
        <f>ROUND((I628*J628*X628)+(M628*N628*X628)+(Q628*R628*X628),2)</f>
        <v>0.76</v>
      </c>
      <c r="AA628" s="10"/>
    </row>
    <row r="629" spans="1:27" customFormat="1" x14ac:dyDescent="0.25">
      <c r="A629" s="64"/>
      <c r="B629" s="12" t="s">
        <v>204</v>
      </c>
      <c r="C629" s="12">
        <v>5</v>
      </c>
      <c r="D629" s="12">
        <v>0.2</v>
      </c>
      <c r="E629" s="12">
        <v>0.25</v>
      </c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>
        <f>+D629</f>
        <v>0.2</v>
      </c>
      <c r="W629" s="12">
        <f>+C629</f>
        <v>5</v>
      </c>
      <c r="X629" s="12">
        <f>+E629</f>
        <v>0.25</v>
      </c>
      <c r="Y629" s="12">
        <f>ROUND((V629*W629*X629),2)</f>
        <v>0.25</v>
      </c>
      <c r="Z629" s="12"/>
      <c r="AA629" s="10"/>
    </row>
    <row r="630" spans="1:27" customFormat="1" x14ac:dyDescent="0.25">
      <c r="A630" s="64" t="s">
        <v>390</v>
      </c>
      <c r="B630" s="12" t="s">
        <v>205</v>
      </c>
      <c r="C630" s="12"/>
      <c r="D630" s="12"/>
      <c r="E630" s="12"/>
      <c r="F630" s="12">
        <v>2.8</v>
      </c>
      <c r="G630" s="12">
        <v>0.7</v>
      </c>
      <c r="H630" s="12">
        <v>0.1787</v>
      </c>
      <c r="I630" s="12">
        <v>2.8</v>
      </c>
      <c r="J630" s="12">
        <v>0.45</v>
      </c>
      <c r="K630" s="12">
        <v>2.8</v>
      </c>
      <c r="L630" s="12">
        <v>0.9</v>
      </c>
      <c r="M630" s="12">
        <v>2.8</v>
      </c>
      <c r="N630" s="12">
        <v>0.9</v>
      </c>
      <c r="O630" s="12">
        <v>2.8</v>
      </c>
      <c r="P630" s="12">
        <v>0.9</v>
      </c>
      <c r="Q630" s="12">
        <v>2.8</v>
      </c>
      <c r="R630" s="12">
        <v>0.45</v>
      </c>
      <c r="S630" s="12">
        <v>2.8</v>
      </c>
      <c r="T630" s="12">
        <v>0.7</v>
      </c>
      <c r="U630" s="12">
        <f t="shared" ref="U630" si="72">U626</f>
        <v>0.1787</v>
      </c>
      <c r="V630" s="12">
        <f t="shared" ref="V630" si="73">AVERAGE(F630,I630,K630,M630,O630,Q630,S630)</f>
        <v>2.8000000000000003</v>
      </c>
      <c r="W630" s="12">
        <f t="shared" ref="W630" si="74">SUM(G630,J630,L630,N630,P630,R630,T630)</f>
        <v>5</v>
      </c>
      <c r="X630" s="12">
        <f t="shared" ref="X630" si="75">$D$437</f>
        <v>0.15</v>
      </c>
      <c r="Y630" s="12">
        <f t="shared" ref="Y630" si="76">+ROUND((F630*H630)+(K630*L630*$D$437)+(O630*P630*$D$437)+(S630*U630),2)</f>
        <v>1.76</v>
      </c>
      <c r="Z630" s="12">
        <f t="shared" ref="Z630" si="77">ROUND((I630*J630*X630)+(M630*N630*X630)+(Q630*R630*X630),2)</f>
        <v>0.76</v>
      </c>
      <c r="AA630" s="10"/>
    </row>
    <row r="631" spans="1:27" customFormat="1" x14ac:dyDescent="0.25">
      <c r="A631" s="64"/>
      <c r="B631" s="12" t="s">
        <v>206</v>
      </c>
      <c r="C631" s="12">
        <v>5</v>
      </c>
      <c r="D631" s="12">
        <v>0.2</v>
      </c>
      <c r="E631" s="12">
        <v>0.25</v>
      </c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>
        <f t="shared" ref="V631" si="78">+D631</f>
        <v>0.2</v>
      </c>
      <c r="W631" s="12">
        <f t="shared" ref="W631" si="79">+C631</f>
        <v>5</v>
      </c>
      <c r="X631" s="12">
        <f t="shared" ref="X631" si="80">+E631</f>
        <v>0.25</v>
      </c>
      <c r="Y631" s="12">
        <f t="shared" ref="Y631" si="81">ROUND((V631*W631*X631),2)</f>
        <v>0.25</v>
      </c>
      <c r="Z631" s="12"/>
      <c r="AA631" s="10"/>
    </row>
    <row r="632" spans="1:27" customFormat="1" x14ac:dyDescent="0.25">
      <c r="A632" s="64" t="s">
        <v>391</v>
      </c>
      <c r="B632" s="12" t="s">
        <v>207</v>
      </c>
      <c r="C632" s="12"/>
      <c r="D632" s="12"/>
      <c r="E632" s="12"/>
      <c r="F632" s="12">
        <v>2.8</v>
      </c>
      <c r="G632" s="12">
        <v>0.7</v>
      </c>
      <c r="H632" s="12">
        <v>0.1787</v>
      </c>
      <c r="I632" s="12">
        <v>2.8</v>
      </c>
      <c r="J632" s="12">
        <f t="shared" ref="J632" si="82">J628</f>
        <v>0.45</v>
      </c>
      <c r="K632" s="12">
        <v>2.8</v>
      </c>
      <c r="L632" s="12">
        <v>0.9</v>
      </c>
      <c r="M632" s="12">
        <v>2.8</v>
      </c>
      <c r="N632" s="12">
        <f t="shared" ref="N632" si="83">N628</f>
        <v>0.9</v>
      </c>
      <c r="O632" s="12">
        <v>2.8</v>
      </c>
      <c r="P632" s="12">
        <v>0.9</v>
      </c>
      <c r="Q632" s="12">
        <v>2.8</v>
      </c>
      <c r="R632" s="12">
        <v>0.45</v>
      </c>
      <c r="S632" s="12">
        <v>2.8</v>
      </c>
      <c r="T632" s="12">
        <v>0.7</v>
      </c>
      <c r="U632" s="12">
        <f t="shared" ref="U632" si="84">U628</f>
        <v>0.1787</v>
      </c>
      <c r="V632" s="12">
        <f t="shared" ref="V632" si="85">AVERAGE(F632,I632,K632,M632,O632,Q632,S632)</f>
        <v>2.8000000000000003</v>
      </c>
      <c r="W632" s="12">
        <f t="shared" ref="W632" si="86">SUM(G632,J632,L632,N632,P632,R632,T632)</f>
        <v>5</v>
      </c>
      <c r="X632" s="12">
        <f t="shared" ref="X632" si="87">$D$437</f>
        <v>0.15</v>
      </c>
      <c r="Y632" s="12">
        <f t="shared" ref="Y632" si="88">+ROUND((F632*H632)+(K632*L632*$D$437)+(O632*P632*$D$437)+(S632*U632),2)</f>
        <v>1.76</v>
      </c>
      <c r="Z632" s="12">
        <f t="shared" ref="Z632" si="89">ROUND((I632*J632*X632)+(M632*N632*X632)+(Q632*R632*X632),2)</f>
        <v>0.76</v>
      </c>
      <c r="AA632" s="10"/>
    </row>
    <row r="633" spans="1:27" customFormat="1" x14ac:dyDescent="0.25">
      <c r="A633" s="64"/>
      <c r="B633" s="12" t="s">
        <v>208</v>
      </c>
      <c r="C633" s="12">
        <v>5</v>
      </c>
      <c r="D633" s="12">
        <v>0.2</v>
      </c>
      <c r="E633" s="12">
        <v>0.25</v>
      </c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>
        <f t="shared" ref="V633" si="90">+D633</f>
        <v>0.2</v>
      </c>
      <c r="W633" s="12">
        <f t="shared" ref="W633" si="91">+C633</f>
        <v>5</v>
      </c>
      <c r="X633" s="12">
        <f t="shared" ref="X633" si="92">+E633</f>
        <v>0.25</v>
      </c>
      <c r="Y633" s="12">
        <f t="shared" ref="Y633" si="93">ROUND((V633*W633*X633),2)</f>
        <v>0.25</v>
      </c>
      <c r="Z633" s="12"/>
      <c r="AA633" s="10"/>
    </row>
    <row r="634" spans="1:27" customFormat="1" x14ac:dyDescent="0.25">
      <c r="A634" s="64" t="s">
        <v>392</v>
      </c>
      <c r="B634" s="12" t="s">
        <v>209</v>
      </c>
      <c r="C634" s="12"/>
      <c r="D634" s="12"/>
      <c r="E634" s="12"/>
      <c r="F634" s="12">
        <v>2.8</v>
      </c>
      <c r="G634" s="12">
        <v>0.7</v>
      </c>
      <c r="H634" s="12">
        <v>0.1787</v>
      </c>
      <c r="I634" s="12">
        <v>2.8</v>
      </c>
      <c r="J634" s="12">
        <f t="shared" ref="J634" si="94">J630</f>
        <v>0.45</v>
      </c>
      <c r="K634" s="12">
        <v>2.8</v>
      </c>
      <c r="L634" s="12">
        <v>0.9</v>
      </c>
      <c r="M634" s="12">
        <v>2.8</v>
      </c>
      <c r="N634" s="12">
        <f t="shared" ref="N634" si="95">N630</f>
        <v>0.9</v>
      </c>
      <c r="O634" s="12">
        <v>2.8</v>
      </c>
      <c r="P634" s="12">
        <v>0.9</v>
      </c>
      <c r="Q634" s="12">
        <v>2.8</v>
      </c>
      <c r="R634" s="12">
        <v>0.45</v>
      </c>
      <c r="S634" s="12">
        <v>2.8</v>
      </c>
      <c r="T634" s="12">
        <v>0.7</v>
      </c>
      <c r="U634" s="12">
        <f t="shared" ref="U634" si="96">U630</f>
        <v>0.1787</v>
      </c>
      <c r="V634" s="12">
        <f t="shared" ref="V634" si="97">AVERAGE(F634,I634,K634,M634,O634,Q634,S634)</f>
        <v>2.8000000000000003</v>
      </c>
      <c r="W634" s="12">
        <f t="shared" ref="W634" si="98">SUM(G634,J634,L634,N634,P634,R634,T634)</f>
        <v>5</v>
      </c>
      <c r="X634" s="12">
        <f t="shared" ref="X634" si="99">$D$437</f>
        <v>0.15</v>
      </c>
      <c r="Y634" s="12">
        <f t="shared" ref="Y634" si="100">+ROUND((F634*H634)+(K634*L634*$D$437)+(O634*P634*$D$437)+(S634*U634),2)</f>
        <v>1.76</v>
      </c>
      <c r="Z634" s="12">
        <f t="shared" ref="Z634" si="101">ROUND((I634*J634*X634)+(M634*N634*X634)+(Q634*R634*X634),2)</f>
        <v>0.76</v>
      </c>
      <c r="AA634" s="10"/>
    </row>
    <row r="635" spans="1:27" customFormat="1" x14ac:dyDescent="0.25">
      <c r="A635" s="64"/>
      <c r="B635" s="12" t="s">
        <v>210</v>
      </c>
      <c r="C635" s="12">
        <v>5</v>
      </c>
      <c r="D635" s="12">
        <v>0.2</v>
      </c>
      <c r="E635" s="12">
        <v>0.25</v>
      </c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>
        <f t="shared" ref="V635" si="102">+D635</f>
        <v>0.2</v>
      </c>
      <c r="W635" s="12">
        <f t="shared" ref="W635" si="103">+C635</f>
        <v>5</v>
      </c>
      <c r="X635" s="12">
        <f t="shared" ref="X635" si="104">+E635</f>
        <v>0.25</v>
      </c>
      <c r="Y635" s="12">
        <f t="shared" ref="Y635" si="105">ROUND((V635*W635*X635),2)</f>
        <v>0.25</v>
      </c>
      <c r="Z635" s="12"/>
      <c r="AA635" s="10"/>
    </row>
    <row r="636" spans="1:27" customFormat="1" x14ac:dyDescent="0.25">
      <c r="A636" s="64" t="s">
        <v>393</v>
      </c>
      <c r="B636" s="12" t="s">
        <v>211</v>
      </c>
      <c r="C636" s="12"/>
      <c r="D636" s="12"/>
      <c r="E636" s="12"/>
      <c r="F636" s="12">
        <v>2.8</v>
      </c>
      <c r="G636" s="12">
        <v>0.7</v>
      </c>
      <c r="H636" s="12">
        <v>0.1787</v>
      </c>
      <c r="I636" s="12">
        <v>2.8</v>
      </c>
      <c r="J636" s="12">
        <f t="shared" ref="J636" si="106">J632</f>
        <v>0.45</v>
      </c>
      <c r="K636" s="12">
        <v>2.8</v>
      </c>
      <c r="L636" s="12">
        <v>0.9</v>
      </c>
      <c r="M636" s="12">
        <v>2.8</v>
      </c>
      <c r="N636" s="12">
        <f t="shared" ref="N636" si="107">N632</f>
        <v>0.9</v>
      </c>
      <c r="O636" s="12">
        <v>2.8</v>
      </c>
      <c r="P636" s="12">
        <v>0.9</v>
      </c>
      <c r="Q636" s="12">
        <v>2.8</v>
      </c>
      <c r="R636" s="12">
        <v>0.45</v>
      </c>
      <c r="S636" s="12">
        <v>2.8</v>
      </c>
      <c r="T636" s="12">
        <v>0.7</v>
      </c>
      <c r="U636" s="12">
        <f t="shared" ref="U636" si="108">U632</f>
        <v>0.1787</v>
      </c>
      <c r="V636" s="12">
        <f t="shared" ref="V636" si="109">AVERAGE(F636,I636,K636,M636,O636,Q636,S636)</f>
        <v>2.8000000000000003</v>
      </c>
      <c r="W636" s="12">
        <f t="shared" ref="W636" si="110">SUM(G636,J636,L636,N636,P636,R636,T636)</f>
        <v>5</v>
      </c>
      <c r="X636" s="12">
        <f t="shared" ref="X636" si="111">$D$437</f>
        <v>0.15</v>
      </c>
      <c r="Y636" s="12">
        <f t="shared" ref="Y636" si="112">+ROUND((F636*H636)+(K636*L636*$D$437)+(O636*P636*$D$437)+(S636*U636),2)</f>
        <v>1.76</v>
      </c>
      <c r="Z636" s="12">
        <f t="shared" ref="Z636" si="113">ROUND((I636*J636*X636)+(M636*N636*X636)+(Q636*R636*X636),2)</f>
        <v>0.76</v>
      </c>
      <c r="AA636" s="10"/>
    </row>
    <row r="637" spans="1:27" customFormat="1" x14ac:dyDescent="0.25">
      <c r="A637" s="64"/>
      <c r="B637" s="12" t="s">
        <v>212</v>
      </c>
      <c r="C637" s="12">
        <v>5</v>
      </c>
      <c r="D637" s="12">
        <v>0.2</v>
      </c>
      <c r="E637" s="12">
        <v>0.25</v>
      </c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>
        <f t="shared" ref="V637" si="114">+D637</f>
        <v>0.2</v>
      </c>
      <c r="W637" s="12">
        <f t="shared" ref="W637" si="115">+C637</f>
        <v>5</v>
      </c>
      <c r="X637" s="12">
        <f t="shared" ref="X637" si="116">+E637</f>
        <v>0.25</v>
      </c>
      <c r="Y637" s="12">
        <f t="shared" ref="Y637" si="117">ROUND((V637*W637*X637),2)</f>
        <v>0.25</v>
      </c>
      <c r="Z637" s="12"/>
      <c r="AA637" s="10"/>
    </row>
    <row r="638" spans="1:27" customFormat="1" x14ac:dyDescent="0.25">
      <c r="A638" s="64" t="s">
        <v>394</v>
      </c>
      <c r="B638" s="12" t="s">
        <v>213</v>
      </c>
      <c r="C638" s="12"/>
      <c r="D638" s="12"/>
      <c r="E638" s="12"/>
      <c r="F638" s="12">
        <v>2.8</v>
      </c>
      <c r="G638" s="12">
        <v>0.7</v>
      </c>
      <c r="H638" s="12">
        <v>0.1787</v>
      </c>
      <c r="I638" s="12">
        <v>2.8</v>
      </c>
      <c r="J638" s="12">
        <f t="shared" ref="J638" si="118">J634</f>
        <v>0.45</v>
      </c>
      <c r="K638" s="12">
        <v>2.8</v>
      </c>
      <c r="L638" s="12">
        <v>0.9</v>
      </c>
      <c r="M638" s="12">
        <v>2.8</v>
      </c>
      <c r="N638" s="12">
        <f t="shared" ref="N638" si="119">N634</f>
        <v>0.9</v>
      </c>
      <c r="O638" s="12">
        <v>2.8</v>
      </c>
      <c r="P638" s="12">
        <v>0.9</v>
      </c>
      <c r="Q638" s="12">
        <v>2.8</v>
      </c>
      <c r="R638" s="12">
        <v>0.45</v>
      </c>
      <c r="S638" s="12">
        <v>2.8</v>
      </c>
      <c r="T638" s="12">
        <v>0.7</v>
      </c>
      <c r="U638" s="12">
        <f t="shared" ref="U638" si="120">U634</f>
        <v>0.1787</v>
      </c>
      <c r="V638" s="12">
        <f t="shared" ref="V638" si="121">AVERAGE(F638,I638,K638,M638,O638,Q638,S638)</f>
        <v>2.8000000000000003</v>
      </c>
      <c r="W638" s="12">
        <f t="shared" ref="W638" si="122">SUM(G638,J638,L638,N638,P638,R638,T638)</f>
        <v>5</v>
      </c>
      <c r="X638" s="12">
        <f t="shared" ref="X638" si="123">$D$437</f>
        <v>0.15</v>
      </c>
      <c r="Y638" s="12">
        <f t="shared" ref="Y638" si="124">+ROUND((F638*H638)+(K638*L638*$D$437)+(O638*P638*$D$437)+(S638*U638),2)</f>
        <v>1.76</v>
      </c>
      <c r="Z638" s="12">
        <f t="shared" ref="Z638" si="125">ROUND((I638*J638*X638)+(M638*N638*X638)+(Q638*R638*X638),2)</f>
        <v>0.76</v>
      </c>
      <c r="AA638" s="10"/>
    </row>
    <row r="639" spans="1:27" customFormat="1" x14ac:dyDescent="0.25">
      <c r="A639" s="64"/>
      <c r="B639" s="12" t="s">
        <v>214</v>
      </c>
      <c r="C639" s="12">
        <v>5</v>
      </c>
      <c r="D639" s="12">
        <v>0.2</v>
      </c>
      <c r="E639" s="12">
        <v>0.25</v>
      </c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>
        <f t="shared" ref="V639" si="126">+D639</f>
        <v>0.2</v>
      </c>
      <c r="W639" s="12">
        <f t="shared" ref="W639" si="127">+C639</f>
        <v>5</v>
      </c>
      <c r="X639" s="12">
        <f t="shared" ref="X639" si="128">+E639</f>
        <v>0.25</v>
      </c>
      <c r="Y639" s="12">
        <f t="shared" ref="Y639" si="129">ROUND((V639*W639*X639),2)</f>
        <v>0.25</v>
      </c>
      <c r="Z639" s="12"/>
      <c r="AA639" s="10"/>
    </row>
    <row r="640" spans="1:27" customFormat="1" x14ac:dyDescent="0.25">
      <c r="A640" s="64" t="s">
        <v>395</v>
      </c>
      <c r="B640" s="12" t="s">
        <v>215</v>
      </c>
      <c r="C640" s="12"/>
      <c r="D640" s="12"/>
      <c r="E640" s="12"/>
      <c r="F640" s="12">
        <v>2.7</v>
      </c>
      <c r="G640" s="12">
        <v>0.7</v>
      </c>
      <c r="H640" s="12">
        <v>0.1787</v>
      </c>
      <c r="I640" s="12">
        <v>2.8</v>
      </c>
      <c r="J640" s="12">
        <f t="shared" ref="J640" si="130">J636</f>
        <v>0.45</v>
      </c>
      <c r="K640" s="12">
        <v>2.8</v>
      </c>
      <c r="L640" s="12">
        <v>0.9</v>
      </c>
      <c r="M640" s="12">
        <v>2.8</v>
      </c>
      <c r="N640" s="12">
        <f t="shared" ref="N640" si="131">N636</f>
        <v>0.9</v>
      </c>
      <c r="O640" s="12">
        <v>2.8</v>
      </c>
      <c r="P640" s="12">
        <v>0.9</v>
      </c>
      <c r="Q640" s="12">
        <v>2.8</v>
      </c>
      <c r="R640" s="12">
        <v>0.45</v>
      </c>
      <c r="S640" s="12">
        <v>2.9</v>
      </c>
      <c r="T640" s="12">
        <v>0.7</v>
      </c>
      <c r="U640" s="12">
        <f t="shared" ref="U640" si="132">U636</f>
        <v>0.1787</v>
      </c>
      <c r="V640" s="12">
        <f t="shared" ref="V640" si="133">AVERAGE(F640,I640,K640,M640,O640,Q640,S640)</f>
        <v>2.8000000000000003</v>
      </c>
      <c r="W640" s="12">
        <f t="shared" ref="W640" si="134">SUM(G640,J640,L640,N640,P640,R640,T640)</f>
        <v>5</v>
      </c>
      <c r="X640" s="12">
        <f t="shared" ref="X640" si="135">$D$437</f>
        <v>0.15</v>
      </c>
      <c r="Y640" s="12">
        <f t="shared" ref="Y640" si="136">+ROUND((F640*H640)+(K640*L640*$D$437)+(O640*P640*$D$437)+(S640*U640),2)</f>
        <v>1.76</v>
      </c>
      <c r="Z640" s="12">
        <f t="shared" ref="Z640" si="137">ROUND((I640*J640*X640)+(M640*N640*X640)+(Q640*R640*X640),2)</f>
        <v>0.76</v>
      </c>
      <c r="AA640" s="10"/>
    </row>
    <row r="641" spans="1:27" customFormat="1" x14ac:dyDescent="0.25">
      <c r="A641" s="64"/>
      <c r="B641" s="12" t="s">
        <v>216</v>
      </c>
      <c r="C641" s="12">
        <v>5</v>
      </c>
      <c r="D641" s="12">
        <v>0.2</v>
      </c>
      <c r="E641" s="12">
        <v>0.25</v>
      </c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>
        <f t="shared" ref="V641" si="138">+D641</f>
        <v>0.2</v>
      </c>
      <c r="W641" s="12">
        <f t="shared" ref="W641" si="139">+C641</f>
        <v>5</v>
      </c>
      <c r="X641" s="12">
        <f t="shared" ref="X641" si="140">+E641</f>
        <v>0.25</v>
      </c>
      <c r="Y641" s="12">
        <f t="shared" ref="Y641" si="141">ROUND((V641*W641*X641),2)</f>
        <v>0.25</v>
      </c>
      <c r="Z641" s="12"/>
      <c r="AA641" s="10"/>
    </row>
    <row r="642" spans="1:27" customFormat="1" x14ac:dyDescent="0.25">
      <c r="A642" s="64" t="s">
        <v>396</v>
      </c>
      <c r="B642" s="12" t="s">
        <v>217</v>
      </c>
      <c r="C642" s="12"/>
      <c r="D642" s="12"/>
      <c r="E642" s="12"/>
      <c r="F642" s="12">
        <v>2.67</v>
      </c>
      <c r="G642" s="12">
        <v>0.7</v>
      </c>
      <c r="H642" s="12">
        <v>0.1787</v>
      </c>
      <c r="I642" s="12">
        <v>2.8</v>
      </c>
      <c r="J642" s="12">
        <f t="shared" ref="J642" si="142">J638</f>
        <v>0.45</v>
      </c>
      <c r="K642" s="12">
        <v>2.8</v>
      </c>
      <c r="L642" s="12">
        <v>0.9</v>
      </c>
      <c r="M642" s="12">
        <v>2.8</v>
      </c>
      <c r="N642" s="12">
        <f t="shared" ref="N642" si="143">N638</f>
        <v>0.9</v>
      </c>
      <c r="O642" s="12">
        <v>2.8</v>
      </c>
      <c r="P642" s="12">
        <v>0.9</v>
      </c>
      <c r="Q642" s="12">
        <v>2.8</v>
      </c>
      <c r="R642" s="12">
        <v>0.45</v>
      </c>
      <c r="S642" s="12">
        <v>2.9</v>
      </c>
      <c r="T642" s="12">
        <v>0.7</v>
      </c>
      <c r="U642" s="12">
        <f t="shared" ref="U642" si="144">U638</f>
        <v>0.1787</v>
      </c>
      <c r="V642" s="12">
        <f t="shared" ref="V642" si="145">AVERAGE(F642,I642,K642,M642,O642,Q642,S642)</f>
        <v>2.7957142857142858</v>
      </c>
      <c r="W642" s="12">
        <f t="shared" ref="W642" si="146">SUM(G642,J642,L642,N642,P642,R642,T642)</f>
        <v>5</v>
      </c>
      <c r="X642" s="12">
        <f t="shared" ref="X642" si="147">$D$437</f>
        <v>0.15</v>
      </c>
      <c r="Y642" s="12">
        <f t="shared" ref="Y642" si="148">+ROUND((F642*H642)+(K642*L642*$D$437)+(O642*P642*$D$437)+(S642*U642),2)</f>
        <v>1.75</v>
      </c>
      <c r="Z642" s="12">
        <f t="shared" ref="Z642" si="149">ROUND((I642*J642*X642)+(M642*N642*X642)+(Q642*R642*X642),2)</f>
        <v>0.76</v>
      </c>
      <c r="AA642" s="10"/>
    </row>
    <row r="643" spans="1:27" customFormat="1" x14ac:dyDescent="0.25">
      <c r="A643" s="64"/>
      <c r="B643" s="12" t="s">
        <v>218</v>
      </c>
      <c r="C643" s="12">
        <v>5</v>
      </c>
      <c r="D643" s="12">
        <v>0.2</v>
      </c>
      <c r="E643" s="12">
        <v>0.25</v>
      </c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>
        <f t="shared" ref="V643" si="150">+D643</f>
        <v>0.2</v>
      </c>
      <c r="W643" s="12">
        <f t="shared" ref="W643" si="151">+C643</f>
        <v>5</v>
      </c>
      <c r="X643" s="12">
        <f t="shared" ref="X643" si="152">+E643</f>
        <v>0.25</v>
      </c>
      <c r="Y643" s="12">
        <f t="shared" ref="Y643" si="153">ROUND((V643*W643*X643),2)</f>
        <v>0.25</v>
      </c>
      <c r="Z643" s="12"/>
      <c r="AA643" s="10"/>
    </row>
    <row r="644" spans="1:27" customFormat="1" x14ac:dyDescent="0.25">
      <c r="A644" s="64" t="s">
        <v>397</v>
      </c>
      <c r="B644" s="12" t="s">
        <v>219</v>
      </c>
      <c r="C644" s="12"/>
      <c r="D644" s="12"/>
      <c r="E644" s="12"/>
      <c r="F644" s="12">
        <v>2.67</v>
      </c>
      <c r="G644" s="12">
        <v>0.7</v>
      </c>
      <c r="H644" s="12">
        <v>0.1787</v>
      </c>
      <c r="I644" s="12">
        <v>2.8</v>
      </c>
      <c r="J644" s="12">
        <f t="shared" ref="J644" si="154">J640</f>
        <v>0.45</v>
      </c>
      <c r="K644" s="12">
        <v>2.8</v>
      </c>
      <c r="L644" s="12">
        <v>0.9</v>
      </c>
      <c r="M644" s="12">
        <v>2.8</v>
      </c>
      <c r="N644" s="12">
        <f t="shared" ref="N644" si="155">N640</f>
        <v>0.9</v>
      </c>
      <c r="O644" s="12">
        <v>2.8</v>
      </c>
      <c r="P644" s="12">
        <v>0.9</v>
      </c>
      <c r="Q644" s="12">
        <v>2.8</v>
      </c>
      <c r="R644" s="12">
        <v>0.45</v>
      </c>
      <c r="S644" s="12">
        <v>2.92</v>
      </c>
      <c r="T644" s="12">
        <v>0.7</v>
      </c>
      <c r="U644" s="12">
        <f t="shared" ref="U644" si="156">U640</f>
        <v>0.1787</v>
      </c>
      <c r="V644" s="12">
        <f t="shared" ref="V644" si="157">AVERAGE(F644,I644,K644,M644,O644,Q644,S644)</f>
        <v>2.7985714285714289</v>
      </c>
      <c r="W644" s="12">
        <f t="shared" ref="W644" si="158">SUM(G644,J644,L644,N644,P644,R644,T644)</f>
        <v>5</v>
      </c>
      <c r="X644" s="12">
        <f t="shared" ref="X644" si="159">$D$437</f>
        <v>0.15</v>
      </c>
      <c r="Y644" s="12">
        <f t="shared" ref="Y644" si="160">+ROUND((F644*H644)+(K644*L644*$D$437)+(O644*P644*$D$437)+(S644*U644),2)</f>
        <v>1.75</v>
      </c>
      <c r="Z644" s="12">
        <f t="shared" ref="Z644" si="161">ROUND((I644*J644*X644)+(M644*N644*X644)+(Q644*R644*X644),2)</f>
        <v>0.76</v>
      </c>
      <c r="AA644" s="10"/>
    </row>
    <row r="645" spans="1:27" customFormat="1" x14ac:dyDescent="0.25">
      <c r="A645" s="64"/>
      <c r="B645" s="12" t="s">
        <v>220</v>
      </c>
      <c r="C645" s="12">
        <v>5</v>
      </c>
      <c r="D645" s="12">
        <v>0.2</v>
      </c>
      <c r="E645" s="12">
        <v>0.25</v>
      </c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>
        <f t="shared" ref="V645" si="162">+D645</f>
        <v>0.2</v>
      </c>
      <c r="W645" s="12">
        <f t="shared" ref="W645" si="163">+C645</f>
        <v>5</v>
      </c>
      <c r="X645" s="12">
        <f t="shared" ref="X645" si="164">+E645</f>
        <v>0.25</v>
      </c>
      <c r="Y645" s="12">
        <f t="shared" ref="Y645" si="165">ROUND((V645*W645*X645),2)</f>
        <v>0.25</v>
      </c>
      <c r="Z645" s="12"/>
      <c r="AA645" s="10"/>
    </row>
    <row r="646" spans="1:27" customFormat="1" x14ac:dyDescent="0.25">
      <c r="A646" s="64" t="s">
        <v>398</v>
      </c>
      <c r="B646" s="12" t="s">
        <v>221</v>
      </c>
      <c r="C646" s="12"/>
      <c r="D646" s="12"/>
      <c r="E646" s="12"/>
      <c r="F646" s="12">
        <v>2.7</v>
      </c>
      <c r="G646" s="12">
        <v>0.7</v>
      </c>
      <c r="H646" s="12">
        <v>0.1787</v>
      </c>
      <c r="I646" s="12">
        <v>2.8</v>
      </c>
      <c r="J646" s="12">
        <f t="shared" ref="J646" si="166">J642</f>
        <v>0.45</v>
      </c>
      <c r="K646" s="12">
        <v>2.8</v>
      </c>
      <c r="L646" s="12">
        <v>0.9</v>
      </c>
      <c r="M646" s="12">
        <v>2.8</v>
      </c>
      <c r="N646" s="12">
        <f t="shared" ref="N646" si="167">N642</f>
        <v>0.9</v>
      </c>
      <c r="O646" s="12">
        <v>2.8</v>
      </c>
      <c r="P646" s="12">
        <v>0.9</v>
      </c>
      <c r="Q646" s="12">
        <v>2.8</v>
      </c>
      <c r="R646" s="12">
        <v>0.45</v>
      </c>
      <c r="S646" s="12">
        <v>2.9</v>
      </c>
      <c r="T646" s="12">
        <v>0.7</v>
      </c>
      <c r="U646" s="12">
        <f t="shared" ref="U646" si="168">U642</f>
        <v>0.1787</v>
      </c>
      <c r="V646" s="12">
        <f t="shared" ref="V646" si="169">AVERAGE(F646,I646,K646,M646,O646,Q646,S646)</f>
        <v>2.8000000000000003</v>
      </c>
      <c r="W646" s="12">
        <f t="shared" ref="W646" si="170">SUM(G646,J646,L646,N646,P646,R646,T646)</f>
        <v>5</v>
      </c>
      <c r="X646" s="12">
        <f t="shared" ref="X646" si="171">$D$437</f>
        <v>0.15</v>
      </c>
      <c r="Y646" s="12">
        <f t="shared" ref="Y646" si="172">+ROUND((F646*H646)+(K646*L646*$D$437)+(O646*P646*$D$437)+(S646*U646),2)</f>
        <v>1.76</v>
      </c>
      <c r="Z646" s="12">
        <f t="shared" ref="Z646" si="173">ROUND((I646*J646*X646)+(M646*N646*X646)+(Q646*R646*X646),2)</f>
        <v>0.76</v>
      </c>
      <c r="AA646" s="10"/>
    </row>
    <row r="647" spans="1:27" customFormat="1" x14ac:dyDescent="0.25">
      <c r="A647" s="64"/>
      <c r="B647" s="12" t="s">
        <v>222</v>
      </c>
      <c r="C647" s="12">
        <v>5</v>
      </c>
      <c r="D647" s="12">
        <v>0.2</v>
      </c>
      <c r="E647" s="12">
        <v>0.25</v>
      </c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>
        <f t="shared" ref="V647" si="174">+D647</f>
        <v>0.2</v>
      </c>
      <c r="W647" s="12">
        <f t="shared" ref="W647" si="175">+C647</f>
        <v>5</v>
      </c>
      <c r="X647" s="12">
        <f t="shared" ref="X647" si="176">+E647</f>
        <v>0.25</v>
      </c>
      <c r="Y647" s="12">
        <f t="shared" ref="Y647" si="177">ROUND((V647*W647*X647),2)</f>
        <v>0.25</v>
      </c>
      <c r="Z647" s="12"/>
      <c r="AA647" s="10"/>
    </row>
    <row r="648" spans="1:27" customFormat="1" x14ac:dyDescent="0.25">
      <c r="A648" s="64" t="s">
        <v>399</v>
      </c>
      <c r="B648" s="12" t="s">
        <v>223</v>
      </c>
      <c r="C648" s="12"/>
      <c r="D648" s="12"/>
      <c r="E648" s="12"/>
      <c r="F648" s="12">
        <v>2.8</v>
      </c>
      <c r="G648" s="12">
        <v>0.7</v>
      </c>
      <c r="H648" s="12">
        <v>0.1787</v>
      </c>
      <c r="I648" s="12">
        <v>2.8</v>
      </c>
      <c r="J648" s="12">
        <f t="shared" ref="J648" si="178">J644</f>
        <v>0.45</v>
      </c>
      <c r="K648" s="12">
        <v>2.8</v>
      </c>
      <c r="L648" s="12">
        <v>0.9</v>
      </c>
      <c r="M648" s="12">
        <v>2.8</v>
      </c>
      <c r="N648" s="12">
        <f t="shared" ref="N648" si="179">N644</f>
        <v>0.9</v>
      </c>
      <c r="O648" s="12">
        <v>2.8</v>
      </c>
      <c r="P648" s="12">
        <v>0.9</v>
      </c>
      <c r="Q648" s="12">
        <v>2.8</v>
      </c>
      <c r="R648" s="12">
        <v>0.45</v>
      </c>
      <c r="S648" s="12">
        <v>2.8</v>
      </c>
      <c r="T648" s="12">
        <v>0.7</v>
      </c>
      <c r="U648" s="12">
        <f t="shared" ref="U648" si="180">U644</f>
        <v>0.1787</v>
      </c>
      <c r="V648" s="12">
        <f t="shared" ref="V648" si="181">AVERAGE(F648,I648,K648,M648,O648,Q648,S648)</f>
        <v>2.8000000000000003</v>
      </c>
      <c r="W648" s="12">
        <f t="shared" ref="W648" si="182">SUM(G648,J648,L648,N648,P648,R648,T648)</f>
        <v>5</v>
      </c>
      <c r="X648" s="12">
        <f t="shared" ref="X648" si="183">$D$437</f>
        <v>0.15</v>
      </c>
      <c r="Y648" s="12">
        <f t="shared" ref="Y648" si="184">+ROUND((F648*H648)+(K648*L648*$D$437)+(O648*P648*$D$437)+(S648*U648),2)</f>
        <v>1.76</v>
      </c>
      <c r="Z648" s="12">
        <f t="shared" ref="Z648" si="185">ROUND((I648*J648*X648)+(M648*N648*X648)+(Q648*R648*X648),2)</f>
        <v>0.76</v>
      </c>
      <c r="AA648" s="10"/>
    </row>
    <row r="649" spans="1:27" customFormat="1" x14ac:dyDescent="0.25">
      <c r="A649" s="64"/>
      <c r="B649" s="12" t="s">
        <v>224</v>
      </c>
      <c r="C649" s="12">
        <v>5</v>
      </c>
      <c r="D649" s="12">
        <v>0.2</v>
      </c>
      <c r="E649" s="12">
        <v>0.25</v>
      </c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>
        <f t="shared" ref="V649" si="186">+D649</f>
        <v>0.2</v>
      </c>
      <c r="W649" s="12">
        <f t="shared" ref="W649" si="187">+C649</f>
        <v>5</v>
      </c>
      <c r="X649" s="12">
        <f t="shared" ref="X649" si="188">+E649</f>
        <v>0.25</v>
      </c>
      <c r="Y649" s="12">
        <f t="shared" ref="Y649" si="189">ROUND((V649*W649*X649),2)</f>
        <v>0.25</v>
      </c>
      <c r="Z649" s="12"/>
      <c r="AA649" s="10"/>
    </row>
    <row r="650" spans="1:27" customFormat="1" x14ac:dyDescent="0.25">
      <c r="A650" s="64" t="s">
        <v>400</v>
      </c>
      <c r="B650" s="12" t="s">
        <v>225</v>
      </c>
      <c r="C650" s="12"/>
      <c r="D650" s="12"/>
      <c r="E650" s="12"/>
      <c r="F650" s="12">
        <v>2.8</v>
      </c>
      <c r="G650" s="12">
        <v>0.7</v>
      </c>
      <c r="H650" s="12">
        <v>0.1787</v>
      </c>
      <c r="I650" s="12">
        <v>2.8</v>
      </c>
      <c r="J650" s="12">
        <f t="shared" ref="J650" si="190">J646</f>
        <v>0.45</v>
      </c>
      <c r="K650" s="12">
        <v>2.8</v>
      </c>
      <c r="L650" s="12">
        <v>0.9</v>
      </c>
      <c r="M650" s="12">
        <v>2.8</v>
      </c>
      <c r="N650" s="12">
        <f t="shared" ref="N650" si="191">N646</f>
        <v>0.9</v>
      </c>
      <c r="O650" s="12">
        <v>2.8</v>
      </c>
      <c r="P650" s="12">
        <v>0.9</v>
      </c>
      <c r="Q650" s="12">
        <v>2.8</v>
      </c>
      <c r="R650" s="12">
        <v>0.45</v>
      </c>
      <c r="S650" s="12">
        <v>2.8</v>
      </c>
      <c r="T650" s="12">
        <v>0.7</v>
      </c>
      <c r="U650" s="12">
        <f t="shared" ref="U650" si="192">U646</f>
        <v>0.1787</v>
      </c>
      <c r="V650" s="12">
        <f t="shared" ref="V650" si="193">AVERAGE(F650,I650,K650,M650,O650,Q650,S650)</f>
        <v>2.8000000000000003</v>
      </c>
      <c r="W650" s="12">
        <f t="shared" ref="W650" si="194">SUM(G650,J650,L650,N650,P650,R650,T650)</f>
        <v>5</v>
      </c>
      <c r="X650" s="12">
        <f t="shared" ref="X650" si="195">$D$437</f>
        <v>0.15</v>
      </c>
      <c r="Y650" s="12">
        <f t="shared" ref="Y650" si="196">+ROUND((F650*H650)+(K650*L650*$D$437)+(O650*P650*$D$437)+(S650*U650),2)</f>
        <v>1.76</v>
      </c>
      <c r="Z650" s="12">
        <f t="shared" ref="Z650" si="197">ROUND((I650*J650*X650)+(M650*N650*X650)+(Q650*R650*X650),2)</f>
        <v>0.76</v>
      </c>
      <c r="AA650" s="10"/>
    </row>
    <row r="651" spans="1:27" customFormat="1" x14ac:dyDescent="0.25">
      <c r="A651" s="64"/>
      <c r="B651" s="12" t="s">
        <v>226</v>
      </c>
      <c r="C651" s="12">
        <v>5</v>
      </c>
      <c r="D651" s="12">
        <v>0.2</v>
      </c>
      <c r="E651" s="12">
        <v>0.25</v>
      </c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>
        <f t="shared" ref="V651" si="198">+D651</f>
        <v>0.2</v>
      </c>
      <c r="W651" s="12">
        <f t="shared" ref="W651" si="199">+C651</f>
        <v>5</v>
      </c>
      <c r="X651" s="12">
        <f t="shared" ref="X651" si="200">+E651</f>
        <v>0.25</v>
      </c>
      <c r="Y651" s="12">
        <f t="shared" ref="Y651" si="201">ROUND((V651*W651*X651),2)</f>
        <v>0.25</v>
      </c>
      <c r="Z651" s="12"/>
      <c r="AA651" s="10"/>
    </row>
    <row r="652" spans="1:27" customFormat="1" x14ac:dyDescent="0.25">
      <c r="A652" s="64" t="s">
        <v>401</v>
      </c>
      <c r="B652" s="12" t="s">
        <v>227</v>
      </c>
      <c r="C652" s="12"/>
      <c r="D652" s="12"/>
      <c r="E652" s="12"/>
      <c r="F652" s="12">
        <v>2.8</v>
      </c>
      <c r="G652" s="12">
        <v>0.7</v>
      </c>
      <c r="H652" s="12">
        <v>0.1787</v>
      </c>
      <c r="I652" s="12">
        <v>2.8</v>
      </c>
      <c r="J652" s="12">
        <f t="shared" ref="J652:J706" si="202">J648</f>
        <v>0.45</v>
      </c>
      <c r="K652" s="12">
        <v>2.8</v>
      </c>
      <c r="L652" s="12">
        <v>0.9</v>
      </c>
      <c r="M652" s="12">
        <v>2.8</v>
      </c>
      <c r="N652" s="12">
        <f t="shared" ref="N652:N706" si="203">N648</f>
        <v>0.9</v>
      </c>
      <c r="O652" s="12">
        <v>2.8</v>
      </c>
      <c r="P652" s="12">
        <v>0.9</v>
      </c>
      <c r="Q652" s="12">
        <v>2.8</v>
      </c>
      <c r="R652" s="12">
        <v>0.45</v>
      </c>
      <c r="S652" s="12">
        <v>2.8</v>
      </c>
      <c r="T652" s="12">
        <v>0.7</v>
      </c>
      <c r="U652" s="12">
        <f t="shared" ref="U652:U706" si="204">U648</f>
        <v>0.1787</v>
      </c>
      <c r="V652" s="12">
        <f t="shared" ref="V652" si="205">AVERAGE(F652,I652,K652,M652,O652,Q652,S652)</f>
        <v>2.8000000000000003</v>
      </c>
      <c r="W652" s="12">
        <f t="shared" ref="W652" si="206">SUM(G652,J652,L652,N652,P652,R652,T652)</f>
        <v>5</v>
      </c>
      <c r="X652" s="12">
        <f>$D$437</f>
        <v>0.15</v>
      </c>
      <c r="Y652" s="12">
        <f t="shared" ref="Y652" si="207">+ROUND((F652*H652)+(K652*L652*$D$437)+(O652*P652*$D$437)+(S652*U652),2)</f>
        <v>1.76</v>
      </c>
      <c r="Z652" s="12">
        <f t="shared" ref="Z652" si="208">ROUND((I652*J652*X652)+(M652*N652*X652)+(Q652*R652*X652),2)</f>
        <v>0.76</v>
      </c>
      <c r="AA652" s="10"/>
    </row>
    <row r="653" spans="1:27" customFormat="1" x14ac:dyDescent="0.25">
      <c r="A653" s="64"/>
      <c r="B653" s="12" t="s">
        <v>228</v>
      </c>
      <c r="C653" s="12">
        <v>5</v>
      </c>
      <c r="D653" s="12">
        <v>0.2</v>
      </c>
      <c r="E653" s="12">
        <v>0.25</v>
      </c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>
        <f t="shared" ref="V653" si="209">+D653</f>
        <v>0.2</v>
      </c>
      <c r="W653" s="12">
        <f t="shared" ref="W653" si="210">+C653</f>
        <v>5</v>
      </c>
      <c r="X653" s="12">
        <f t="shared" ref="X653" si="211">+E653</f>
        <v>0.25</v>
      </c>
      <c r="Y653" s="12">
        <f t="shared" ref="Y653" si="212">ROUND((V653*W653*X653),2)</f>
        <v>0.25</v>
      </c>
      <c r="Z653" s="12"/>
      <c r="AA653" s="10"/>
    </row>
    <row r="654" spans="1:27" customFormat="1" x14ac:dyDescent="0.25">
      <c r="A654" s="64" t="s">
        <v>402</v>
      </c>
      <c r="B654" s="12" t="s">
        <v>229</v>
      </c>
      <c r="C654" s="12"/>
      <c r="D654" s="12"/>
      <c r="E654" s="12"/>
      <c r="F654" s="12">
        <v>2.8</v>
      </c>
      <c r="G654" s="12">
        <v>0.7</v>
      </c>
      <c r="H654" s="12">
        <v>0.1787</v>
      </c>
      <c r="I654" s="12">
        <v>2.8</v>
      </c>
      <c r="J654" s="12">
        <f t="shared" si="202"/>
        <v>0.45</v>
      </c>
      <c r="K654" s="12">
        <v>2.8</v>
      </c>
      <c r="L654" s="12">
        <v>0.9</v>
      </c>
      <c r="M654" s="12">
        <v>2.8</v>
      </c>
      <c r="N654" s="12">
        <f t="shared" si="203"/>
        <v>0.9</v>
      </c>
      <c r="O654" s="12">
        <v>2.8</v>
      </c>
      <c r="P654" s="12">
        <v>0.9</v>
      </c>
      <c r="Q654" s="12">
        <v>2.8</v>
      </c>
      <c r="R654" s="12">
        <v>0.45</v>
      </c>
      <c r="S654" s="12">
        <v>2.8</v>
      </c>
      <c r="T654" s="12">
        <v>0.7</v>
      </c>
      <c r="U654" s="12">
        <f t="shared" si="204"/>
        <v>0.1787</v>
      </c>
      <c r="V654" s="12">
        <f t="shared" ref="V654" si="213">AVERAGE(F654,I654,K654,M654,O654,Q654,S654)</f>
        <v>2.8000000000000003</v>
      </c>
      <c r="W654" s="12">
        <f t="shared" ref="W654" si="214">SUM(G654,J654,L654,N654,P654,R654,T654)</f>
        <v>5</v>
      </c>
      <c r="X654" s="12">
        <f>$D$437</f>
        <v>0.15</v>
      </c>
      <c r="Y654" s="12">
        <f t="shared" ref="Y654" si="215">+ROUND((F654*H654)+(K654*L654*$D$437)+(O654*P654*$D$437)+(S654*U654),2)</f>
        <v>1.76</v>
      </c>
      <c r="Z654" s="12">
        <f t="shared" ref="Z654" si="216">ROUND((I654*J654*X654)+(M654*N654*X654)+(Q654*R654*X654),2)</f>
        <v>0.76</v>
      </c>
      <c r="AA654" s="10"/>
    </row>
    <row r="655" spans="1:27" customFormat="1" x14ac:dyDescent="0.25">
      <c r="A655" s="64"/>
      <c r="B655" s="12" t="s">
        <v>230</v>
      </c>
      <c r="C655" s="12">
        <v>5</v>
      </c>
      <c r="D655" s="12">
        <v>0.2</v>
      </c>
      <c r="E655" s="12">
        <v>0.25</v>
      </c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>
        <f t="shared" ref="V655" si="217">+D655</f>
        <v>0.2</v>
      </c>
      <c r="W655" s="12">
        <f t="shared" ref="W655" si="218">+C655</f>
        <v>5</v>
      </c>
      <c r="X655" s="12">
        <f t="shared" ref="X655" si="219">+E655</f>
        <v>0.25</v>
      </c>
      <c r="Y655" s="12">
        <f t="shared" ref="Y655" si="220">ROUND((V655*W655*X655),2)</f>
        <v>0.25</v>
      </c>
      <c r="Z655" s="12"/>
      <c r="AA655" s="10"/>
    </row>
    <row r="656" spans="1:27" customFormat="1" x14ac:dyDescent="0.25">
      <c r="A656" s="64" t="s">
        <v>403</v>
      </c>
      <c r="B656" s="12" t="s">
        <v>231</v>
      </c>
      <c r="C656" s="12"/>
      <c r="D656" s="12"/>
      <c r="E656" s="12"/>
      <c r="F656" s="12">
        <v>2.9</v>
      </c>
      <c r="G656" s="12">
        <v>0.7</v>
      </c>
      <c r="H656" s="12">
        <v>0.1787</v>
      </c>
      <c r="I656" s="12">
        <v>2.8</v>
      </c>
      <c r="J656" s="12">
        <f t="shared" si="202"/>
        <v>0.45</v>
      </c>
      <c r="K656" s="12">
        <v>2.8</v>
      </c>
      <c r="L656" s="12">
        <v>0.9</v>
      </c>
      <c r="M656" s="12">
        <v>2.8</v>
      </c>
      <c r="N656" s="12">
        <f t="shared" si="203"/>
        <v>0.9</v>
      </c>
      <c r="O656" s="12">
        <v>2.8</v>
      </c>
      <c r="P656" s="12">
        <v>0.9</v>
      </c>
      <c r="Q656" s="12">
        <v>2.8</v>
      </c>
      <c r="R656" s="12">
        <v>0.45</v>
      </c>
      <c r="S656" s="12">
        <v>2.7</v>
      </c>
      <c r="T656" s="12">
        <v>0.7</v>
      </c>
      <c r="U656" s="12">
        <f t="shared" si="204"/>
        <v>0.1787</v>
      </c>
      <c r="V656" s="12">
        <f t="shared" ref="V656" si="221">AVERAGE(F656,I656,K656,M656,O656,Q656,S656)</f>
        <v>2.8000000000000003</v>
      </c>
      <c r="W656" s="12">
        <f t="shared" ref="W656" si="222">SUM(G656,J656,L656,N656,P656,R656,T656)</f>
        <v>5</v>
      </c>
      <c r="X656" s="12">
        <f>$D$437</f>
        <v>0.15</v>
      </c>
      <c r="Y656" s="12">
        <f t="shared" ref="Y656" si="223">+ROUND((F656*H656)+(K656*L656*$D$437)+(O656*P656*$D$437)+(S656*U656),2)</f>
        <v>1.76</v>
      </c>
      <c r="Z656" s="12">
        <f t="shared" ref="Z656" si="224">ROUND((I656*J656*X656)+(M656*N656*X656)+(Q656*R656*X656),2)</f>
        <v>0.76</v>
      </c>
      <c r="AA656" s="10"/>
    </row>
    <row r="657" spans="1:27" customFormat="1" x14ac:dyDescent="0.25">
      <c r="A657" s="64"/>
      <c r="B657" s="12" t="s">
        <v>232</v>
      </c>
      <c r="C657" s="12">
        <v>5</v>
      </c>
      <c r="D657" s="12">
        <v>0.2</v>
      </c>
      <c r="E657" s="12">
        <v>0.25</v>
      </c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>
        <f t="shared" ref="V657" si="225">+D657</f>
        <v>0.2</v>
      </c>
      <c r="W657" s="12">
        <f t="shared" ref="W657" si="226">+C657</f>
        <v>5</v>
      </c>
      <c r="X657" s="12">
        <f t="shared" ref="X657" si="227">+E657</f>
        <v>0.25</v>
      </c>
      <c r="Y657" s="12">
        <f t="shared" ref="Y657" si="228">ROUND((V657*W657*X657),2)</f>
        <v>0.25</v>
      </c>
      <c r="Z657" s="12"/>
      <c r="AA657" s="10"/>
    </row>
    <row r="658" spans="1:27" customFormat="1" x14ac:dyDescent="0.25">
      <c r="A658" s="64" t="s">
        <v>404</v>
      </c>
      <c r="B658" s="12" t="s">
        <v>233</v>
      </c>
      <c r="C658" s="12"/>
      <c r="D658" s="12"/>
      <c r="E658" s="12"/>
      <c r="F658" s="12">
        <v>2.9</v>
      </c>
      <c r="G658" s="12">
        <v>0.7</v>
      </c>
      <c r="H658" s="12">
        <v>0.1787</v>
      </c>
      <c r="I658" s="12">
        <v>2.8</v>
      </c>
      <c r="J658" s="12">
        <f t="shared" si="202"/>
        <v>0.45</v>
      </c>
      <c r="K658" s="12">
        <v>2.8</v>
      </c>
      <c r="L658" s="12">
        <v>0.9</v>
      </c>
      <c r="M658" s="12">
        <v>2.8</v>
      </c>
      <c r="N658" s="12">
        <f t="shared" si="203"/>
        <v>0.9</v>
      </c>
      <c r="O658" s="12">
        <v>2.8</v>
      </c>
      <c r="P658" s="12">
        <v>0.9</v>
      </c>
      <c r="Q658" s="12">
        <v>2.8</v>
      </c>
      <c r="R658" s="12">
        <v>0.45</v>
      </c>
      <c r="S658" s="12">
        <v>2.68</v>
      </c>
      <c r="T658" s="12">
        <v>0.7</v>
      </c>
      <c r="U658" s="12">
        <f t="shared" si="204"/>
        <v>0.1787</v>
      </c>
      <c r="V658" s="12">
        <f t="shared" ref="V658" si="229">AVERAGE(F658,I658,K658,M658,O658,Q658,S658)</f>
        <v>2.7971428571428576</v>
      </c>
      <c r="W658" s="12">
        <f t="shared" ref="W658" si="230">SUM(G658,J658,L658,N658,P658,R658,T658)</f>
        <v>5</v>
      </c>
      <c r="X658" s="12">
        <f>$D$437</f>
        <v>0.15</v>
      </c>
      <c r="Y658" s="12">
        <f t="shared" ref="Y658" si="231">+ROUND((F658*H658)+(K658*L658*$D$437)+(O658*P658*$D$437)+(S658*U658),2)</f>
        <v>1.75</v>
      </c>
      <c r="Z658" s="12">
        <f t="shared" ref="Z658" si="232">ROUND((I658*J658*X658)+(M658*N658*X658)+(Q658*R658*X658),2)</f>
        <v>0.76</v>
      </c>
      <c r="AA658" s="10"/>
    </row>
    <row r="659" spans="1:27" customFormat="1" x14ac:dyDescent="0.25">
      <c r="A659" s="64"/>
      <c r="B659" s="12" t="s">
        <v>234</v>
      </c>
      <c r="C659" s="12">
        <v>5</v>
      </c>
      <c r="D659" s="12">
        <v>0.2</v>
      </c>
      <c r="E659" s="12">
        <v>0.25</v>
      </c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>
        <f t="shared" ref="V659" si="233">+D659</f>
        <v>0.2</v>
      </c>
      <c r="W659" s="12">
        <f t="shared" ref="W659" si="234">+C659</f>
        <v>5</v>
      </c>
      <c r="X659" s="12">
        <f t="shared" ref="X659" si="235">+E659</f>
        <v>0.25</v>
      </c>
      <c r="Y659" s="12">
        <f t="shared" ref="Y659" si="236">ROUND((V659*W659*X659),2)</f>
        <v>0.25</v>
      </c>
      <c r="Z659" s="12"/>
      <c r="AA659" s="10"/>
    </row>
    <row r="660" spans="1:27" customFormat="1" x14ac:dyDescent="0.25">
      <c r="A660" s="64" t="s">
        <v>405</v>
      </c>
      <c r="B660" s="12" t="s">
        <v>235</v>
      </c>
      <c r="C660" s="12"/>
      <c r="D660" s="12"/>
      <c r="E660" s="12"/>
      <c r="F660" s="12">
        <v>2.82</v>
      </c>
      <c r="G660" s="12">
        <v>0.7</v>
      </c>
      <c r="H660" s="12">
        <v>0.1787</v>
      </c>
      <c r="I660" s="12">
        <v>2.8</v>
      </c>
      <c r="J660" s="12">
        <f t="shared" si="202"/>
        <v>0.45</v>
      </c>
      <c r="K660" s="12">
        <v>2.8</v>
      </c>
      <c r="L660" s="12">
        <v>0.9</v>
      </c>
      <c r="M660" s="12">
        <v>2.8</v>
      </c>
      <c r="N660" s="12">
        <f t="shared" si="203"/>
        <v>0.9</v>
      </c>
      <c r="O660" s="12">
        <v>2.8</v>
      </c>
      <c r="P660" s="12">
        <v>0.9</v>
      </c>
      <c r="Q660" s="12">
        <v>2.8</v>
      </c>
      <c r="R660" s="12">
        <v>0.45</v>
      </c>
      <c r="S660" s="12">
        <v>2.76</v>
      </c>
      <c r="T660" s="12">
        <v>0.7</v>
      </c>
      <c r="U660" s="12">
        <f t="shared" si="204"/>
        <v>0.1787</v>
      </c>
      <c r="V660" s="12">
        <f t="shared" ref="V660" si="237">AVERAGE(F660,I660,K660,M660,O660,Q660,S660)</f>
        <v>2.7971428571428567</v>
      </c>
      <c r="W660" s="12">
        <f t="shared" ref="W660" si="238">SUM(G660,J660,L660,N660,P660,R660,T660)</f>
        <v>5</v>
      </c>
      <c r="X660" s="12">
        <f>$D$437</f>
        <v>0.15</v>
      </c>
      <c r="Y660" s="12">
        <f t="shared" ref="Y660" si="239">+ROUND((F660*H660)+(K660*L660*$D$437)+(O660*P660*$D$437)+(S660*U660),2)</f>
        <v>1.75</v>
      </c>
      <c r="Z660" s="12">
        <f t="shared" ref="Z660" si="240">ROUND((I660*J660*X660)+(M660*N660*X660)+(Q660*R660*X660),2)</f>
        <v>0.76</v>
      </c>
      <c r="AA660" s="10"/>
    </row>
    <row r="661" spans="1:27" customFormat="1" x14ac:dyDescent="0.25">
      <c r="A661" s="64"/>
      <c r="B661" s="12" t="s">
        <v>236</v>
      </c>
      <c r="C661" s="12">
        <v>5</v>
      </c>
      <c r="D661" s="12">
        <v>0.2</v>
      </c>
      <c r="E661" s="12">
        <v>0.25</v>
      </c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>
        <f t="shared" ref="V661" si="241">+D661</f>
        <v>0.2</v>
      </c>
      <c r="W661" s="12">
        <f t="shared" ref="W661" si="242">+C661</f>
        <v>5</v>
      </c>
      <c r="X661" s="12">
        <f t="shared" ref="X661" si="243">+E661</f>
        <v>0.25</v>
      </c>
      <c r="Y661" s="12">
        <f t="shared" ref="Y661" si="244">ROUND((V661*W661*X661),2)</f>
        <v>0.25</v>
      </c>
      <c r="Z661" s="12"/>
      <c r="AA661" s="10"/>
    </row>
    <row r="662" spans="1:27" customFormat="1" x14ac:dyDescent="0.25">
      <c r="A662" s="64" t="s">
        <v>406</v>
      </c>
      <c r="B662" s="12" t="s">
        <v>237</v>
      </c>
      <c r="C662" s="12"/>
      <c r="D662" s="12"/>
      <c r="E662" s="12"/>
      <c r="F662" s="12">
        <v>2.8</v>
      </c>
      <c r="G662" s="12">
        <v>0.7</v>
      </c>
      <c r="H662" s="12">
        <v>0.1787</v>
      </c>
      <c r="I662" s="12">
        <v>2.8</v>
      </c>
      <c r="J662" s="12">
        <f t="shared" si="202"/>
        <v>0.45</v>
      </c>
      <c r="K662" s="12">
        <v>2.8</v>
      </c>
      <c r="L662" s="12">
        <v>0.9</v>
      </c>
      <c r="M662" s="12">
        <v>2.8</v>
      </c>
      <c r="N662" s="12">
        <f t="shared" si="203"/>
        <v>0.9</v>
      </c>
      <c r="O662" s="12">
        <v>2.8</v>
      </c>
      <c r="P662" s="12">
        <v>0.9</v>
      </c>
      <c r="Q662" s="12">
        <v>2.8</v>
      </c>
      <c r="R662" s="12">
        <v>0.45</v>
      </c>
      <c r="S662" s="12">
        <v>2.8</v>
      </c>
      <c r="T662" s="12">
        <v>0.7</v>
      </c>
      <c r="U662" s="12">
        <f t="shared" si="204"/>
        <v>0.1787</v>
      </c>
      <c r="V662" s="12">
        <f t="shared" ref="V662" si="245">AVERAGE(F662,I662,K662,M662,O662,Q662,S662)</f>
        <v>2.8000000000000003</v>
      </c>
      <c r="W662" s="12">
        <f t="shared" ref="W662" si="246">SUM(G662,J662,L662,N662,P662,R662,T662)</f>
        <v>5</v>
      </c>
      <c r="X662" s="12">
        <f>$D$437</f>
        <v>0.15</v>
      </c>
      <c r="Y662" s="12">
        <f t="shared" ref="Y662" si="247">+ROUND((F662*H662)+(K662*L662*$D$437)+(O662*P662*$D$437)+(S662*U662),2)</f>
        <v>1.76</v>
      </c>
      <c r="Z662" s="12">
        <f t="shared" ref="Z662" si="248">ROUND((I662*J662*X662)+(M662*N662*X662)+(Q662*R662*X662),2)</f>
        <v>0.76</v>
      </c>
      <c r="AA662" s="10"/>
    </row>
    <row r="663" spans="1:27" customFormat="1" x14ac:dyDescent="0.25">
      <c r="A663" s="64"/>
      <c r="B663" s="12" t="s">
        <v>238</v>
      </c>
      <c r="C663" s="12">
        <v>5</v>
      </c>
      <c r="D663" s="12">
        <v>0.2</v>
      </c>
      <c r="E663" s="12">
        <v>0.25</v>
      </c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>
        <f t="shared" ref="V663" si="249">+D663</f>
        <v>0.2</v>
      </c>
      <c r="W663" s="12">
        <f t="shared" ref="W663" si="250">+C663</f>
        <v>5</v>
      </c>
      <c r="X663" s="12">
        <f t="shared" ref="X663" si="251">+E663</f>
        <v>0.25</v>
      </c>
      <c r="Y663" s="12">
        <f t="shared" ref="Y663" si="252">ROUND((V663*W663*X663),2)</f>
        <v>0.25</v>
      </c>
      <c r="Z663" s="12"/>
      <c r="AA663" s="10"/>
    </row>
    <row r="664" spans="1:27" customFormat="1" x14ac:dyDescent="0.25">
      <c r="A664" s="64" t="s">
        <v>407</v>
      </c>
      <c r="B664" s="12" t="s">
        <v>239</v>
      </c>
      <c r="C664" s="12"/>
      <c r="D664" s="12"/>
      <c r="E664" s="12"/>
      <c r="F664" s="12">
        <v>2.8</v>
      </c>
      <c r="G664" s="12">
        <v>0.7</v>
      </c>
      <c r="H664" s="12">
        <v>0.1787</v>
      </c>
      <c r="I664" s="12">
        <v>2.8</v>
      </c>
      <c r="J664" s="12">
        <f t="shared" si="202"/>
        <v>0.45</v>
      </c>
      <c r="K664" s="12">
        <v>2.8</v>
      </c>
      <c r="L664" s="12">
        <v>0.9</v>
      </c>
      <c r="M664" s="12">
        <v>2.8</v>
      </c>
      <c r="N664" s="12">
        <f t="shared" si="203"/>
        <v>0.9</v>
      </c>
      <c r="O664" s="12">
        <v>2.8</v>
      </c>
      <c r="P664" s="12">
        <v>0.9</v>
      </c>
      <c r="Q664" s="12">
        <v>2.8</v>
      </c>
      <c r="R664" s="12">
        <v>0.45</v>
      </c>
      <c r="S664" s="12">
        <v>2.8</v>
      </c>
      <c r="T664" s="12">
        <v>0.7</v>
      </c>
      <c r="U664" s="12">
        <f t="shared" si="204"/>
        <v>0.1787</v>
      </c>
      <c r="V664" s="12">
        <f t="shared" ref="V664" si="253">AVERAGE(F664,I664,K664,M664,O664,Q664,S664)</f>
        <v>2.8000000000000003</v>
      </c>
      <c r="W664" s="12">
        <f t="shared" ref="W664" si="254">SUM(G664,J664,L664,N664,P664,R664,T664)</f>
        <v>5</v>
      </c>
      <c r="X664" s="12">
        <f>$D$437</f>
        <v>0.15</v>
      </c>
      <c r="Y664" s="12">
        <f t="shared" ref="Y664" si="255">+ROUND((F664*H664)+(K664*L664*$D$437)+(O664*P664*$D$437)+(S664*U664),2)</f>
        <v>1.76</v>
      </c>
      <c r="Z664" s="12">
        <f t="shared" ref="Z664" si="256">ROUND((I664*J664*X664)+(M664*N664*X664)+(Q664*R664*X664),2)</f>
        <v>0.76</v>
      </c>
      <c r="AA664" s="10"/>
    </row>
    <row r="665" spans="1:27" customFormat="1" x14ac:dyDescent="0.25">
      <c r="A665" s="64"/>
      <c r="B665" s="12" t="s">
        <v>240</v>
      </c>
      <c r="C665" s="12">
        <v>5</v>
      </c>
      <c r="D665" s="12">
        <v>0.2</v>
      </c>
      <c r="E665" s="12">
        <v>0.25</v>
      </c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>
        <f t="shared" ref="V665" si="257">+D665</f>
        <v>0.2</v>
      </c>
      <c r="W665" s="12">
        <f t="shared" ref="W665" si="258">+C665</f>
        <v>5</v>
      </c>
      <c r="X665" s="12">
        <f t="shared" ref="X665" si="259">+E665</f>
        <v>0.25</v>
      </c>
      <c r="Y665" s="12">
        <f t="shared" ref="Y665" si="260">ROUND((V665*W665*X665),2)</f>
        <v>0.25</v>
      </c>
      <c r="Z665" s="12"/>
      <c r="AA665" s="10"/>
    </row>
    <row r="666" spans="1:27" customFormat="1" x14ac:dyDescent="0.25">
      <c r="A666" s="64" t="s">
        <v>408</v>
      </c>
      <c r="B666" s="12" t="s">
        <v>241</v>
      </c>
      <c r="C666" s="12"/>
      <c r="D666" s="12"/>
      <c r="E666" s="12"/>
      <c r="F666" s="12">
        <v>2.8</v>
      </c>
      <c r="G666" s="12">
        <v>0.7</v>
      </c>
      <c r="H666" s="12">
        <v>0.1787</v>
      </c>
      <c r="I666" s="12">
        <v>2.8</v>
      </c>
      <c r="J666" s="12">
        <f t="shared" si="202"/>
        <v>0.45</v>
      </c>
      <c r="K666" s="12">
        <v>2.8</v>
      </c>
      <c r="L666" s="12">
        <v>0.9</v>
      </c>
      <c r="M666" s="12">
        <v>2.8</v>
      </c>
      <c r="N666" s="12">
        <f t="shared" si="203"/>
        <v>0.9</v>
      </c>
      <c r="O666" s="12">
        <v>2.8</v>
      </c>
      <c r="P666" s="12">
        <v>0.9</v>
      </c>
      <c r="Q666" s="12">
        <v>2.8</v>
      </c>
      <c r="R666" s="12">
        <v>0.45</v>
      </c>
      <c r="S666" s="12">
        <v>2.8</v>
      </c>
      <c r="T666" s="12">
        <v>0.7</v>
      </c>
      <c r="U666" s="12">
        <f t="shared" si="204"/>
        <v>0.1787</v>
      </c>
      <c r="V666" s="12">
        <f t="shared" ref="V666" si="261">AVERAGE(F666,I666,K666,M666,O666,Q666,S666)</f>
        <v>2.8000000000000003</v>
      </c>
      <c r="W666" s="12">
        <f t="shared" ref="W666" si="262">SUM(G666,J666,L666,N666,P666,R666,T666)</f>
        <v>5</v>
      </c>
      <c r="X666" s="12">
        <f>$D$437</f>
        <v>0.15</v>
      </c>
      <c r="Y666" s="12">
        <f t="shared" ref="Y666" si="263">+ROUND((F666*H666)+(K666*L666*$D$437)+(O666*P666*$D$437)+(S666*U666),2)</f>
        <v>1.76</v>
      </c>
      <c r="Z666" s="12">
        <f t="shared" ref="Z666" si="264">ROUND((I666*J666*X666)+(M666*N666*X666)+(Q666*R666*X666),2)</f>
        <v>0.76</v>
      </c>
      <c r="AA666" s="10"/>
    </row>
    <row r="667" spans="1:27" customFormat="1" x14ac:dyDescent="0.25">
      <c r="A667" s="64"/>
      <c r="B667" s="12" t="s">
        <v>242</v>
      </c>
      <c r="C667" s="12">
        <v>5</v>
      </c>
      <c r="D667" s="12">
        <v>0.2</v>
      </c>
      <c r="E667" s="12">
        <v>0.25</v>
      </c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>
        <f t="shared" ref="V667" si="265">+D667</f>
        <v>0.2</v>
      </c>
      <c r="W667" s="12">
        <f t="shared" ref="W667" si="266">+C667</f>
        <v>5</v>
      </c>
      <c r="X667" s="12">
        <f t="shared" ref="X667" si="267">+E667</f>
        <v>0.25</v>
      </c>
      <c r="Y667" s="12">
        <f t="shared" ref="Y667" si="268">ROUND((V667*W667*X667),2)</f>
        <v>0.25</v>
      </c>
      <c r="Z667" s="12"/>
      <c r="AA667" s="10"/>
    </row>
    <row r="668" spans="1:27" customFormat="1" x14ac:dyDescent="0.25">
      <c r="A668" s="64" t="s">
        <v>409</v>
      </c>
      <c r="B668" s="12" t="s">
        <v>243</v>
      </c>
      <c r="C668" s="12"/>
      <c r="D668" s="12"/>
      <c r="E668" s="12"/>
      <c r="F668" s="12">
        <v>2.88</v>
      </c>
      <c r="G668" s="12">
        <v>0.7</v>
      </c>
      <c r="H668" s="12">
        <v>0.1787</v>
      </c>
      <c r="I668" s="12">
        <v>2.8</v>
      </c>
      <c r="J668" s="12">
        <f t="shared" si="202"/>
        <v>0.45</v>
      </c>
      <c r="K668" s="12">
        <v>2.8</v>
      </c>
      <c r="L668" s="12">
        <v>0.9</v>
      </c>
      <c r="M668" s="12">
        <v>2.8</v>
      </c>
      <c r="N668" s="12">
        <f t="shared" si="203"/>
        <v>0.9</v>
      </c>
      <c r="O668" s="12">
        <v>2.8</v>
      </c>
      <c r="P668" s="12">
        <v>0.9</v>
      </c>
      <c r="Q668" s="12">
        <v>2.8</v>
      </c>
      <c r="R668" s="12">
        <v>0.45</v>
      </c>
      <c r="S668" s="12">
        <v>2.7</v>
      </c>
      <c r="T668" s="12">
        <v>0.7</v>
      </c>
      <c r="U668" s="12">
        <f t="shared" si="204"/>
        <v>0.1787</v>
      </c>
      <c r="V668" s="12">
        <f t="shared" ref="V668" si="269">AVERAGE(F668,I668,K668,M668,O668,Q668,S668)</f>
        <v>2.7971428571428576</v>
      </c>
      <c r="W668" s="12">
        <f t="shared" ref="W668" si="270">SUM(G668,J668,L668,N668,P668,R668,T668)</f>
        <v>5</v>
      </c>
      <c r="X668" s="12">
        <f>$D$437</f>
        <v>0.15</v>
      </c>
      <c r="Y668" s="12">
        <f t="shared" ref="Y668" si="271">+ROUND((F668*H668)+(K668*L668*$D$437)+(O668*P668*$D$437)+(S668*U668),2)</f>
        <v>1.75</v>
      </c>
      <c r="Z668" s="12">
        <f t="shared" ref="Z668" si="272">ROUND((I668*J668*X668)+(M668*N668*X668)+(Q668*R668*X668),2)</f>
        <v>0.76</v>
      </c>
      <c r="AA668" s="10"/>
    </row>
    <row r="669" spans="1:27" customFormat="1" x14ac:dyDescent="0.25">
      <c r="A669" s="64"/>
      <c r="B669" s="12" t="s">
        <v>244</v>
      </c>
      <c r="C669" s="12">
        <v>5</v>
      </c>
      <c r="D669" s="12">
        <v>0.2</v>
      </c>
      <c r="E669" s="12">
        <v>0.25</v>
      </c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>
        <f t="shared" ref="V669" si="273">+D669</f>
        <v>0.2</v>
      </c>
      <c r="W669" s="12">
        <f t="shared" ref="W669" si="274">+C669</f>
        <v>5</v>
      </c>
      <c r="X669" s="12">
        <f t="shared" ref="X669" si="275">+E669</f>
        <v>0.25</v>
      </c>
      <c r="Y669" s="12">
        <f t="shared" ref="Y669" si="276">ROUND((V669*W669*X669),2)</f>
        <v>0.25</v>
      </c>
      <c r="Z669" s="12"/>
      <c r="AA669" s="10"/>
    </row>
    <row r="670" spans="1:27" customFormat="1" x14ac:dyDescent="0.25">
      <c r="A670" s="64" t="s">
        <v>410</v>
      </c>
      <c r="B670" s="12" t="s">
        <v>245</v>
      </c>
      <c r="C670" s="12"/>
      <c r="D670" s="12"/>
      <c r="E670" s="12"/>
      <c r="F670" s="12">
        <v>3</v>
      </c>
      <c r="G670" s="12">
        <v>0.7</v>
      </c>
      <c r="H670" s="12">
        <v>0.1787</v>
      </c>
      <c r="I670" s="12">
        <v>2.8</v>
      </c>
      <c r="J670" s="12">
        <f t="shared" si="202"/>
        <v>0.45</v>
      </c>
      <c r="K670" s="12">
        <v>2.8</v>
      </c>
      <c r="L670" s="12">
        <v>0.9</v>
      </c>
      <c r="M670" s="12">
        <v>2.8</v>
      </c>
      <c r="N670" s="12">
        <f t="shared" si="203"/>
        <v>0.9</v>
      </c>
      <c r="O670" s="12">
        <v>2.8</v>
      </c>
      <c r="P670" s="12">
        <v>0.9</v>
      </c>
      <c r="Q670" s="12">
        <v>2.8</v>
      </c>
      <c r="R670" s="12">
        <v>0.45</v>
      </c>
      <c r="S670" s="12">
        <v>2.6</v>
      </c>
      <c r="T670" s="12">
        <v>0.7</v>
      </c>
      <c r="U670" s="12">
        <f t="shared" si="204"/>
        <v>0.1787</v>
      </c>
      <c r="V670" s="12">
        <f t="shared" ref="V670" si="277">AVERAGE(F670,I670,K670,M670,O670,Q670,S670)</f>
        <v>2.8000000000000003</v>
      </c>
      <c r="W670" s="12">
        <f t="shared" ref="W670" si="278">SUM(G670,J670,L670,N670,P670,R670,T670)</f>
        <v>5</v>
      </c>
      <c r="X670" s="12">
        <f>$D$437</f>
        <v>0.15</v>
      </c>
      <c r="Y670" s="12">
        <f t="shared" ref="Y670" si="279">+ROUND((F670*H670)+(K670*L670*$D$437)+(O670*P670*$D$437)+(S670*U670),2)</f>
        <v>1.76</v>
      </c>
      <c r="Z670" s="12">
        <f t="shared" ref="Z670" si="280">ROUND((I670*J670*X670)+(M670*N670*X670)+(Q670*R670*X670),2)</f>
        <v>0.76</v>
      </c>
      <c r="AA670" s="10"/>
    </row>
    <row r="671" spans="1:27" customFormat="1" x14ac:dyDescent="0.25">
      <c r="A671" s="64"/>
      <c r="B671" s="12" t="s">
        <v>246</v>
      </c>
      <c r="C671" s="12">
        <v>5</v>
      </c>
      <c r="D671" s="12">
        <v>0.2</v>
      </c>
      <c r="E671" s="12">
        <v>0.25</v>
      </c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>
        <f t="shared" ref="V671" si="281">+D671</f>
        <v>0.2</v>
      </c>
      <c r="W671" s="12">
        <f t="shared" ref="W671" si="282">+C671</f>
        <v>5</v>
      </c>
      <c r="X671" s="12">
        <f t="shared" ref="X671" si="283">+E671</f>
        <v>0.25</v>
      </c>
      <c r="Y671" s="12">
        <f t="shared" ref="Y671" si="284">ROUND((V671*W671*X671),2)</f>
        <v>0.25</v>
      </c>
      <c r="Z671" s="12"/>
      <c r="AA671" s="10"/>
    </row>
    <row r="672" spans="1:27" customFormat="1" x14ac:dyDescent="0.25">
      <c r="A672" s="64" t="s">
        <v>411</v>
      </c>
      <c r="B672" s="12" t="s">
        <v>247</v>
      </c>
      <c r="C672" s="12"/>
      <c r="D672" s="12"/>
      <c r="E672" s="12"/>
      <c r="F672" s="12">
        <v>3</v>
      </c>
      <c r="G672" s="12">
        <v>0.7</v>
      </c>
      <c r="H672" s="12">
        <v>0.1787</v>
      </c>
      <c r="I672" s="12">
        <v>2.8</v>
      </c>
      <c r="J672" s="12">
        <f t="shared" si="202"/>
        <v>0.45</v>
      </c>
      <c r="K672" s="12">
        <v>2.8</v>
      </c>
      <c r="L672" s="12">
        <v>0.9</v>
      </c>
      <c r="M672" s="12">
        <v>2.8</v>
      </c>
      <c r="N672" s="12">
        <f t="shared" si="203"/>
        <v>0.9</v>
      </c>
      <c r="O672" s="12">
        <v>2.8</v>
      </c>
      <c r="P672" s="12">
        <v>0.9</v>
      </c>
      <c r="Q672" s="12">
        <v>2.8</v>
      </c>
      <c r="R672" s="12">
        <v>0.45</v>
      </c>
      <c r="S672" s="12">
        <v>2.6</v>
      </c>
      <c r="T672" s="12">
        <v>0.7</v>
      </c>
      <c r="U672" s="12">
        <f t="shared" si="204"/>
        <v>0.1787</v>
      </c>
      <c r="V672" s="12">
        <f t="shared" ref="V672" si="285">AVERAGE(F672,I672,K672,M672,O672,Q672,S672)</f>
        <v>2.8000000000000003</v>
      </c>
      <c r="W672" s="12">
        <f t="shared" ref="W672" si="286">SUM(G672,J672,L672,N672,P672,R672,T672)</f>
        <v>5</v>
      </c>
      <c r="X672" s="12">
        <f>$D$437</f>
        <v>0.15</v>
      </c>
      <c r="Y672" s="12">
        <f t="shared" ref="Y672" si="287">+ROUND((F672*H672)+(K672*L672*$D$437)+(O672*P672*$D$437)+(S672*U672),2)</f>
        <v>1.76</v>
      </c>
      <c r="Z672" s="12">
        <f t="shared" ref="Z672" si="288">ROUND((I672*J672*X672)+(M672*N672*X672)+(Q672*R672*X672),2)</f>
        <v>0.76</v>
      </c>
      <c r="AA672" s="10"/>
    </row>
    <row r="673" spans="1:27" customFormat="1" x14ac:dyDescent="0.25">
      <c r="A673" s="64"/>
      <c r="B673" s="12" t="s">
        <v>248</v>
      </c>
      <c r="C673" s="12">
        <v>5</v>
      </c>
      <c r="D673" s="12">
        <v>0.2</v>
      </c>
      <c r="E673" s="12">
        <v>0.25</v>
      </c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>
        <f t="shared" ref="V673" si="289">+D673</f>
        <v>0.2</v>
      </c>
      <c r="W673" s="12">
        <f t="shared" ref="W673" si="290">+C673</f>
        <v>5</v>
      </c>
      <c r="X673" s="12">
        <f t="shared" ref="X673" si="291">+E673</f>
        <v>0.25</v>
      </c>
      <c r="Y673" s="12">
        <f t="shared" ref="Y673" si="292">ROUND((V673*W673*X673),2)</f>
        <v>0.25</v>
      </c>
      <c r="Z673" s="12"/>
      <c r="AA673" s="10"/>
    </row>
    <row r="674" spans="1:27" customFormat="1" x14ac:dyDescent="0.25">
      <c r="A674" s="64" t="s">
        <v>412</v>
      </c>
      <c r="B674" s="12" t="s">
        <v>249</v>
      </c>
      <c r="C674" s="12"/>
      <c r="D674" s="12"/>
      <c r="E674" s="12"/>
      <c r="F674" s="12">
        <v>2.8</v>
      </c>
      <c r="G674" s="12">
        <v>0.7</v>
      </c>
      <c r="H674" s="12">
        <v>0.1787</v>
      </c>
      <c r="I674" s="12">
        <v>2.8</v>
      </c>
      <c r="J674" s="12">
        <f t="shared" si="202"/>
        <v>0.45</v>
      </c>
      <c r="K674" s="12">
        <v>2.8</v>
      </c>
      <c r="L674" s="12">
        <v>0.9</v>
      </c>
      <c r="M674" s="12">
        <v>2.8</v>
      </c>
      <c r="N674" s="12">
        <f t="shared" si="203"/>
        <v>0.9</v>
      </c>
      <c r="O674" s="12">
        <v>2.8</v>
      </c>
      <c r="P674" s="12">
        <v>0.9</v>
      </c>
      <c r="Q674" s="12">
        <v>2.8</v>
      </c>
      <c r="R674" s="12">
        <v>0.45</v>
      </c>
      <c r="S674" s="12">
        <v>2.8</v>
      </c>
      <c r="T674" s="12">
        <v>0.7</v>
      </c>
      <c r="U674" s="12">
        <f t="shared" si="204"/>
        <v>0.1787</v>
      </c>
      <c r="V674" s="12">
        <f t="shared" ref="V674" si="293">AVERAGE(F674,I674,K674,M674,O674,Q674,S674)</f>
        <v>2.8000000000000003</v>
      </c>
      <c r="W674" s="12">
        <f t="shared" ref="W674" si="294">SUM(G674,J674,L674,N674,P674,R674,T674)</f>
        <v>5</v>
      </c>
      <c r="X674" s="12">
        <f>$D$437</f>
        <v>0.15</v>
      </c>
      <c r="Y674" s="12">
        <f t="shared" ref="Y674" si="295">+ROUND((F674*H674)+(K674*L674*$D$437)+(O674*P674*$D$437)+(S674*U674),2)</f>
        <v>1.76</v>
      </c>
      <c r="Z674" s="12">
        <f t="shared" ref="Z674" si="296">ROUND((I674*J674*X674)+(M674*N674*X674)+(Q674*R674*X674),2)</f>
        <v>0.76</v>
      </c>
      <c r="AA674" s="10"/>
    </row>
    <row r="675" spans="1:27" customFormat="1" x14ac:dyDescent="0.25">
      <c r="A675" s="64"/>
      <c r="B675" s="12" t="s">
        <v>250</v>
      </c>
      <c r="C675" s="12">
        <v>5</v>
      </c>
      <c r="D675" s="12">
        <v>0.2</v>
      </c>
      <c r="E675" s="12">
        <v>0.25</v>
      </c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>
        <f t="shared" ref="V675" si="297">+D675</f>
        <v>0.2</v>
      </c>
      <c r="W675" s="12">
        <f t="shared" ref="W675" si="298">+C675</f>
        <v>5</v>
      </c>
      <c r="X675" s="12">
        <f t="shared" ref="X675" si="299">+E675</f>
        <v>0.25</v>
      </c>
      <c r="Y675" s="12">
        <f t="shared" ref="Y675" si="300">ROUND((V675*W675*X675),2)</f>
        <v>0.25</v>
      </c>
      <c r="Z675" s="12"/>
      <c r="AA675" s="10"/>
    </row>
    <row r="676" spans="1:27" customFormat="1" x14ac:dyDescent="0.25">
      <c r="A676" s="64" t="s">
        <v>413</v>
      </c>
      <c r="B676" s="12" t="s">
        <v>251</v>
      </c>
      <c r="C676" s="12"/>
      <c r="D676" s="12"/>
      <c r="E676" s="12"/>
      <c r="F676" s="12">
        <v>2.8</v>
      </c>
      <c r="G676" s="12">
        <v>0.7</v>
      </c>
      <c r="H676" s="12">
        <v>0.1787</v>
      </c>
      <c r="I676" s="12">
        <v>2.8</v>
      </c>
      <c r="J676" s="12">
        <f t="shared" si="202"/>
        <v>0.45</v>
      </c>
      <c r="K676" s="12">
        <v>2.8</v>
      </c>
      <c r="L676" s="12">
        <v>0.9</v>
      </c>
      <c r="M676" s="12">
        <v>2.8</v>
      </c>
      <c r="N676" s="12">
        <f t="shared" si="203"/>
        <v>0.9</v>
      </c>
      <c r="O676" s="12">
        <v>2.8</v>
      </c>
      <c r="P676" s="12">
        <v>0.9</v>
      </c>
      <c r="Q676" s="12">
        <v>2.8</v>
      </c>
      <c r="R676" s="12">
        <v>0.45</v>
      </c>
      <c r="S676" s="12">
        <v>2.8</v>
      </c>
      <c r="T676" s="12">
        <v>0.7</v>
      </c>
      <c r="U676" s="12">
        <f t="shared" si="204"/>
        <v>0.1787</v>
      </c>
      <c r="V676" s="12">
        <f t="shared" ref="V676" si="301">AVERAGE(F676,I676,K676,M676,O676,Q676,S676)</f>
        <v>2.8000000000000003</v>
      </c>
      <c r="W676" s="12">
        <f t="shared" ref="W676" si="302">SUM(G676,J676,L676,N676,P676,R676,T676)</f>
        <v>5</v>
      </c>
      <c r="X676" s="12">
        <f>$D$437</f>
        <v>0.15</v>
      </c>
      <c r="Y676" s="12">
        <f t="shared" ref="Y676" si="303">+ROUND((F676*H676)+(K676*L676*$D$437)+(O676*P676*$D$437)+(S676*U676),2)</f>
        <v>1.76</v>
      </c>
      <c r="Z676" s="12">
        <f t="shared" ref="Z676" si="304">ROUND((I676*J676*X676)+(M676*N676*X676)+(Q676*R676*X676),2)</f>
        <v>0.76</v>
      </c>
      <c r="AA676" s="10"/>
    </row>
    <row r="677" spans="1:27" customFormat="1" x14ac:dyDescent="0.25">
      <c r="A677" s="64"/>
      <c r="B677" s="12" t="s">
        <v>252</v>
      </c>
      <c r="C677" s="12">
        <v>5</v>
      </c>
      <c r="D677" s="12">
        <v>0.2</v>
      </c>
      <c r="E677" s="12">
        <v>0.25</v>
      </c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>
        <f t="shared" ref="V677" si="305">+D677</f>
        <v>0.2</v>
      </c>
      <c r="W677" s="12">
        <f t="shared" ref="W677" si="306">+C677</f>
        <v>5</v>
      </c>
      <c r="X677" s="12">
        <f t="shared" ref="X677" si="307">+E677</f>
        <v>0.25</v>
      </c>
      <c r="Y677" s="12">
        <f t="shared" ref="Y677" si="308">ROUND((V677*W677*X677),2)</f>
        <v>0.25</v>
      </c>
      <c r="Z677" s="12"/>
      <c r="AA677" s="10"/>
    </row>
    <row r="678" spans="1:27" customFormat="1" x14ac:dyDescent="0.25">
      <c r="A678" s="64" t="s">
        <v>414</v>
      </c>
      <c r="B678" s="12" t="s">
        <v>253</v>
      </c>
      <c r="C678" s="12"/>
      <c r="D678" s="12"/>
      <c r="E678" s="12"/>
      <c r="F678" s="12">
        <v>2.8</v>
      </c>
      <c r="G678" s="12">
        <v>0.7</v>
      </c>
      <c r="H678" s="12">
        <v>0.1787</v>
      </c>
      <c r="I678" s="12">
        <v>2.8</v>
      </c>
      <c r="J678" s="12">
        <f t="shared" si="202"/>
        <v>0.45</v>
      </c>
      <c r="K678" s="12">
        <v>2.8</v>
      </c>
      <c r="L678" s="12">
        <v>0.9</v>
      </c>
      <c r="M678" s="12">
        <v>2.8</v>
      </c>
      <c r="N678" s="12">
        <f t="shared" si="203"/>
        <v>0.9</v>
      </c>
      <c r="O678" s="12">
        <v>2.8</v>
      </c>
      <c r="P678" s="12">
        <v>0.9</v>
      </c>
      <c r="Q678" s="12">
        <v>2.8</v>
      </c>
      <c r="R678" s="12">
        <v>0.45</v>
      </c>
      <c r="S678" s="12">
        <v>2.8</v>
      </c>
      <c r="T678" s="12">
        <v>0.7</v>
      </c>
      <c r="U678" s="12">
        <f t="shared" si="204"/>
        <v>0.1787</v>
      </c>
      <c r="V678" s="12">
        <f t="shared" ref="V678" si="309">AVERAGE(F678,I678,K678,M678,O678,Q678,S678)</f>
        <v>2.8000000000000003</v>
      </c>
      <c r="W678" s="12">
        <f t="shared" ref="W678" si="310">SUM(G678,J678,L678,N678,P678,R678,T678)</f>
        <v>5</v>
      </c>
      <c r="X678" s="12">
        <f>$D$437</f>
        <v>0.15</v>
      </c>
      <c r="Y678" s="12">
        <f t="shared" ref="Y678" si="311">+ROUND((F678*H678)+(K678*L678*$D$437)+(O678*P678*$D$437)+(S678*U678),2)</f>
        <v>1.76</v>
      </c>
      <c r="Z678" s="12">
        <f t="shared" ref="Z678" si="312">ROUND((I678*J678*X678)+(M678*N678*X678)+(Q678*R678*X678),2)</f>
        <v>0.76</v>
      </c>
      <c r="AA678" s="10"/>
    </row>
    <row r="679" spans="1:27" customFormat="1" x14ac:dyDescent="0.25">
      <c r="A679" s="64"/>
      <c r="B679" s="12" t="s">
        <v>254</v>
      </c>
      <c r="C679" s="12">
        <v>5</v>
      </c>
      <c r="D679" s="12">
        <v>0.2</v>
      </c>
      <c r="E679" s="12">
        <v>0.25</v>
      </c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>
        <f t="shared" ref="V679" si="313">+D679</f>
        <v>0.2</v>
      </c>
      <c r="W679" s="12">
        <f t="shared" ref="W679" si="314">+C679</f>
        <v>5</v>
      </c>
      <c r="X679" s="12">
        <f t="shared" ref="X679" si="315">+E679</f>
        <v>0.25</v>
      </c>
      <c r="Y679" s="12">
        <f t="shared" ref="Y679" si="316">ROUND((V679*W679*X679),2)</f>
        <v>0.25</v>
      </c>
      <c r="Z679" s="12"/>
      <c r="AA679" s="10"/>
    </row>
    <row r="680" spans="1:27" customFormat="1" x14ac:dyDescent="0.25">
      <c r="A680" s="64" t="s">
        <v>415</v>
      </c>
      <c r="B680" s="12" t="s">
        <v>255</v>
      </c>
      <c r="C680" s="12"/>
      <c r="D680" s="12"/>
      <c r="E680" s="12"/>
      <c r="F680" s="12">
        <v>2.8</v>
      </c>
      <c r="G680" s="12">
        <v>0.7</v>
      </c>
      <c r="H680" s="12">
        <v>0.1787</v>
      </c>
      <c r="I680" s="12">
        <v>2.8</v>
      </c>
      <c r="J680" s="12">
        <f t="shared" si="202"/>
        <v>0.45</v>
      </c>
      <c r="K680" s="12">
        <v>2.8</v>
      </c>
      <c r="L680" s="12">
        <v>0.9</v>
      </c>
      <c r="M680" s="12">
        <v>2.8</v>
      </c>
      <c r="N680" s="12">
        <f t="shared" si="203"/>
        <v>0.9</v>
      </c>
      <c r="O680" s="12">
        <v>2.8</v>
      </c>
      <c r="P680" s="12">
        <v>0.9</v>
      </c>
      <c r="Q680" s="12">
        <v>2.8</v>
      </c>
      <c r="R680" s="12">
        <v>0.45</v>
      </c>
      <c r="S680" s="12">
        <v>2.8</v>
      </c>
      <c r="T680" s="12">
        <v>0.7</v>
      </c>
      <c r="U680" s="12">
        <f t="shared" si="204"/>
        <v>0.1787</v>
      </c>
      <c r="V680" s="12">
        <f t="shared" ref="V680" si="317">AVERAGE(F680,I680,K680,M680,O680,Q680,S680)</f>
        <v>2.8000000000000003</v>
      </c>
      <c r="W680" s="12">
        <f t="shared" ref="W680" si="318">SUM(G680,J680,L680,N680,P680,R680,T680)</f>
        <v>5</v>
      </c>
      <c r="X680" s="12">
        <f>$D$437</f>
        <v>0.15</v>
      </c>
      <c r="Y680" s="12">
        <f t="shared" ref="Y680" si="319">+ROUND((F680*H680)+(K680*L680*$D$437)+(O680*P680*$D$437)+(S680*U680),2)</f>
        <v>1.76</v>
      </c>
      <c r="Z680" s="12">
        <f t="shared" ref="Z680" si="320">ROUND((I680*J680*X680)+(M680*N680*X680)+(Q680*R680*X680),2)</f>
        <v>0.76</v>
      </c>
      <c r="AA680" s="10"/>
    </row>
    <row r="681" spans="1:27" customFormat="1" x14ac:dyDescent="0.25">
      <c r="A681" s="64"/>
      <c r="B681" s="12" t="s">
        <v>256</v>
      </c>
      <c r="C681" s="12">
        <v>5</v>
      </c>
      <c r="D681" s="12">
        <v>0.2</v>
      </c>
      <c r="E681" s="12">
        <v>0.25</v>
      </c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>
        <f t="shared" ref="V681" si="321">+D681</f>
        <v>0.2</v>
      </c>
      <c r="W681" s="12">
        <f t="shared" ref="W681" si="322">+C681</f>
        <v>5</v>
      </c>
      <c r="X681" s="12">
        <f t="shared" ref="X681" si="323">+E681</f>
        <v>0.25</v>
      </c>
      <c r="Y681" s="12">
        <f t="shared" ref="Y681" si="324">ROUND((V681*W681*X681),2)</f>
        <v>0.25</v>
      </c>
      <c r="Z681" s="12"/>
      <c r="AA681" s="10"/>
    </row>
    <row r="682" spans="1:27" customFormat="1" x14ac:dyDescent="0.25">
      <c r="A682" s="64" t="s">
        <v>416</v>
      </c>
      <c r="B682" s="12" t="s">
        <v>257</v>
      </c>
      <c r="C682" s="12"/>
      <c r="D682" s="12"/>
      <c r="E682" s="12"/>
      <c r="F682" s="12">
        <v>2.8</v>
      </c>
      <c r="G682" s="12">
        <v>0.7</v>
      </c>
      <c r="H682" s="12">
        <v>0.1787</v>
      </c>
      <c r="I682" s="12">
        <v>2.8</v>
      </c>
      <c r="J682" s="12">
        <f t="shared" si="202"/>
        <v>0.45</v>
      </c>
      <c r="K682" s="12">
        <v>2.8</v>
      </c>
      <c r="L682" s="12">
        <v>0.9</v>
      </c>
      <c r="M682" s="12">
        <v>2.8</v>
      </c>
      <c r="N682" s="12">
        <f t="shared" si="203"/>
        <v>0.9</v>
      </c>
      <c r="O682" s="12">
        <v>2.8</v>
      </c>
      <c r="P682" s="12">
        <v>0.9</v>
      </c>
      <c r="Q682" s="12">
        <v>2.8</v>
      </c>
      <c r="R682" s="12">
        <v>0.45</v>
      </c>
      <c r="S682" s="12">
        <v>2.8</v>
      </c>
      <c r="T682" s="12">
        <v>0.7</v>
      </c>
      <c r="U682" s="12">
        <f t="shared" si="204"/>
        <v>0.1787</v>
      </c>
      <c r="V682" s="12">
        <f t="shared" ref="V682" si="325">AVERAGE(F682,I682,K682,M682,O682,Q682,S682)</f>
        <v>2.8000000000000003</v>
      </c>
      <c r="W682" s="12">
        <f t="shared" ref="W682" si="326">SUM(G682,J682,L682,N682,P682,R682,T682)</f>
        <v>5</v>
      </c>
      <c r="X682" s="12">
        <f>$D$437</f>
        <v>0.15</v>
      </c>
      <c r="Y682" s="12">
        <f t="shared" ref="Y682" si="327">+ROUND((F682*H682)+(K682*L682*$D$437)+(O682*P682*$D$437)+(S682*U682),2)</f>
        <v>1.76</v>
      </c>
      <c r="Z682" s="12">
        <f t="shared" ref="Z682" si="328">ROUND((I682*J682*X682)+(M682*N682*X682)+(Q682*R682*X682),2)</f>
        <v>0.76</v>
      </c>
      <c r="AA682" s="10"/>
    </row>
    <row r="683" spans="1:27" customFormat="1" x14ac:dyDescent="0.25">
      <c r="A683" s="64"/>
      <c r="B683" s="12" t="s">
        <v>258</v>
      </c>
      <c r="C683" s="12">
        <v>5</v>
      </c>
      <c r="D683" s="12">
        <v>0.2</v>
      </c>
      <c r="E683" s="12">
        <v>0.25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>
        <f t="shared" ref="V683" si="329">+D683</f>
        <v>0.2</v>
      </c>
      <c r="W683" s="12">
        <f t="shared" ref="W683" si="330">+C683</f>
        <v>5</v>
      </c>
      <c r="X683" s="12">
        <f t="shared" ref="X683" si="331">+E683</f>
        <v>0.25</v>
      </c>
      <c r="Y683" s="12">
        <f t="shared" ref="Y683" si="332">ROUND((V683*W683*X683),2)</f>
        <v>0.25</v>
      </c>
      <c r="Z683" s="12"/>
      <c r="AA683" s="10"/>
    </row>
    <row r="684" spans="1:27" customFormat="1" x14ac:dyDescent="0.25">
      <c r="A684" s="64" t="s">
        <v>417</v>
      </c>
      <c r="B684" s="12" t="s">
        <v>259</v>
      </c>
      <c r="C684" s="12"/>
      <c r="D684" s="12"/>
      <c r="E684" s="12"/>
      <c r="F684" s="12">
        <v>2.8</v>
      </c>
      <c r="G684" s="12">
        <v>0.7</v>
      </c>
      <c r="H684" s="12">
        <v>0.1787</v>
      </c>
      <c r="I684" s="12">
        <v>2.8</v>
      </c>
      <c r="J684" s="12">
        <f t="shared" si="202"/>
        <v>0.45</v>
      </c>
      <c r="K684" s="12">
        <v>2.8</v>
      </c>
      <c r="L684" s="12">
        <v>0.9</v>
      </c>
      <c r="M684" s="12">
        <v>2.8</v>
      </c>
      <c r="N684" s="12">
        <f t="shared" si="203"/>
        <v>0.9</v>
      </c>
      <c r="O684" s="12">
        <v>2.8</v>
      </c>
      <c r="P684" s="12">
        <v>0.9</v>
      </c>
      <c r="Q684" s="12">
        <v>2.8</v>
      </c>
      <c r="R684" s="12">
        <v>0.45</v>
      </c>
      <c r="S684" s="12">
        <v>2.8</v>
      </c>
      <c r="T684" s="12">
        <v>0.7</v>
      </c>
      <c r="U684" s="12">
        <f t="shared" si="204"/>
        <v>0.1787</v>
      </c>
      <c r="V684" s="12">
        <f t="shared" ref="V684" si="333">AVERAGE(F684,I684,K684,M684,O684,Q684,S684)</f>
        <v>2.8000000000000003</v>
      </c>
      <c r="W684" s="12">
        <f t="shared" ref="W684" si="334">SUM(G684,J684,L684,N684,P684,R684,T684)</f>
        <v>5</v>
      </c>
      <c r="X684" s="12">
        <f>$D$437</f>
        <v>0.15</v>
      </c>
      <c r="Y684" s="12">
        <f t="shared" ref="Y684" si="335">+ROUND((F684*H684)+(K684*L684*$D$437)+(O684*P684*$D$437)+(S684*U684),2)</f>
        <v>1.76</v>
      </c>
      <c r="Z684" s="12">
        <f t="shared" ref="Z684" si="336">ROUND((I684*J684*X684)+(M684*N684*X684)+(Q684*R684*X684),2)</f>
        <v>0.76</v>
      </c>
      <c r="AA684" s="10"/>
    </row>
    <row r="685" spans="1:27" customFormat="1" x14ac:dyDescent="0.25">
      <c r="A685" s="64"/>
      <c r="B685" s="12" t="s">
        <v>260</v>
      </c>
      <c r="C685" s="12">
        <v>5</v>
      </c>
      <c r="D685" s="12">
        <v>0.2</v>
      </c>
      <c r="E685" s="12">
        <v>0.25</v>
      </c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>
        <f t="shared" ref="V685" si="337">+D685</f>
        <v>0.2</v>
      </c>
      <c r="W685" s="12">
        <f t="shared" ref="W685" si="338">+C685</f>
        <v>5</v>
      </c>
      <c r="X685" s="12">
        <f t="shared" ref="X685" si="339">+E685</f>
        <v>0.25</v>
      </c>
      <c r="Y685" s="12">
        <f t="shared" ref="Y685" si="340">ROUND((V685*W685*X685),2)</f>
        <v>0.25</v>
      </c>
      <c r="Z685" s="12"/>
      <c r="AA685" s="10"/>
    </row>
    <row r="686" spans="1:27" customFormat="1" x14ac:dyDescent="0.25">
      <c r="A686" s="64" t="s">
        <v>418</v>
      </c>
      <c r="B686" s="12" t="s">
        <v>261</v>
      </c>
      <c r="C686" s="12"/>
      <c r="D686" s="12"/>
      <c r="E686" s="12"/>
      <c r="F686" s="12">
        <v>2.8</v>
      </c>
      <c r="G686" s="12">
        <v>0.7</v>
      </c>
      <c r="H686" s="12">
        <v>0.1787</v>
      </c>
      <c r="I686" s="12">
        <v>2.8</v>
      </c>
      <c r="J686" s="12">
        <f t="shared" si="202"/>
        <v>0.45</v>
      </c>
      <c r="K686" s="12">
        <v>2.8</v>
      </c>
      <c r="L686" s="12">
        <v>0.9</v>
      </c>
      <c r="M686" s="12">
        <v>2.8</v>
      </c>
      <c r="N686" s="12">
        <f t="shared" si="203"/>
        <v>0.9</v>
      </c>
      <c r="O686" s="12">
        <v>2.8</v>
      </c>
      <c r="P686" s="12">
        <v>0.9</v>
      </c>
      <c r="Q686" s="12">
        <v>2.8</v>
      </c>
      <c r="R686" s="12">
        <v>0.45</v>
      </c>
      <c r="S686" s="12">
        <v>2.8</v>
      </c>
      <c r="T686" s="12">
        <v>0.7</v>
      </c>
      <c r="U686" s="12">
        <f t="shared" si="204"/>
        <v>0.1787</v>
      </c>
      <c r="V686" s="12">
        <f t="shared" ref="V686" si="341">AVERAGE(F686,I686,K686,M686,O686,Q686,S686)</f>
        <v>2.8000000000000003</v>
      </c>
      <c r="W686" s="12">
        <f t="shared" ref="W686" si="342">SUM(G686,J686,L686,N686,P686,R686,T686)</f>
        <v>5</v>
      </c>
      <c r="X686" s="12">
        <f>$D$437</f>
        <v>0.15</v>
      </c>
      <c r="Y686" s="12">
        <f t="shared" ref="Y686" si="343">+ROUND((F686*H686)+(K686*L686*$D$437)+(O686*P686*$D$437)+(S686*U686),2)</f>
        <v>1.76</v>
      </c>
      <c r="Z686" s="12">
        <f t="shared" ref="Z686" si="344">ROUND((I686*J686*X686)+(M686*N686*X686)+(Q686*R686*X686),2)</f>
        <v>0.76</v>
      </c>
      <c r="AA686" s="10"/>
    </row>
    <row r="687" spans="1:27" customFormat="1" x14ac:dyDescent="0.25">
      <c r="A687" s="64"/>
      <c r="B687" s="12" t="s">
        <v>262</v>
      </c>
      <c r="C687" s="12">
        <v>5</v>
      </c>
      <c r="D687" s="12">
        <v>0.2</v>
      </c>
      <c r="E687" s="12">
        <v>0.25</v>
      </c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>
        <f t="shared" ref="V687" si="345">+D687</f>
        <v>0.2</v>
      </c>
      <c r="W687" s="12">
        <f t="shared" ref="W687" si="346">+C687</f>
        <v>5</v>
      </c>
      <c r="X687" s="12">
        <f t="shared" ref="X687" si="347">+E687</f>
        <v>0.25</v>
      </c>
      <c r="Y687" s="12">
        <f t="shared" ref="Y687" si="348">ROUND((V687*W687*X687),2)</f>
        <v>0.25</v>
      </c>
      <c r="Z687" s="12"/>
      <c r="AA687" s="10"/>
    </row>
    <row r="688" spans="1:27" customFormat="1" x14ac:dyDescent="0.25">
      <c r="A688" s="64" t="s">
        <v>419</v>
      </c>
      <c r="B688" s="12" t="s">
        <v>263</v>
      </c>
      <c r="C688" s="12"/>
      <c r="D688" s="12"/>
      <c r="E688" s="12"/>
      <c r="F688" s="12">
        <v>2.77</v>
      </c>
      <c r="G688" s="12">
        <v>0.7</v>
      </c>
      <c r="H688" s="12">
        <v>0.1787</v>
      </c>
      <c r="I688" s="12">
        <v>2.8</v>
      </c>
      <c r="J688" s="12">
        <f t="shared" si="202"/>
        <v>0.45</v>
      </c>
      <c r="K688" s="12">
        <v>2.8</v>
      </c>
      <c r="L688" s="12">
        <v>0.9</v>
      </c>
      <c r="M688" s="12">
        <v>2.8</v>
      </c>
      <c r="N688" s="12">
        <f t="shared" si="203"/>
        <v>0.9</v>
      </c>
      <c r="O688" s="12">
        <v>2.8</v>
      </c>
      <c r="P688" s="12">
        <v>0.9</v>
      </c>
      <c r="Q688" s="12">
        <v>2.8</v>
      </c>
      <c r="R688" s="12">
        <v>0.45</v>
      </c>
      <c r="S688" s="12">
        <v>2.8</v>
      </c>
      <c r="T688" s="12">
        <v>0.7</v>
      </c>
      <c r="U688" s="12">
        <f t="shared" si="204"/>
        <v>0.1787</v>
      </c>
      <c r="V688" s="12">
        <f t="shared" ref="V688" si="349">AVERAGE(F688,I688,K688,M688,O688,Q688,S688)</f>
        <v>2.7957142857142863</v>
      </c>
      <c r="W688" s="12">
        <f t="shared" ref="W688" si="350">SUM(G688,J688,L688,N688,P688,R688,T688)</f>
        <v>5</v>
      </c>
      <c r="X688" s="12">
        <f>$D$437</f>
        <v>0.15</v>
      </c>
      <c r="Y688" s="12">
        <f t="shared" ref="Y688" si="351">+ROUND((F688*H688)+(K688*L688*$D$437)+(O688*P688*$D$437)+(S688*U688),2)</f>
        <v>1.75</v>
      </c>
      <c r="Z688" s="12">
        <f t="shared" ref="Z688" si="352">ROUND((I688*J688*X688)+(M688*N688*X688)+(Q688*R688*X688),2)</f>
        <v>0.76</v>
      </c>
      <c r="AA688" s="10"/>
    </row>
    <row r="689" spans="1:27" customFormat="1" x14ac:dyDescent="0.25">
      <c r="A689" s="64"/>
      <c r="B689" s="12" t="s">
        <v>264</v>
      </c>
      <c r="C689" s="12">
        <v>5</v>
      </c>
      <c r="D689" s="12">
        <v>0.2</v>
      </c>
      <c r="E689" s="12">
        <v>0.25</v>
      </c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>
        <f t="shared" ref="V689" si="353">+D689</f>
        <v>0.2</v>
      </c>
      <c r="W689" s="12">
        <f t="shared" ref="W689" si="354">+C689</f>
        <v>5</v>
      </c>
      <c r="X689" s="12">
        <f t="shared" ref="X689" si="355">+E689</f>
        <v>0.25</v>
      </c>
      <c r="Y689" s="12">
        <f t="shared" ref="Y689" si="356">ROUND((V689*W689*X689),2)</f>
        <v>0.25</v>
      </c>
      <c r="Z689" s="12"/>
      <c r="AA689" s="10"/>
    </row>
    <row r="690" spans="1:27" customFormat="1" x14ac:dyDescent="0.25">
      <c r="A690" s="64" t="s">
        <v>420</v>
      </c>
      <c r="B690" s="12" t="s">
        <v>265</v>
      </c>
      <c r="C690" s="12"/>
      <c r="D690" s="12"/>
      <c r="E690" s="12"/>
      <c r="F690" s="12">
        <v>2.7</v>
      </c>
      <c r="G690" s="12">
        <v>0.7</v>
      </c>
      <c r="H690" s="12">
        <v>0.1787</v>
      </c>
      <c r="I690" s="12">
        <v>2.8</v>
      </c>
      <c r="J690" s="12">
        <f t="shared" si="202"/>
        <v>0.45</v>
      </c>
      <c r="K690" s="12">
        <v>2.8</v>
      </c>
      <c r="L690" s="12">
        <v>0.9</v>
      </c>
      <c r="M690" s="12">
        <v>2.8</v>
      </c>
      <c r="N690" s="12">
        <f t="shared" si="203"/>
        <v>0.9</v>
      </c>
      <c r="O690" s="12">
        <v>2.8</v>
      </c>
      <c r="P690" s="12">
        <v>0.9</v>
      </c>
      <c r="Q690" s="12">
        <v>2.8</v>
      </c>
      <c r="R690" s="12">
        <v>0.45</v>
      </c>
      <c r="S690" s="12">
        <v>2.9</v>
      </c>
      <c r="T690" s="12">
        <v>0.7</v>
      </c>
      <c r="U690" s="12">
        <f t="shared" si="204"/>
        <v>0.1787</v>
      </c>
      <c r="V690" s="12">
        <f t="shared" ref="V690" si="357">AVERAGE(F690,I690,K690,M690,O690,Q690,S690)</f>
        <v>2.8000000000000003</v>
      </c>
      <c r="W690" s="12">
        <f t="shared" ref="W690" si="358">SUM(G690,J690,L690,N690,P690,R690,T690)</f>
        <v>5</v>
      </c>
      <c r="X690" s="12">
        <f>$D$437</f>
        <v>0.15</v>
      </c>
      <c r="Y690" s="12">
        <f t="shared" ref="Y690" si="359">+ROUND((F690*H690)+(K690*L690*$D$437)+(O690*P690*$D$437)+(S690*U690),2)</f>
        <v>1.76</v>
      </c>
      <c r="Z690" s="12">
        <f t="shared" ref="Z690" si="360">ROUND((I690*J690*X690)+(M690*N690*X690)+(Q690*R690*X690),2)</f>
        <v>0.76</v>
      </c>
      <c r="AA690" s="10"/>
    </row>
    <row r="691" spans="1:27" customFormat="1" x14ac:dyDescent="0.25">
      <c r="A691" s="64"/>
      <c r="B691" s="12" t="s">
        <v>266</v>
      </c>
      <c r="C691" s="12">
        <v>5</v>
      </c>
      <c r="D691" s="12">
        <v>0.2</v>
      </c>
      <c r="E691" s="12">
        <v>0.25</v>
      </c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>
        <f t="shared" ref="V691" si="361">+D691</f>
        <v>0.2</v>
      </c>
      <c r="W691" s="12">
        <f t="shared" ref="W691" si="362">+C691</f>
        <v>5</v>
      </c>
      <c r="X691" s="12">
        <f t="shared" ref="X691" si="363">+E691</f>
        <v>0.25</v>
      </c>
      <c r="Y691" s="12">
        <f t="shared" ref="Y691" si="364">ROUND((V691*W691*X691),2)</f>
        <v>0.25</v>
      </c>
      <c r="Z691" s="12"/>
      <c r="AA691" s="10"/>
    </row>
    <row r="692" spans="1:27" customFormat="1" x14ac:dyDescent="0.25">
      <c r="A692" s="64" t="s">
        <v>421</v>
      </c>
      <c r="B692" s="12" t="s">
        <v>267</v>
      </c>
      <c r="C692" s="12"/>
      <c r="D692" s="12"/>
      <c r="E692" s="12"/>
      <c r="F692" s="12">
        <v>2.72</v>
      </c>
      <c r="G692" s="12">
        <v>0.7</v>
      </c>
      <c r="H692" s="12">
        <v>0.1787</v>
      </c>
      <c r="I692" s="12">
        <v>2.8</v>
      </c>
      <c r="J692" s="12">
        <f t="shared" si="202"/>
        <v>0.45</v>
      </c>
      <c r="K692" s="12">
        <v>2.8</v>
      </c>
      <c r="L692" s="12">
        <v>0.9</v>
      </c>
      <c r="M692" s="12">
        <v>2.8</v>
      </c>
      <c r="N692" s="12">
        <f t="shared" si="203"/>
        <v>0.9</v>
      </c>
      <c r="O692" s="12">
        <v>2.8</v>
      </c>
      <c r="P692" s="12">
        <v>0.9</v>
      </c>
      <c r="Q692" s="12">
        <v>2.8</v>
      </c>
      <c r="R692" s="12">
        <v>0.45</v>
      </c>
      <c r="S692" s="12">
        <v>2.85</v>
      </c>
      <c r="T692" s="12">
        <v>0.7</v>
      </c>
      <c r="U692" s="12">
        <f t="shared" si="204"/>
        <v>0.1787</v>
      </c>
      <c r="V692" s="12">
        <f t="shared" ref="V692" si="365">AVERAGE(F692,I692,K692,M692,O692,Q692,S692)</f>
        <v>2.7957142857142863</v>
      </c>
      <c r="W692" s="12">
        <f t="shared" ref="W692" si="366">SUM(G692,J692,L692,N692,P692,R692,T692)</f>
        <v>5</v>
      </c>
      <c r="X692" s="12">
        <f>$D$437</f>
        <v>0.15</v>
      </c>
      <c r="Y692" s="12">
        <f t="shared" ref="Y692" si="367">+ROUND((F692*H692)+(K692*L692*$D$437)+(O692*P692*$D$437)+(S692*U692),2)</f>
        <v>1.75</v>
      </c>
      <c r="Z692" s="12">
        <f t="shared" ref="Z692" si="368">ROUND((I692*J692*X692)+(M692*N692*X692)+(Q692*R692*X692),2)</f>
        <v>0.76</v>
      </c>
      <c r="AA692" s="10"/>
    </row>
    <row r="693" spans="1:27" customFormat="1" x14ac:dyDescent="0.25">
      <c r="A693" s="64"/>
      <c r="B693" s="12" t="s">
        <v>268</v>
      </c>
      <c r="C693" s="12">
        <v>5</v>
      </c>
      <c r="D693" s="12">
        <v>0.2</v>
      </c>
      <c r="E693" s="12">
        <v>0.25</v>
      </c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>
        <f t="shared" ref="V693" si="369">+D693</f>
        <v>0.2</v>
      </c>
      <c r="W693" s="12">
        <f t="shared" ref="W693" si="370">+C693</f>
        <v>5</v>
      </c>
      <c r="X693" s="12">
        <f t="shared" ref="X693" si="371">+E693</f>
        <v>0.25</v>
      </c>
      <c r="Y693" s="12">
        <f t="shared" ref="Y693" si="372">ROUND((V693*W693*X693),2)</f>
        <v>0.25</v>
      </c>
      <c r="Z693" s="12"/>
      <c r="AA693" s="10"/>
    </row>
    <row r="694" spans="1:27" customFormat="1" x14ac:dyDescent="0.25">
      <c r="A694" s="64" t="s">
        <v>422</v>
      </c>
      <c r="B694" s="12" t="s">
        <v>269</v>
      </c>
      <c r="C694" s="12"/>
      <c r="D694" s="12"/>
      <c r="E694" s="12"/>
      <c r="F694" s="12">
        <v>2.8</v>
      </c>
      <c r="G694" s="12">
        <v>0.7</v>
      </c>
      <c r="H694" s="12">
        <v>0.1787</v>
      </c>
      <c r="I694" s="12">
        <v>2.8</v>
      </c>
      <c r="J694" s="12">
        <f t="shared" si="202"/>
        <v>0.45</v>
      </c>
      <c r="K694" s="12">
        <v>2.8</v>
      </c>
      <c r="L694" s="12">
        <v>0.9</v>
      </c>
      <c r="M694" s="12">
        <v>2.8</v>
      </c>
      <c r="N694" s="12">
        <f t="shared" si="203"/>
        <v>0.9</v>
      </c>
      <c r="O694" s="12">
        <v>2.8</v>
      </c>
      <c r="P694" s="12">
        <v>0.9</v>
      </c>
      <c r="Q694" s="12">
        <v>2.8</v>
      </c>
      <c r="R694" s="12">
        <v>0.45</v>
      </c>
      <c r="S694" s="12">
        <v>2.8</v>
      </c>
      <c r="T694" s="12">
        <v>0.7</v>
      </c>
      <c r="U694" s="12">
        <f t="shared" si="204"/>
        <v>0.1787</v>
      </c>
      <c r="V694" s="12">
        <f t="shared" ref="V694" si="373">AVERAGE(F694,I694,K694,M694,O694,Q694,S694)</f>
        <v>2.8000000000000003</v>
      </c>
      <c r="W694" s="12">
        <f t="shared" ref="W694" si="374">SUM(G694,J694,L694,N694,P694,R694,T694)</f>
        <v>5</v>
      </c>
      <c r="X694" s="12">
        <f>$D$437</f>
        <v>0.15</v>
      </c>
      <c r="Y694" s="12">
        <f t="shared" ref="Y694" si="375">+ROUND((F694*H694)+(K694*L694*$D$437)+(O694*P694*$D$437)+(S694*U694),2)</f>
        <v>1.76</v>
      </c>
      <c r="Z694" s="12">
        <f t="shared" ref="Z694" si="376">ROUND((I694*J694*X694)+(M694*N694*X694)+(Q694*R694*X694),2)</f>
        <v>0.76</v>
      </c>
      <c r="AA694" s="10"/>
    </row>
    <row r="695" spans="1:27" customFormat="1" x14ac:dyDescent="0.25">
      <c r="A695" s="64"/>
      <c r="B695" s="12" t="s">
        <v>270</v>
      </c>
      <c r="C695" s="12">
        <v>5</v>
      </c>
      <c r="D695" s="12">
        <v>0.2</v>
      </c>
      <c r="E695" s="12">
        <v>0.25</v>
      </c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>
        <f t="shared" ref="V695" si="377">+D695</f>
        <v>0.2</v>
      </c>
      <c r="W695" s="12">
        <f t="shared" ref="W695" si="378">+C695</f>
        <v>5</v>
      </c>
      <c r="X695" s="12">
        <f t="shared" ref="X695" si="379">+E695</f>
        <v>0.25</v>
      </c>
      <c r="Y695" s="12">
        <f t="shared" ref="Y695" si="380">ROUND((V695*W695*X695),2)</f>
        <v>0.25</v>
      </c>
      <c r="Z695" s="12"/>
      <c r="AA695" s="10"/>
    </row>
    <row r="696" spans="1:27" customFormat="1" x14ac:dyDescent="0.25">
      <c r="A696" s="64" t="s">
        <v>423</v>
      </c>
      <c r="B696" s="12" t="s">
        <v>271</v>
      </c>
      <c r="C696" s="12"/>
      <c r="D696" s="12"/>
      <c r="E696" s="12"/>
      <c r="F696" s="12">
        <v>2.8</v>
      </c>
      <c r="G696" s="12">
        <v>0.7</v>
      </c>
      <c r="H696" s="12">
        <v>0.1787</v>
      </c>
      <c r="I696" s="12">
        <v>2.8</v>
      </c>
      <c r="J696" s="12">
        <f t="shared" si="202"/>
        <v>0.45</v>
      </c>
      <c r="K696" s="12">
        <v>2.8</v>
      </c>
      <c r="L696" s="12">
        <v>0.9</v>
      </c>
      <c r="M696" s="12">
        <v>2.8</v>
      </c>
      <c r="N696" s="12">
        <f t="shared" si="203"/>
        <v>0.9</v>
      </c>
      <c r="O696" s="12">
        <v>2.8</v>
      </c>
      <c r="P696" s="12">
        <v>0.9</v>
      </c>
      <c r="Q696" s="12">
        <v>2.8</v>
      </c>
      <c r="R696" s="12">
        <v>0.45</v>
      </c>
      <c r="S696" s="12">
        <v>2.8</v>
      </c>
      <c r="T696" s="12">
        <v>0.7</v>
      </c>
      <c r="U696" s="12">
        <f t="shared" si="204"/>
        <v>0.1787</v>
      </c>
      <c r="V696" s="12">
        <f t="shared" ref="V696" si="381">AVERAGE(F696,I696,K696,M696,O696,Q696,S696)</f>
        <v>2.8000000000000003</v>
      </c>
      <c r="W696" s="12">
        <f t="shared" ref="W696" si="382">SUM(G696,J696,L696,N696,P696,R696,T696)</f>
        <v>5</v>
      </c>
      <c r="X696" s="12">
        <f>$D$437</f>
        <v>0.15</v>
      </c>
      <c r="Y696" s="12">
        <f t="shared" ref="Y696" si="383">+ROUND((F696*H696)+(K696*L696*$D$437)+(O696*P696*$D$437)+(S696*U696),2)</f>
        <v>1.76</v>
      </c>
      <c r="Z696" s="12">
        <f t="shared" ref="Z696" si="384">ROUND((I696*J696*X696)+(M696*N696*X696)+(Q696*R696*X696),2)</f>
        <v>0.76</v>
      </c>
      <c r="AA696" s="10"/>
    </row>
    <row r="697" spans="1:27" customFormat="1" x14ac:dyDescent="0.25">
      <c r="A697" s="64"/>
      <c r="B697" s="12" t="s">
        <v>272</v>
      </c>
      <c r="C697" s="12">
        <v>5</v>
      </c>
      <c r="D697" s="12">
        <v>0.2</v>
      </c>
      <c r="E697" s="12">
        <v>0.25</v>
      </c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>
        <f t="shared" ref="V697" si="385">+D697</f>
        <v>0.2</v>
      </c>
      <c r="W697" s="12">
        <f t="shared" ref="W697" si="386">+C697</f>
        <v>5</v>
      </c>
      <c r="X697" s="12">
        <f t="shared" ref="X697" si="387">+E697</f>
        <v>0.25</v>
      </c>
      <c r="Y697" s="12">
        <f t="shared" ref="Y697" si="388">ROUND((V697*W697*X697),2)</f>
        <v>0.25</v>
      </c>
      <c r="Z697" s="12"/>
      <c r="AA697" s="10"/>
    </row>
    <row r="698" spans="1:27" customFormat="1" x14ac:dyDescent="0.25">
      <c r="A698" s="64" t="s">
        <v>424</v>
      </c>
      <c r="B698" s="12" t="s">
        <v>273</v>
      </c>
      <c r="C698" s="12"/>
      <c r="D698" s="12"/>
      <c r="E698" s="12"/>
      <c r="F698" s="12">
        <v>2.8</v>
      </c>
      <c r="G698" s="12">
        <v>0.7</v>
      </c>
      <c r="H698" s="12">
        <v>0.1787</v>
      </c>
      <c r="I698" s="12">
        <v>2.8</v>
      </c>
      <c r="J698" s="12">
        <f t="shared" si="202"/>
        <v>0.45</v>
      </c>
      <c r="K698" s="12">
        <v>2.8</v>
      </c>
      <c r="L698" s="12">
        <v>0.9</v>
      </c>
      <c r="M698" s="12">
        <v>2.8</v>
      </c>
      <c r="N698" s="12">
        <f t="shared" si="203"/>
        <v>0.9</v>
      </c>
      <c r="O698" s="12">
        <v>2.8</v>
      </c>
      <c r="P698" s="12">
        <v>0.9</v>
      </c>
      <c r="Q698" s="12">
        <v>2.8</v>
      </c>
      <c r="R698" s="12">
        <v>0.45</v>
      </c>
      <c r="S698" s="12">
        <v>2.8</v>
      </c>
      <c r="T698" s="12">
        <v>0.7</v>
      </c>
      <c r="U698" s="12">
        <f t="shared" si="204"/>
        <v>0.1787</v>
      </c>
      <c r="V698" s="12">
        <f t="shared" ref="V698" si="389">AVERAGE(F698,I698,K698,M698,O698,Q698,S698)</f>
        <v>2.8000000000000003</v>
      </c>
      <c r="W698" s="12">
        <f t="shared" ref="W698" si="390">SUM(G698,J698,L698,N698,P698,R698,T698)</f>
        <v>5</v>
      </c>
      <c r="X698" s="12">
        <f>$D$437</f>
        <v>0.15</v>
      </c>
      <c r="Y698" s="12">
        <f t="shared" ref="Y698" si="391">+ROUND((F698*H698)+(K698*L698*$D$437)+(O698*P698*$D$437)+(S698*U698),2)</f>
        <v>1.76</v>
      </c>
      <c r="Z698" s="12">
        <f t="shared" ref="Z698" si="392">ROUND((I698*J698*X698)+(M698*N698*X698)+(Q698*R698*X698),2)</f>
        <v>0.76</v>
      </c>
      <c r="AA698" s="10"/>
    </row>
    <row r="699" spans="1:27" customFormat="1" x14ac:dyDescent="0.25">
      <c r="A699" s="64"/>
      <c r="B699" s="12" t="s">
        <v>274</v>
      </c>
      <c r="C699" s="12">
        <v>5</v>
      </c>
      <c r="D699" s="12">
        <v>0.2</v>
      </c>
      <c r="E699" s="12">
        <v>0.25</v>
      </c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>
        <f t="shared" ref="V699" si="393">+D699</f>
        <v>0.2</v>
      </c>
      <c r="W699" s="12">
        <f t="shared" ref="W699" si="394">+C699</f>
        <v>5</v>
      </c>
      <c r="X699" s="12">
        <f t="shared" ref="X699" si="395">+E699</f>
        <v>0.25</v>
      </c>
      <c r="Y699" s="12">
        <f t="shared" ref="Y699" si="396">ROUND((V699*W699*X699),2)</f>
        <v>0.25</v>
      </c>
      <c r="Z699" s="12"/>
      <c r="AA699" s="10"/>
    </row>
    <row r="700" spans="1:27" customFormat="1" x14ac:dyDescent="0.25">
      <c r="A700" s="64" t="s">
        <v>425</v>
      </c>
      <c r="B700" s="12" t="s">
        <v>275</v>
      </c>
      <c r="C700" s="12"/>
      <c r="D700" s="12"/>
      <c r="E700" s="12"/>
      <c r="F700" s="12">
        <v>2.8</v>
      </c>
      <c r="G700" s="12">
        <v>0.7</v>
      </c>
      <c r="H700" s="12">
        <v>0.1787</v>
      </c>
      <c r="I700" s="12">
        <v>2.8</v>
      </c>
      <c r="J700" s="12">
        <f t="shared" si="202"/>
        <v>0.45</v>
      </c>
      <c r="K700" s="12">
        <v>2.8</v>
      </c>
      <c r="L700" s="12">
        <v>0.9</v>
      </c>
      <c r="M700" s="12">
        <v>2.8</v>
      </c>
      <c r="N700" s="12">
        <f t="shared" si="203"/>
        <v>0.9</v>
      </c>
      <c r="O700" s="12">
        <v>2.8</v>
      </c>
      <c r="P700" s="12">
        <v>0.9</v>
      </c>
      <c r="Q700" s="12">
        <v>2.8</v>
      </c>
      <c r="R700" s="12">
        <v>0.45</v>
      </c>
      <c r="S700" s="12">
        <v>2.8</v>
      </c>
      <c r="T700" s="12">
        <v>0.7</v>
      </c>
      <c r="U700" s="12">
        <f t="shared" si="204"/>
        <v>0.1787</v>
      </c>
      <c r="V700" s="12">
        <f t="shared" ref="V700" si="397">AVERAGE(F700,I700,K700,M700,O700,Q700,S700)</f>
        <v>2.8000000000000003</v>
      </c>
      <c r="W700" s="12">
        <f t="shared" ref="W700" si="398">SUM(G700,J700,L700,N700,P700,R700,T700)</f>
        <v>5</v>
      </c>
      <c r="X700" s="12">
        <f>$D$437</f>
        <v>0.15</v>
      </c>
      <c r="Y700" s="12">
        <f t="shared" ref="Y700" si="399">+ROUND((F700*H700)+(K700*L700*$D$437)+(O700*P700*$D$437)+(S700*U700),2)</f>
        <v>1.76</v>
      </c>
      <c r="Z700" s="12">
        <f t="shared" ref="Z700" si="400">ROUND((I700*J700*X700)+(M700*N700*X700)+(Q700*R700*X700),2)</f>
        <v>0.76</v>
      </c>
      <c r="AA700" s="10"/>
    </row>
    <row r="701" spans="1:27" customFormat="1" x14ac:dyDescent="0.25">
      <c r="A701" s="64"/>
      <c r="B701" s="12" t="s">
        <v>276</v>
      </c>
      <c r="C701" s="12">
        <v>5</v>
      </c>
      <c r="D701" s="12">
        <v>0.2</v>
      </c>
      <c r="E701" s="12">
        <v>0.25</v>
      </c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>
        <f t="shared" ref="V701" si="401">+D701</f>
        <v>0.2</v>
      </c>
      <c r="W701" s="12">
        <f t="shared" ref="W701" si="402">+C701</f>
        <v>5</v>
      </c>
      <c r="X701" s="12">
        <f t="shared" ref="X701" si="403">+E701</f>
        <v>0.25</v>
      </c>
      <c r="Y701" s="12">
        <f t="shared" ref="Y701" si="404">ROUND((V701*W701*X701),2)</f>
        <v>0.25</v>
      </c>
      <c r="Z701" s="12"/>
      <c r="AA701" s="10"/>
    </row>
    <row r="702" spans="1:27" customFormat="1" x14ac:dyDescent="0.25">
      <c r="A702" s="64" t="s">
        <v>426</v>
      </c>
      <c r="B702" s="12" t="s">
        <v>277</v>
      </c>
      <c r="C702" s="12"/>
      <c r="D702" s="12"/>
      <c r="E702" s="12"/>
      <c r="F702" s="12">
        <v>2.8</v>
      </c>
      <c r="G702" s="12">
        <v>0.7</v>
      </c>
      <c r="H702" s="12">
        <v>0.1787</v>
      </c>
      <c r="I702" s="12">
        <v>2.8</v>
      </c>
      <c r="J702" s="12">
        <f t="shared" si="202"/>
        <v>0.45</v>
      </c>
      <c r="K702" s="12">
        <v>2.8</v>
      </c>
      <c r="L702" s="12">
        <v>0.9</v>
      </c>
      <c r="M702" s="12">
        <v>2.8</v>
      </c>
      <c r="N702" s="12">
        <f t="shared" si="203"/>
        <v>0.9</v>
      </c>
      <c r="O702" s="12">
        <v>2.8</v>
      </c>
      <c r="P702" s="12">
        <v>0.9</v>
      </c>
      <c r="Q702" s="12">
        <v>2.8</v>
      </c>
      <c r="R702" s="12">
        <v>0.45</v>
      </c>
      <c r="S702" s="12">
        <v>2.8</v>
      </c>
      <c r="T702" s="12">
        <v>0.7</v>
      </c>
      <c r="U702" s="12">
        <f t="shared" si="204"/>
        <v>0.1787</v>
      </c>
      <c r="V702" s="12">
        <f t="shared" ref="V702" si="405">AVERAGE(F702,I702,K702,M702,O702,Q702,S702)</f>
        <v>2.8000000000000003</v>
      </c>
      <c r="W702" s="12">
        <f t="shared" ref="W702" si="406">SUM(G702,J702,L702,N702,P702,R702,T702)</f>
        <v>5</v>
      </c>
      <c r="X702" s="12">
        <f>$D$437</f>
        <v>0.15</v>
      </c>
      <c r="Y702" s="12">
        <f t="shared" ref="Y702" si="407">+ROUND((F702*H702)+(K702*L702*$D$437)+(O702*P702*$D$437)+(S702*U702),2)</f>
        <v>1.76</v>
      </c>
      <c r="Z702" s="12">
        <f t="shared" ref="Z702" si="408">ROUND((I702*J702*X702)+(M702*N702*X702)+(Q702*R702*X702),2)</f>
        <v>0.76</v>
      </c>
      <c r="AA702" s="10"/>
    </row>
    <row r="703" spans="1:27" customFormat="1" x14ac:dyDescent="0.25">
      <c r="A703" s="64"/>
      <c r="B703" s="12" t="s">
        <v>278</v>
      </c>
      <c r="C703" s="12">
        <v>5</v>
      </c>
      <c r="D703" s="12">
        <v>0.2</v>
      </c>
      <c r="E703" s="12">
        <v>0.25</v>
      </c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>
        <f t="shared" ref="V703" si="409">+D703</f>
        <v>0.2</v>
      </c>
      <c r="W703" s="12">
        <f t="shared" ref="W703" si="410">+C703</f>
        <v>5</v>
      </c>
      <c r="X703" s="12">
        <f t="shared" ref="X703" si="411">+E703</f>
        <v>0.25</v>
      </c>
      <c r="Y703" s="12">
        <f t="shared" ref="Y703" si="412">ROUND((V703*W703*X703),2)</f>
        <v>0.25</v>
      </c>
      <c r="Z703" s="12"/>
      <c r="AA703" s="10"/>
    </row>
    <row r="704" spans="1:27" customFormat="1" x14ac:dyDescent="0.25">
      <c r="A704" s="64" t="s">
        <v>427</v>
      </c>
      <c r="B704" s="12" t="s">
        <v>279</v>
      </c>
      <c r="C704" s="12"/>
      <c r="D704" s="12"/>
      <c r="E704" s="12"/>
      <c r="F704" s="12">
        <v>2.8</v>
      </c>
      <c r="G704" s="12">
        <v>0.7</v>
      </c>
      <c r="H704" s="12">
        <v>0.1787</v>
      </c>
      <c r="I704" s="12">
        <v>2.8</v>
      </c>
      <c r="J704" s="12">
        <f t="shared" si="202"/>
        <v>0.45</v>
      </c>
      <c r="K704" s="12">
        <v>2.8</v>
      </c>
      <c r="L704" s="12">
        <v>0.9</v>
      </c>
      <c r="M704" s="12">
        <v>2.8</v>
      </c>
      <c r="N704" s="12">
        <f t="shared" si="203"/>
        <v>0.9</v>
      </c>
      <c r="O704" s="12">
        <v>2.8</v>
      </c>
      <c r="P704" s="12">
        <v>0.9</v>
      </c>
      <c r="Q704" s="12">
        <v>2.8</v>
      </c>
      <c r="R704" s="12">
        <v>0.45</v>
      </c>
      <c r="S704" s="12">
        <v>2.8</v>
      </c>
      <c r="T704" s="12">
        <v>0.7</v>
      </c>
      <c r="U704" s="12">
        <f t="shared" si="204"/>
        <v>0.1787</v>
      </c>
      <c r="V704" s="12">
        <f t="shared" ref="V704" si="413">AVERAGE(F704,I704,K704,M704,O704,Q704,S704)</f>
        <v>2.8000000000000003</v>
      </c>
      <c r="W704" s="12">
        <f t="shared" ref="W704" si="414">SUM(G704,J704,L704,N704,P704,R704,T704)</f>
        <v>5</v>
      </c>
      <c r="X704" s="12">
        <f>$D$437</f>
        <v>0.15</v>
      </c>
      <c r="Y704" s="12">
        <f t="shared" ref="Y704" si="415">+ROUND((F704*H704)+(K704*L704*$D$437)+(O704*P704*$D$437)+(S704*U704),2)</f>
        <v>1.76</v>
      </c>
      <c r="Z704" s="12">
        <f t="shared" ref="Z704" si="416">ROUND((I704*J704*X704)+(M704*N704*X704)+(Q704*R704*X704),2)</f>
        <v>0.76</v>
      </c>
      <c r="AA704" s="10"/>
    </row>
    <row r="705" spans="1:27" customFormat="1" x14ac:dyDescent="0.25">
      <c r="A705" s="64"/>
      <c r="B705" s="12" t="s">
        <v>280</v>
      </c>
      <c r="C705" s="12">
        <v>5</v>
      </c>
      <c r="D705" s="12">
        <v>0.2</v>
      </c>
      <c r="E705" s="12">
        <v>0.25</v>
      </c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>
        <f t="shared" ref="V705" si="417">+D705</f>
        <v>0.2</v>
      </c>
      <c r="W705" s="12">
        <f t="shared" ref="W705" si="418">+C705</f>
        <v>5</v>
      </c>
      <c r="X705" s="12">
        <f t="shared" ref="X705" si="419">+E705</f>
        <v>0.25</v>
      </c>
      <c r="Y705" s="12">
        <f t="shared" ref="Y705" si="420">ROUND((V705*W705*X705),2)</f>
        <v>0.25</v>
      </c>
      <c r="Z705" s="12"/>
      <c r="AA705" s="10"/>
    </row>
    <row r="706" spans="1:27" customFormat="1" x14ac:dyDescent="0.25">
      <c r="A706" s="64" t="s">
        <v>428</v>
      </c>
      <c r="B706" s="12" t="s">
        <v>281</v>
      </c>
      <c r="C706" s="12"/>
      <c r="D706" s="12"/>
      <c r="E706" s="12"/>
      <c r="F706" s="12">
        <v>1.92</v>
      </c>
      <c r="G706" s="12">
        <v>0.7</v>
      </c>
      <c r="H706" s="12">
        <v>0.1787</v>
      </c>
      <c r="I706" s="12">
        <v>2.8</v>
      </c>
      <c r="J706" s="12">
        <f t="shared" si="202"/>
        <v>0.45</v>
      </c>
      <c r="K706" s="12">
        <v>2.8</v>
      </c>
      <c r="L706" s="12">
        <v>0.9</v>
      </c>
      <c r="M706" s="12">
        <v>2.8</v>
      </c>
      <c r="N706" s="12">
        <f t="shared" si="203"/>
        <v>0.9</v>
      </c>
      <c r="O706" s="12">
        <v>2.8</v>
      </c>
      <c r="P706" s="12">
        <v>0.9</v>
      </c>
      <c r="Q706" s="12">
        <v>2.8</v>
      </c>
      <c r="R706" s="12">
        <v>0.45</v>
      </c>
      <c r="S706" s="12">
        <v>1.92</v>
      </c>
      <c r="T706" s="12">
        <v>0.7</v>
      </c>
      <c r="U706" s="12">
        <f t="shared" si="204"/>
        <v>0.1787</v>
      </c>
      <c r="V706" s="12">
        <f t="shared" ref="V706" si="421">AVERAGE(F706,I706,K706,M706,O706,Q706,S706)</f>
        <v>2.5485714285714289</v>
      </c>
      <c r="W706" s="12">
        <f t="shared" ref="W706" si="422">SUM(G706,J706,L706,N706,P706,R706,T706)</f>
        <v>5</v>
      </c>
      <c r="X706" s="12">
        <f>$D$437</f>
        <v>0.15</v>
      </c>
      <c r="Y706" s="12">
        <f t="shared" ref="Y706" si="423">+ROUND((F706*H706)+(K706*L706*$D$437)+(O706*P706*$D$437)+(S706*U706),2)</f>
        <v>1.44</v>
      </c>
      <c r="Z706" s="12">
        <f t="shared" ref="Z706" si="424">ROUND((I706*J706*X706)+(M706*N706*X706)+(Q706*R706*X706),2)</f>
        <v>0.76</v>
      </c>
      <c r="AA706" s="10"/>
    </row>
    <row r="707" spans="1:27" customFormat="1" x14ac:dyDescent="0.25">
      <c r="A707" s="64"/>
      <c r="B707" s="12" t="s">
        <v>282</v>
      </c>
      <c r="C707" s="12">
        <v>5</v>
      </c>
      <c r="D707" s="12">
        <v>0.2</v>
      </c>
      <c r="E707" s="12">
        <v>0.25</v>
      </c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>
        <f t="shared" ref="V707" si="425">+D707</f>
        <v>0.2</v>
      </c>
      <c r="W707" s="12">
        <f t="shared" ref="W707" si="426">+C707</f>
        <v>5</v>
      </c>
      <c r="X707" s="12">
        <f t="shared" ref="X707" si="427">+E707</f>
        <v>0.25</v>
      </c>
      <c r="Y707" s="12">
        <f t="shared" ref="Y707" si="428">ROUND((V707*W707*X707),2)</f>
        <v>0.25</v>
      </c>
      <c r="Z707" s="12"/>
      <c r="AA707" s="10"/>
    </row>
    <row r="708" spans="1:27" customFormat="1" x14ac:dyDescent="0.25">
      <c r="A708" s="12" t="s">
        <v>294</v>
      </c>
      <c r="B708" s="12" t="s">
        <v>295</v>
      </c>
      <c r="C708" s="12">
        <v>5</v>
      </c>
      <c r="D708" s="12">
        <v>2</v>
      </c>
      <c r="E708" s="12">
        <v>0.15</v>
      </c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T708" s="12"/>
      <c r="U708" s="12"/>
      <c r="V708" s="12">
        <f>+D708</f>
        <v>2</v>
      </c>
      <c r="W708" s="12">
        <f>C708</f>
        <v>5</v>
      </c>
      <c r="X708" s="12">
        <f>+E708</f>
        <v>0.15</v>
      </c>
      <c r="Y708" s="12">
        <f>ROUND(V708*W708*X708,2)</f>
        <v>1.5</v>
      </c>
      <c r="Z708" s="12"/>
      <c r="AA708" s="10"/>
    </row>
    <row r="709" spans="1:27" customFormat="1" x14ac:dyDescent="0.25">
      <c r="A709" s="185" t="s">
        <v>284</v>
      </c>
      <c r="B709" s="185"/>
      <c r="C709" s="185"/>
      <c r="D709" s="185"/>
      <c r="E709" s="185"/>
      <c r="F709" s="185"/>
      <c r="G709" s="185"/>
      <c r="H709" s="185"/>
      <c r="I709" s="185"/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68">
        <f>SUM(Y442:Y708)</f>
        <v>287.54999999999973</v>
      </c>
      <c r="Z709" s="68">
        <f>SUM(Z442:Z708)</f>
        <v>82.65000000000002</v>
      </c>
      <c r="AA709" s="10"/>
    </row>
    <row r="710" spans="1:27" customFormat="1" x14ac:dyDescent="0.25">
      <c r="A710" s="186" t="s">
        <v>441</v>
      </c>
      <c r="B710" s="186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20">
        <f>SUM(V442:V708)</f>
        <v>399.59428571428538</v>
      </c>
      <c r="Z710" s="20"/>
      <c r="AA710" s="10"/>
    </row>
    <row r="711" spans="1:27" customFormat="1" x14ac:dyDescent="0.25">
      <c r="AA711" s="10"/>
    </row>
    <row r="712" spans="1:27" customFormat="1" x14ac:dyDescent="0.25">
      <c r="X712" s="20">
        <f>+SUM(V442:V708)</f>
        <v>399.59428571428538</v>
      </c>
      <c r="AA712" s="10"/>
    </row>
    <row r="713" spans="1:27" customForma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6" spans="1:27" x14ac:dyDescent="0.2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7" x14ac:dyDescent="0.25">
      <c r="A717" s="72">
        <v>6</v>
      </c>
      <c r="B717" s="33" t="s">
        <v>442</v>
      </c>
      <c r="C717" s="33"/>
      <c r="D717" s="33"/>
      <c r="E717" s="33"/>
      <c r="F717" s="33"/>
      <c r="G717" s="33" t="s">
        <v>443</v>
      </c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1:27" x14ac:dyDescent="0.25">
      <c r="A718" s="9"/>
      <c r="B718" s="9"/>
      <c r="C718" s="9"/>
      <c r="D718" s="9"/>
      <c r="E718" s="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</row>
    <row r="719" spans="1:27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20"/>
    </row>
    <row r="720" spans="1:27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20"/>
    </row>
    <row r="721" spans="1:18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20"/>
    </row>
    <row r="722" spans="1:18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20"/>
    </row>
    <row r="723" spans="1:18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20"/>
    </row>
    <row r="724" spans="1:18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20"/>
    </row>
    <row r="725" spans="1:18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20"/>
    </row>
    <row r="726" spans="1:18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20"/>
    </row>
    <row r="727" spans="1:18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20"/>
    </row>
    <row r="728" spans="1:18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20"/>
    </row>
    <row r="729" spans="1:18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20"/>
    </row>
    <row r="730" spans="1:18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20"/>
    </row>
    <row r="731" spans="1:18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20"/>
    </row>
    <row r="732" spans="1:18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20"/>
    </row>
    <row r="733" spans="1:18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20"/>
    </row>
    <row r="734" spans="1:18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20"/>
    </row>
    <row r="735" spans="1:18" x14ac:dyDescent="0.25">
      <c r="A735" s="13" t="s">
        <v>444</v>
      </c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20"/>
    </row>
    <row r="736" spans="1:18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20"/>
    </row>
    <row r="737" spans="1:17" x14ac:dyDescent="0.25">
      <c r="A737" s="13" t="s">
        <v>445</v>
      </c>
      <c r="B737" s="35"/>
      <c r="C737" s="35"/>
      <c r="F737" s="35"/>
      <c r="G737" s="13" t="s">
        <v>446</v>
      </c>
      <c r="H737" s="35"/>
      <c r="I737" s="35"/>
      <c r="J737" s="35"/>
      <c r="K737" s="35"/>
      <c r="L737" s="35"/>
      <c r="M737" s="35"/>
      <c r="N737" s="35"/>
      <c r="O737" s="20"/>
    </row>
    <row r="738" spans="1:17" x14ac:dyDescent="0.25">
      <c r="A738" s="35" t="s">
        <v>447</v>
      </c>
      <c r="B738" s="35"/>
      <c r="C738" s="35"/>
      <c r="D738" s="74">
        <v>0.375</v>
      </c>
      <c r="E738" s="35" t="s">
        <v>448</v>
      </c>
      <c r="F738" s="35"/>
      <c r="G738" s="35" t="s">
        <v>449</v>
      </c>
      <c r="H738" s="35"/>
      <c r="I738" s="35"/>
      <c r="J738" s="74">
        <v>0.375</v>
      </c>
      <c r="K738" s="35" t="s">
        <v>448</v>
      </c>
      <c r="L738" s="35"/>
      <c r="O738" s="20"/>
    </row>
    <row r="739" spans="1:17" x14ac:dyDescent="0.25">
      <c r="A739" s="35" t="s">
        <v>450</v>
      </c>
      <c r="B739" s="35"/>
      <c r="C739" s="35"/>
      <c r="D739" s="75">
        <f>PI()*POWER(D738*0.0254/2,2)*7800</f>
        <v>0.55579476613506773</v>
      </c>
      <c r="E739" s="35" t="s">
        <v>451</v>
      </c>
      <c r="F739" s="35"/>
      <c r="G739" s="35" t="s">
        <v>452</v>
      </c>
      <c r="H739" s="35"/>
      <c r="I739" s="35"/>
      <c r="J739" s="75">
        <f>PI()*POWER(J738*0.0254/2,2)*7800</f>
        <v>0.55579476613506773</v>
      </c>
      <c r="K739" s="35" t="s">
        <v>451</v>
      </c>
      <c r="L739" s="35"/>
      <c r="O739" s="20"/>
    </row>
    <row r="740" spans="1:17" x14ac:dyDescent="0.25">
      <c r="A740" s="35" t="s">
        <v>453</v>
      </c>
      <c r="B740" s="35"/>
      <c r="C740" s="35"/>
      <c r="D740" s="75">
        <v>5</v>
      </c>
      <c r="E740" s="35" t="s">
        <v>454</v>
      </c>
      <c r="F740" s="35"/>
      <c r="G740" s="35" t="s">
        <v>455</v>
      </c>
      <c r="H740" s="35"/>
      <c r="I740" s="35"/>
      <c r="J740" s="75">
        <v>4</v>
      </c>
      <c r="K740" s="35" t="s">
        <v>454</v>
      </c>
      <c r="L740" s="35"/>
      <c r="O740" s="20"/>
    </row>
    <row r="741" spans="1:17" x14ac:dyDescent="0.25">
      <c r="A741" s="35" t="s">
        <v>456</v>
      </c>
      <c r="B741" s="35"/>
      <c r="C741" s="35"/>
      <c r="D741" s="75">
        <v>0.54</v>
      </c>
      <c r="E741" s="35" t="s">
        <v>287</v>
      </c>
      <c r="F741" s="35"/>
      <c r="G741" s="35"/>
      <c r="H741" s="35"/>
      <c r="I741" s="35"/>
      <c r="J741" s="35"/>
      <c r="K741" s="35"/>
      <c r="L741" s="35"/>
    </row>
    <row r="742" spans="1:17" x14ac:dyDescent="0.25">
      <c r="A742" s="35"/>
      <c r="B742" s="35"/>
      <c r="C742" s="35"/>
      <c r="D742" s="35"/>
      <c r="E742" s="35"/>
      <c r="F742" s="35"/>
      <c r="I742" s="35"/>
      <c r="J742" s="35"/>
      <c r="K742" s="35"/>
      <c r="L742" s="35"/>
      <c r="M742" s="35"/>
      <c r="N742" s="35"/>
      <c r="O742" s="35"/>
      <c r="P742" s="35"/>
      <c r="Q742" s="35"/>
    </row>
    <row r="743" spans="1:17" x14ac:dyDescent="0.25">
      <c r="A743" s="13" t="s">
        <v>457</v>
      </c>
      <c r="B743" s="35"/>
      <c r="C743" s="35"/>
      <c r="F743" s="35"/>
      <c r="I743" s="35"/>
      <c r="J743" s="35"/>
      <c r="K743" s="35"/>
      <c r="L743" s="35"/>
      <c r="M743" s="35"/>
      <c r="N743" s="35"/>
      <c r="O743" s="35"/>
      <c r="P743" s="35"/>
      <c r="Q743" s="35"/>
    </row>
    <row r="744" spans="1:17" x14ac:dyDescent="0.25">
      <c r="A744" s="35" t="s">
        <v>458</v>
      </c>
      <c r="B744" s="35"/>
      <c r="C744" s="35"/>
      <c r="D744" s="74">
        <v>0.375</v>
      </c>
      <c r="E744" s="35" t="s">
        <v>448</v>
      </c>
      <c r="F744" s="35"/>
      <c r="I744" s="35"/>
      <c r="J744" s="35"/>
      <c r="K744" s="35"/>
      <c r="L744" s="35"/>
      <c r="M744" s="35"/>
      <c r="N744" s="35"/>
      <c r="O744" s="35"/>
      <c r="P744" s="35"/>
      <c r="Q744" s="35"/>
    </row>
    <row r="745" spans="1:17" x14ac:dyDescent="0.25">
      <c r="A745" s="35" t="s">
        <v>459</v>
      </c>
      <c r="B745" s="35"/>
      <c r="C745" s="35"/>
      <c r="D745" s="75">
        <f>PI()*POWER(D744*0.0254/2,2)*7800</f>
        <v>0.55579476613506773</v>
      </c>
      <c r="E745" s="35" t="s">
        <v>451</v>
      </c>
      <c r="F745" s="35"/>
      <c r="I745" s="35"/>
      <c r="J745" s="35"/>
      <c r="K745" s="35"/>
      <c r="L745" s="35"/>
      <c r="M745" s="35"/>
      <c r="N745" s="35"/>
      <c r="O745" s="35"/>
      <c r="P745" s="35"/>
      <c r="Q745" s="35"/>
    </row>
    <row r="746" spans="1:17" x14ac:dyDescent="0.25">
      <c r="A746" s="35" t="s">
        <v>460</v>
      </c>
      <c r="B746" s="35"/>
      <c r="C746" s="35"/>
      <c r="D746" s="75">
        <v>0.2</v>
      </c>
      <c r="E746" s="35" t="s">
        <v>287</v>
      </c>
      <c r="F746" s="35"/>
      <c r="I746" s="35"/>
      <c r="J746" s="35"/>
      <c r="K746" s="35"/>
      <c r="L746" s="35"/>
      <c r="M746" s="35"/>
      <c r="N746" s="35"/>
      <c r="O746" s="35"/>
      <c r="P746" s="35"/>
      <c r="Q746" s="35"/>
    </row>
    <row r="747" spans="1:17" x14ac:dyDescent="0.25">
      <c r="A747" s="35" t="s">
        <v>461</v>
      </c>
      <c r="B747" s="35"/>
      <c r="C747" s="35"/>
      <c r="D747" s="75">
        <v>0.54</v>
      </c>
      <c r="E747" s="35" t="s">
        <v>287</v>
      </c>
      <c r="F747" s="35"/>
      <c r="I747" s="35"/>
      <c r="J747" s="35"/>
      <c r="K747" s="35"/>
      <c r="L747" s="35"/>
      <c r="M747" s="35"/>
      <c r="N747" s="35"/>
      <c r="O747" s="35"/>
      <c r="P747" s="35"/>
      <c r="Q747" s="35"/>
    </row>
    <row r="748" spans="1:17" x14ac:dyDescent="0.25">
      <c r="A748" s="9"/>
    </row>
    <row r="749" spans="1:17" x14ac:dyDescent="0.25">
      <c r="A749" s="9"/>
    </row>
    <row r="750" spans="1:17" x14ac:dyDescent="0.25">
      <c r="A750" s="9"/>
    </row>
    <row r="751" spans="1:17" ht="16.5" thickBot="1" x14ac:dyDescent="0.3">
      <c r="A751" s="9"/>
    </row>
    <row r="752" spans="1:17" x14ac:dyDescent="0.25">
      <c r="A752" s="76" t="s">
        <v>10</v>
      </c>
      <c r="B752" s="77"/>
      <c r="C752" s="77" t="s">
        <v>12</v>
      </c>
      <c r="D752" s="77"/>
      <c r="E752" s="77"/>
      <c r="F752" s="77" t="s">
        <v>434</v>
      </c>
      <c r="G752" s="77"/>
      <c r="H752" s="77"/>
      <c r="I752" s="77" t="s">
        <v>434</v>
      </c>
      <c r="J752" s="77"/>
      <c r="K752" s="77"/>
      <c r="L752" s="77" t="s">
        <v>12</v>
      </c>
      <c r="M752" s="77"/>
      <c r="N752" s="77"/>
      <c r="O752" s="77" t="s">
        <v>11</v>
      </c>
      <c r="P752" s="77"/>
      <c r="Q752" s="81"/>
    </row>
    <row r="753" spans="1:17" ht="45.75" thickBot="1" x14ac:dyDescent="0.3">
      <c r="A753" s="82"/>
      <c r="B753" s="83"/>
      <c r="C753" s="84" t="s">
        <v>462</v>
      </c>
      <c r="D753" s="84" t="s">
        <v>463</v>
      </c>
      <c r="E753" s="84" t="s">
        <v>464</v>
      </c>
      <c r="F753" s="84" t="s">
        <v>462</v>
      </c>
      <c r="G753" s="84" t="s">
        <v>463</v>
      </c>
      <c r="H753" s="84" t="s">
        <v>464</v>
      </c>
      <c r="I753" s="84" t="s">
        <v>462</v>
      </c>
      <c r="J753" s="84" t="s">
        <v>463</v>
      </c>
      <c r="K753" s="84" t="s">
        <v>464</v>
      </c>
      <c r="L753" s="84" t="s">
        <v>462</v>
      </c>
      <c r="M753" s="84" t="s">
        <v>463</v>
      </c>
      <c r="N753" s="84" t="s">
        <v>464</v>
      </c>
      <c r="O753" s="84" t="s">
        <v>462</v>
      </c>
      <c r="P753" s="84" t="s">
        <v>463</v>
      </c>
      <c r="Q753" s="85" t="s">
        <v>464</v>
      </c>
    </row>
    <row r="754" spans="1:17" x14ac:dyDescent="0.25">
      <c r="A754" s="86" t="s">
        <v>294</v>
      </c>
      <c r="B754" s="87" t="s">
        <v>295</v>
      </c>
      <c r="C754" s="88"/>
      <c r="D754" s="89"/>
      <c r="E754" s="90"/>
      <c r="F754" s="88">
        <v>2</v>
      </c>
      <c r="G754" s="89">
        <v>13</v>
      </c>
      <c r="H754" s="91">
        <f>+ROUND(F754*G754,2)</f>
        <v>26</v>
      </c>
      <c r="I754" s="88">
        <v>2</v>
      </c>
      <c r="J754" s="89">
        <v>13</v>
      </c>
      <c r="K754" s="91">
        <f>+ROUND(I754*J754,2)</f>
        <v>26</v>
      </c>
      <c r="L754" s="88"/>
      <c r="M754" s="89"/>
      <c r="N754" s="90"/>
      <c r="O754" s="88"/>
      <c r="P754" s="89"/>
      <c r="Q754" s="90"/>
    </row>
    <row r="755" spans="1:17" x14ac:dyDescent="0.25">
      <c r="A755" s="92"/>
      <c r="B755" s="42" t="s">
        <v>18</v>
      </c>
      <c r="C755" s="93"/>
      <c r="D755" s="12"/>
      <c r="E755" s="91"/>
      <c r="F755" s="93"/>
      <c r="G755" s="12"/>
      <c r="H755" s="91"/>
      <c r="I755" s="93"/>
      <c r="J755" s="12"/>
      <c r="K755" s="91"/>
      <c r="L755" s="93"/>
      <c r="M755" s="12"/>
      <c r="N755" s="91"/>
      <c r="O755" s="93">
        <f>+W443</f>
        <v>5</v>
      </c>
      <c r="P755" s="12">
        <v>4</v>
      </c>
      <c r="Q755" s="91">
        <f>+ROUND(O755*P755,2)</f>
        <v>20</v>
      </c>
    </row>
    <row r="756" spans="1:17" x14ac:dyDescent="0.25">
      <c r="A756" s="94" t="s">
        <v>296</v>
      </c>
      <c r="B756" s="42" t="s">
        <v>19</v>
      </c>
      <c r="C756" s="93">
        <f>F444</f>
        <v>2.8</v>
      </c>
      <c r="D756" s="12">
        <v>5</v>
      </c>
      <c r="E756" s="91">
        <f>+ROUND(C756*D756,2)</f>
        <v>14</v>
      </c>
      <c r="F756" s="93">
        <f>K444</f>
        <v>2.8</v>
      </c>
      <c r="G756" s="12">
        <v>5</v>
      </c>
      <c r="H756" s="91">
        <f>+ROUND(F756*G756,2)</f>
        <v>14</v>
      </c>
      <c r="I756" s="93">
        <f>O444</f>
        <v>2.8</v>
      </c>
      <c r="J756" s="12">
        <v>5</v>
      </c>
      <c r="K756" s="91">
        <f>+ROUND(I756*J756,2)</f>
        <v>14</v>
      </c>
      <c r="L756" s="93">
        <f>S444</f>
        <v>2.8</v>
      </c>
      <c r="M756" s="12">
        <v>5</v>
      </c>
      <c r="N756" s="91">
        <f>+ROUND(L756*M756,2)</f>
        <v>14</v>
      </c>
      <c r="O756" s="93"/>
      <c r="P756" s="12"/>
      <c r="Q756" s="91"/>
    </row>
    <row r="757" spans="1:17" x14ac:dyDescent="0.25">
      <c r="A757" s="92"/>
      <c r="B757" s="42" t="s">
        <v>20</v>
      </c>
      <c r="C757" s="93"/>
      <c r="D757" s="12"/>
      <c r="E757" s="91"/>
      <c r="F757" s="93"/>
      <c r="G757" s="12"/>
      <c r="H757" s="91"/>
      <c r="I757" s="93"/>
      <c r="J757" s="12"/>
      <c r="K757" s="91"/>
      <c r="L757" s="93"/>
      <c r="M757" s="12"/>
      <c r="N757" s="91"/>
      <c r="O757" s="93">
        <f>+W445</f>
        <v>5</v>
      </c>
      <c r="P757" s="12">
        <v>4</v>
      </c>
      <c r="Q757" s="91">
        <f>+ROUND(O757*P757,2)</f>
        <v>20</v>
      </c>
    </row>
    <row r="758" spans="1:17" x14ac:dyDescent="0.25">
      <c r="A758" s="94" t="s">
        <v>297</v>
      </c>
      <c r="B758" s="42" t="s">
        <v>21</v>
      </c>
      <c r="C758" s="93">
        <f>F446</f>
        <v>2.8</v>
      </c>
      <c r="D758" s="12">
        <v>5</v>
      </c>
      <c r="E758" s="91">
        <f t="shared" ref="E758:E804" si="429">+ROUND(C758*D758,2)</f>
        <v>14</v>
      </c>
      <c r="F758" s="93">
        <f>K446</f>
        <v>2.8</v>
      </c>
      <c r="G758" s="12">
        <f>+G756</f>
        <v>5</v>
      </c>
      <c r="H758" s="91">
        <f>+ROUND(F758*G758,2)</f>
        <v>14</v>
      </c>
      <c r="I758" s="93">
        <f>O446</f>
        <v>2.8</v>
      </c>
      <c r="J758" s="12">
        <f>+J756</f>
        <v>5</v>
      </c>
      <c r="K758" s="91">
        <f>+ROUND(I758*J758,2)</f>
        <v>14</v>
      </c>
      <c r="L758" s="93">
        <f>S446</f>
        <v>2.8</v>
      </c>
      <c r="M758" s="12">
        <v>5</v>
      </c>
      <c r="N758" s="91">
        <f>+ROUND(L758*M758,2)</f>
        <v>14</v>
      </c>
      <c r="O758" s="93"/>
      <c r="P758" s="12"/>
      <c r="Q758" s="91"/>
    </row>
    <row r="759" spans="1:17" x14ac:dyDescent="0.25">
      <c r="A759" s="92"/>
      <c r="B759" s="42" t="s">
        <v>22</v>
      </c>
      <c r="C759" s="93"/>
      <c r="D759" s="12"/>
      <c r="E759" s="91"/>
      <c r="F759" s="93"/>
      <c r="G759" s="12"/>
      <c r="H759" s="91"/>
      <c r="I759" s="93"/>
      <c r="J759" s="12"/>
      <c r="K759" s="91"/>
      <c r="L759" s="93"/>
      <c r="M759" s="12"/>
      <c r="N759" s="91"/>
      <c r="O759" s="93">
        <f>+W447</f>
        <v>5</v>
      </c>
      <c r="P759" s="12">
        <v>4</v>
      </c>
      <c r="Q759" s="91">
        <f>+ROUND(O759*P759,2)</f>
        <v>20</v>
      </c>
    </row>
    <row r="760" spans="1:17" x14ac:dyDescent="0.25">
      <c r="A760" s="94" t="s">
        <v>298</v>
      </c>
      <c r="B760" s="42" t="s">
        <v>23</v>
      </c>
      <c r="C760" s="93">
        <f>F448</f>
        <v>2.66</v>
      </c>
      <c r="D760" s="12">
        <v>5</v>
      </c>
      <c r="E760" s="91">
        <f t="shared" si="429"/>
        <v>13.3</v>
      </c>
      <c r="F760" s="93">
        <f>K448</f>
        <v>2.8</v>
      </c>
      <c r="G760" s="12">
        <f>+G758</f>
        <v>5</v>
      </c>
      <c r="H760" s="91">
        <f>+ROUND(F760*G760,2)</f>
        <v>14</v>
      </c>
      <c r="I760" s="93">
        <f>O448</f>
        <v>2.8</v>
      </c>
      <c r="J760" s="12">
        <f>+J758</f>
        <v>5</v>
      </c>
      <c r="K760" s="91">
        <f>+ROUND(I760*J760,2)</f>
        <v>14</v>
      </c>
      <c r="L760" s="93">
        <f>S448</f>
        <v>2.9</v>
      </c>
      <c r="M760" s="12">
        <v>5</v>
      </c>
      <c r="N760" s="91">
        <f>+ROUND(L760*M760,2)</f>
        <v>14.5</v>
      </c>
      <c r="O760" s="93"/>
      <c r="P760" s="12"/>
      <c r="Q760" s="91"/>
    </row>
    <row r="761" spans="1:17" x14ac:dyDescent="0.25">
      <c r="A761" s="92"/>
      <c r="B761" s="42" t="s">
        <v>24</v>
      </c>
      <c r="C761" s="93"/>
      <c r="D761" s="12"/>
      <c r="E761" s="91"/>
      <c r="F761" s="93"/>
      <c r="G761" s="12"/>
      <c r="H761" s="91"/>
      <c r="I761" s="93"/>
      <c r="J761" s="12"/>
      <c r="K761" s="91"/>
      <c r="L761" s="93"/>
      <c r="M761" s="12"/>
      <c r="N761" s="91"/>
      <c r="O761" s="93">
        <f>+W449</f>
        <v>5</v>
      </c>
      <c r="P761" s="12">
        <v>4</v>
      </c>
      <c r="Q761" s="91">
        <f>+ROUND(O761*P761,2)</f>
        <v>20</v>
      </c>
    </row>
    <row r="762" spans="1:17" x14ac:dyDescent="0.25">
      <c r="A762" s="94" t="s">
        <v>299</v>
      </c>
      <c r="B762" s="42" t="s">
        <v>25</v>
      </c>
      <c r="C762" s="93">
        <f>F450</f>
        <v>2.66</v>
      </c>
      <c r="D762" s="12">
        <v>5</v>
      </c>
      <c r="E762" s="91">
        <f t="shared" si="429"/>
        <v>13.3</v>
      </c>
      <c r="F762" s="93">
        <f>K450</f>
        <v>2.8</v>
      </c>
      <c r="G762" s="12">
        <f>+G760</f>
        <v>5</v>
      </c>
      <c r="H762" s="91">
        <f>+ROUND(F762*G762,2)</f>
        <v>14</v>
      </c>
      <c r="I762" s="93">
        <f>O450</f>
        <v>2.8</v>
      </c>
      <c r="J762" s="12">
        <f>+J760</f>
        <v>5</v>
      </c>
      <c r="K762" s="91">
        <f>+ROUND(I762*J762,2)</f>
        <v>14</v>
      </c>
      <c r="L762" s="93">
        <f>S450</f>
        <v>2.9</v>
      </c>
      <c r="M762" s="12">
        <v>5</v>
      </c>
      <c r="N762" s="91">
        <f>+ROUND(L762*M762,2)</f>
        <v>14.5</v>
      </c>
      <c r="O762" s="93"/>
      <c r="P762" s="12"/>
      <c r="Q762" s="91"/>
    </row>
    <row r="763" spans="1:17" x14ac:dyDescent="0.25">
      <c r="A763" s="92"/>
      <c r="B763" s="42" t="s">
        <v>26</v>
      </c>
      <c r="C763" s="93"/>
      <c r="D763" s="12"/>
      <c r="E763" s="91"/>
      <c r="F763" s="93"/>
      <c r="G763" s="12"/>
      <c r="H763" s="91"/>
      <c r="I763" s="93"/>
      <c r="J763" s="12"/>
      <c r="K763" s="91"/>
      <c r="L763" s="93"/>
      <c r="M763" s="12"/>
      <c r="N763" s="91"/>
      <c r="O763" s="93">
        <f>+W451</f>
        <v>5</v>
      </c>
      <c r="P763" s="12">
        <v>4</v>
      </c>
      <c r="Q763" s="91">
        <f>+ROUND(O763*P763,2)</f>
        <v>20</v>
      </c>
    </row>
    <row r="764" spans="1:17" x14ac:dyDescent="0.25">
      <c r="A764" s="94" t="s">
        <v>300</v>
      </c>
      <c r="B764" s="42" t="s">
        <v>27</v>
      </c>
      <c r="C764" s="93">
        <f>F452</f>
        <v>2.66</v>
      </c>
      <c r="D764" s="12">
        <v>5</v>
      </c>
      <c r="E764" s="91">
        <f t="shared" si="429"/>
        <v>13.3</v>
      </c>
      <c r="F764" s="93">
        <f>K452</f>
        <v>2.8</v>
      </c>
      <c r="G764" s="12">
        <f>+G762</f>
        <v>5</v>
      </c>
      <c r="H764" s="91">
        <f>+ROUND(F764*G764,2)</f>
        <v>14</v>
      </c>
      <c r="I764" s="93">
        <f>O452</f>
        <v>2.8</v>
      </c>
      <c r="J764" s="12">
        <f>+J762</f>
        <v>5</v>
      </c>
      <c r="K764" s="91">
        <f>+ROUND(I764*J764,2)</f>
        <v>14</v>
      </c>
      <c r="L764" s="93">
        <f>S452</f>
        <v>2.9</v>
      </c>
      <c r="M764" s="12">
        <v>5</v>
      </c>
      <c r="N764" s="91">
        <f>+ROUND(L764*M764,2)</f>
        <v>14.5</v>
      </c>
      <c r="O764" s="93"/>
      <c r="P764" s="12"/>
      <c r="Q764" s="91"/>
    </row>
    <row r="765" spans="1:17" x14ac:dyDescent="0.25">
      <c r="A765" s="92"/>
      <c r="B765" s="42" t="s">
        <v>28</v>
      </c>
      <c r="C765" s="93"/>
      <c r="D765" s="12"/>
      <c r="E765" s="91"/>
      <c r="F765" s="93"/>
      <c r="G765" s="12"/>
      <c r="H765" s="91"/>
      <c r="I765" s="93"/>
      <c r="J765" s="12"/>
      <c r="K765" s="91"/>
      <c r="L765" s="93"/>
      <c r="M765" s="12"/>
      <c r="N765" s="91"/>
      <c r="O765" s="93">
        <f>+W453</f>
        <v>5</v>
      </c>
      <c r="P765" s="12">
        <v>4</v>
      </c>
      <c r="Q765" s="91">
        <f>+ROUND(O765*P765,2)</f>
        <v>20</v>
      </c>
    </row>
    <row r="766" spans="1:17" x14ac:dyDescent="0.25">
      <c r="A766" s="94" t="s">
        <v>301</v>
      </c>
      <c r="B766" s="42" t="s">
        <v>29</v>
      </c>
      <c r="C766" s="93">
        <f>F454</f>
        <v>2.66</v>
      </c>
      <c r="D766" s="12">
        <v>5</v>
      </c>
      <c r="E766" s="91">
        <f t="shared" si="429"/>
        <v>13.3</v>
      </c>
      <c r="F766" s="93">
        <f>K454</f>
        <v>2.8</v>
      </c>
      <c r="G766" s="12">
        <f>+G764</f>
        <v>5</v>
      </c>
      <c r="H766" s="91">
        <f>+ROUND(F766*G766,2)</f>
        <v>14</v>
      </c>
      <c r="I766" s="93">
        <f>O454</f>
        <v>2.8</v>
      </c>
      <c r="J766" s="12">
        <f>+J764</f>
        <v>5</v>
      </c>
      <c r="K766" s="91">
        <f>+ROUND(I766*J766,2)</f>
        <v>14</v>
      </c>
      <c r="L766" s="93">
        <f>S454</f>
        <v>2.9</v>
      </c>
      <c r="M766" s="12">
        <v>5</v>
      </c>
      <c r="N766" s="91">
        <f>+ROUND(L766*M766,2)</f>
        <v>14.5</v>
      </c>
      <c r="O766" s="93"/>
      <c r="P766" s="12"/>
      <c r="Q766" s="91"/>
    </row>
    <row r="767" spans="1:17" x14ac:dyDescent="0.25">
      <c r="A767" s="92"/>
      <c r="B767" s="42" t="s">
        <v>30</v>
      </c>
      <c r="C767" s="93"/>
      <c r="D767" s="12"/>
      <c r="E767" s="91"/>
      <c r="F767" s="93"/>
      <c r="G767" s="12"/>
      <c r="H767" s="91"/>
      <c r="I767" s="93"/>
      <c r="J767" s="12"/>
      <c r="K767" s="91"/>
      <c r="L767" s="93"/>
      <c r="M767" s="12"/>
      <c r="N767" s="91"/>
      <c r="O767" s="93">
        <f>+W455</f>
        <v>5</v>
      </c>
      <c r="P767" s="12">
        <v>4</v>
      </c>
      <c r="Q767" s="91">
        <f>+ROUND(O767*P767,2)</f>
        <v>20</v>
      </c>
    </row>
    <row r="768" spans="1:17" x14ac:dyDescent="0.25">
      <c r="A768" s="94" t="s">
        <v>302</v>
      </c>
      <c r="B768" s="42" t="s">
        <v>31</v>
      </c>
      <c r="C768" s="93">
        <f>F456</f>
        <v>2.8</v>
      </c>
      <c r="D768" s="12">
        <v>5</v>
      </c>
      <c r="E768" s="91">
        <f t="shared" si="429"/>
        <v>14</v>
      </c>
      <c r="F768" s="93">
        <f>K456</f>
        <v>2.8</v>
      </c>
      <c r="G768" s="12">
        <f>+G766</f>
        <v>5</v>
      </c>
      <c r="H768" s="91">
        <f>+ROUND(F768*G768,2)</f>
        <v>14</v>
      </c>
      <c r="I768" s="93">
        <f>O456</f>
        <v>2.8</v>
      </c>
      <c r="J768" s="12">
        <f>+J766</f>
        <v>5</v>
      </c>
      <c r="K768" s="91">
        <f>+ROUND(I768*J768,2)</f>
        <v>14</v>
      </c>
      <c r="L768" s="93">
        <f>S456</f>
        <v>2.8</v>
      </c>
      <c r="M768" s="12">
        <v>5</v>
      </c>
      <c r="N768" s="91">
        <f>+ROUND(L768*M768,2)</f>
        <v>14</v>
      </c>
      <c r="O768" s="93"/>
      <c r="P768" s="12"/>
      <c r="Q768" s="91"/>
    </row>
    <row r="769" spans="1:18" x14ac:dyDescent="0.25">
      <c r="A769" s="92"/>
      <c r="B769" s="42" t="s">
        <v>32</v>
      </c>
      <c r="C769" s="93"/>
      <c r="D769" s="12"/>
      <c r="E769" s="91"/>
      <c r="F769" s="93"/>
      <c r="G769" s="12"/>
      <c r="H769" s="91"/>
      <c r="I769" s="93"/>
      <c r="J769" s="12"/>
      <c r="K769" s="91"/>
      <c r="L769" s="93"/>
      <c r="M769" s="12"/>
      <c r="N769" s="91"/>
      <c r="O769" s="93">
        <f>+W457</f>
        <v>5</v>
      </c>
      <c r="P769" s="12">
        <v>4</v>
      </c>
      <c r="Q769" s="91">
        <f>+ROUND(O769*P769,2)</f>
        <v>20</v>
      </c>
      <c r="R769" s="24"/>
    </row>
    <row r="770" spans="1:18" x14ac:dyDescent="0.25">
      <c r="A770" s="94" t="s">
        <v>303</v>
      </c>
      <c r="B770" s="42" t="s">
        <v>33</v>
      </c>
      <c r="C770" s="93">
        <f>F458</f>
        <v>2.8</v>
      </c>
      <c r="D770" s="12">
        <v>5</v>
      </c>
      <c r="E770" s="91">
        <f t="shared" si="429"/>
        <v>14</v>
      </c>
      <c r="F770" s="93">
        <f>K458</f>
        <v>2.8</v>
      </c>
      <c r="G770" s="12">
        <f>+G768</f>
        <v>5</v>
      </c>
      <c r="H770" s="91">
        <f>+ROUND(F770*G770,2)</f>
        <v>14</v>
      </c>
      <c r="I770" s="93">
        <f>O458</f>
        <v>2.8</v>
      </c>
      <c r="J770" s="12">
        <f>+J768</f>
        <v>5</v>
      </c>
      <c r="K770" s="91">
        <f>+ROUND(I770*J770,2)</f>
        <v>14</v>
      </c>
      <c r="L770" s="93">
        <f>S458</f>
        <v>2.8</v>
      </c>
      <c r="M770" s="12">
        <v>5</v>
      </c>
      <c r="N770" s="91">
        <f>+ROUND(L770*M770,2)</f>
        <v>14</v>
      </c>
      <c r="O770" s="93"/>
      <c r="P770" s="12"/>
      <c r="Q770" s="91"/>
    </row>
    <row r="771" spans="1:18" x14ac:dyDescent="0.25">
      <c r="A771" s="92"/>
      <c r="B771" s="42" t="s">
        <v>34</v>
      </c>
      <c r="C771" s="93"/>
      <c r="D771" s="12"/>
      <c r="E771" s="91"/>
      <c r="F771" s="93"/>
      <c r="G771" s="12"/>
      <c r="H771" s="91"/>
      <c r="I771" s="93"/>
      <c r="J771" s="12"/>
      <c r="K771" s="91"/>
      <c r="L771" s="93"/>
      <c r="M771" s="12"/>
      <c r="N771" s="91"/>
      <c r="O771" s="93">
        <f>+W459</f>
        <v>5</v>
      </c>
      <c r="P771" s="12">
        <v>4</v>
      </c>
      <c r="Q771" s="91">
        <f>+ROUND(O771*P771,2)</f>
        <v>20</v>
      </c>
    </row>
    <row r="772" spans="1:18" x14ac:dyDescent="0.25">
      <c r="A772" s="94" t="s">
        <v>304</v>
      </c>
      <c r="B772" s="42" t="s">
        <v>35</v>
      </c>
      <c r="C772" s="93">
        <f>F460</f>
        <v>2.8</v>
      </c>
      <c r="D772" s="12">
        <v>5</v>
      </c>
      <c r="E772" s="91">
        <f t="shared" si="429"/>
        <v>14</v>
      </c>
      <c r="F772" s="93">
        <f>K460</f>
        <v>2.8</v>
      </c>
      <c r="G772" s="12">
        <f>+G770</f>
        <v>5</v>
      </c>
      <c r="H772" s="91">
        <f>+ROUND(F772*G772,2)</f>
        <v>14</v>
      </c>
      <c r="I772" s="93">
        <f>O460</f>
        <v>2.8</v>
      </c>
      <c r="J772" s="12">
        <f>+J770</f>
        <v>5</v>
      </c>
      <c r="K772" s="91">
        <f>+ROUND(I772*J772,2)</f>
        <v>14</v>
      </c>
      <c r="L772" s="93">
        <f>S460</f>
        <v>2.8</v>
      </c>
      <c r="M772" s="12">
        <v>5</v>
      </c>
      <c r="N772" s="91">
        <f>+ROUND(L772*M772,2)</f>
        <v>14</v>
      </c>
      <c r="O772" s="93"/>
      <c r="P772" s="12"/>
      <c r="Q772" s="91"/>
    </row>
    <row r="773" spans="1:18" x14ac:dyDescent="0.25">
      <c r="A773" s="92"/>
      <c r="B773" s="42" t="s">
        <v>36</v>
      </c>
      <c r="C773" s="93"/>
      <c r="D773" s="12"/>
      <c r="E773" s="91"/>
      <c r="F773" s="93"/>
      <c r="G773" s="12"/>
      <c r="H773" s="91"/>
      <c r="I773" s="93"/>
      <c r="J773" s="12"/>
      <c r="K773" s="91"/>
      <c r="L773" s="93"/>
      <c r="M773" s="12"/>
      <c r="N773" s="91"/>
      <c r="O773" s="93">
        <f>+W461</f>
        <v>5</v>
      </c>
      <c r="P773" s="12">
        <v>4</v>
      </c>
      <c r="Q773" s="91">
        <f>+ROUND(O773*P773,2)</f>
        <v>20</v>
      </c>
    </row>
    <row r="774" spans="1:18" x14ac:dyDescent="0.25">
      <c r="A774" s="94" t="s">
        <v>305</v>
      </c>
      <c r="B774" s="42" t="s">
        <v>37</v>
      </c>
      <c r="C774" s="93">
        <f>F462</f>
        <v>2.65</v>
      </c>
      <c r="D774" s="12">
        <v>5</v>
      </c>
      <c r="E774" s="91">
        <f t="shared" si="429"/>
        <v>13.25</v>
      </c>
      <c r="F774" s="93">
        <f>K462</f>
        <v>2.8</v>
      </c>
      <c r="G774" s="12">
        <f>+G772</f>
        <v>5</v>
      </c>
      <c r="H774" s="91">
        <f>+ROUND(F774*G774,2)</f>
        <v>14</v>
      </c>
      <c r="I774" s="93">
        <f>O462</f>
        <v>2.8</v>
      </c>
      <c r="J774" s="12">
        <f>+J772</f>
        <v>5</v>
      </c>
      <c r="K774" s="91">
        <f>+ROUND(I774*J774,2)</f>
        <v>14</v>
      </c>
      <c r="L774" s="93">
        <f>S462</f>
        <v>2.92</v>
      </c>
      <c r="M774" s="12">
        <v>5</v>
      </c>
      <c r="N774" s="91">
        <f>+ROUND(L774*M774,2)</f>
        <v>14.6</v>
      </c>
      <c r="O774" s="93"/>
      <c r="P774" s="12"/>
      <c r="Q774" s="91"/>
    </row>
    <row r="775" spans="1:18" x14ac:dyDescent="0.25">
      <c r="A775" s="92"/>
      <c r="B775" s="42" t="s">
        <v>38</v>
      </c>
      <c r="C775" s="93"/>
      <c r="D775" s="12"/>
      <c r="E775" s="91"/>
      <c r="F775" s="93"/>
      <c r="G775" s="12"/>
      <c r="H775" s="91"/>
      <c r="I775" s="93"/>
      <c r="J775" s="12"/>
      <c r="K775" s="91"/>
      <c r="L775" s="93"/>
      <c r="M775" s="12"/>
      <c r="N775" s="91"/>
      <c r="O775" s="93">
        <f>+W463</f>
        <v>5</v>
      </c>
      <c r="P775" s="12">
        <v>4</v>
      </c>
      <c r="Q775" s="91">
        <f>+ROUND(O775*P775,2)</f>
        <v>20</v>
      </c>
    </row>
    <row r="776" spans="1:18" x14ac:dyDescent="0.25">
      <c r="A776" s="94" t="s">
        <v>306</v>
      </c>
      <c r="B776" s="42" t="s">
        <v>39</v>
      </c>
      <c r="C776" s="93">
        <f>F464</f>
        <v>2.65</v>
      </c>
      <c r="D776" s="12">
        <v>5</v>
      </c>
      <c r="E776" s="91">
        <f t="shared" si="429"/>
        <v>13.25</v>
      </c>
      <c r="F776" s="93">
        <f>K464</f>
        <v>2.8</v>
      </c>
      <c r="G776" s="12">
        <f>+G774</f>
        <v>5</v>
      </c>
      <c r="H776" s="91">
        <f>+ROUND(F776*G776,2)</f>
        <v>14</v>
      </c>
      <c r="I776" s="93">
        <f>O464</f>
        <v>2.8</v>
      </c>
      <c r="J776" s="12">
        <f>+J774</f>
        <v>5</v>
      </c>
      <c r="K776" s="91">
        <f>+ROUND(I776*J776,2)</f>
        <v>14</v>
      </c>
      <c r="L776" s="93">
        <f>S464</f>
        <v>2.92</v>
      </c>
      <c r="M776" s="12">
        <v>5</v>
      </c>
      <c r="N776" s="91">
        <f>+ROUND(L776*M776,2)</f>
        <v>14.6</v>
      </c>
      <c r="O776" s="93"/>
      <c r="P776" s="12"/>
      <c r="Q776" s="91"/>
    </row>
    <row r="777" spans="1:18" x14ac:dyDescent="0.25">
      <c r="A777" s="92"/>
      <c r="B777" s="42" t="s">
        <v>40</v>
      </c>
      <c r="C777" s="93"/>
      <c r="D777" s="12"/>
      <c r="E777" s="91"/>
      <c r="F777" s="93"/>
      <c r="G777" s="12"/>
      <c r="H777" s="91"/>
      <c r="I777" s="93"/>
      <c r="J777" s="12"/>
      <c r="K777" s="91"/>
      <c r="L777" s="93"/>
      <c r="M777" s="12"/>
      <c r="N777" s="91"/>
      <c r="O777" s="93">
        <f>+W465</f>
        <v>5</v>
      </c>
      <c r="P777" s="12">
        <v>4</v>
      </c>
      <c r="Q777" s="91">
        <f>+ROUND(O777*P777,2)</f>
        <v>20</v>
      </c>
    </row>
    <row r="778" spans="1:18" x14ac:dyDescent="0.25">
      <c r="A778" s="94" t="s">
        <v>307</v>
      </c>
      <c r="B778" s="42" t="s">
        <v>41</v>
      </c>
      <c r="C778" s="93">
        <f>F466</f>
        <v>2.65</v>
      </c>
      <c r="D778" s="12">
        <v>5</v>
      </c>
      <c r="E778" s="91">
        <f t="shared" si="429"/>
        <v>13.25</v>
      </c>
      <c r="F778" s="93">
        <f>K466</f>
        <v>2.8</v>
      </c>
      <c r="G778" s="12">
        <f>+G776</f>
        <v>5</v>
      </c>
      <c r="H778" s="91">
        <f>+ROUND(F778*G778,2)</f>
        <v>14</v>
      </c>
      <c r="I778" s="93">
        <f>O466</f>
        <v>2.8</v>
      </c>
      <c r="J778" s="12">
        <f>+J776</f>
        <v>5</v>
      </c>
      <c r="K778" s="91">
        <f>+ROUND(I778*J778,2)</f>
        <v>14</v>
      </c>
      <c r="L778" s="93">
        <f>S466</f>
        <v>2.92</v>
      </c>
      <c r="M778" s="12">
        <v>5</v>
      </c>
      <c r="N778" s="91">
        <f>+ROUND(L778*M778,2)</f>
        <v>14.6</v>
      </c>
      <c r="O778" s="93"/>
      <c r="P778" s="12"/>
      <c r="Q778" s="91"/>
    </row>
    <row r="779" spans="1:18" x14ac:dyDescent="0.25">
      <c r="A779" s="92"/>
      <c r="B779" s="42" t="s">
        <v>42</v>
      </c>
      <c r="C779" s="93"/>
      <c r="D779" s="12"/>
      <c r="E779" s="91"/>
      <c r="F779" s="93"/>
      <c r="G779" s="12"/>
      <c r="H779" s="91"/>
      <c r="I779" s="93"/>
      <c r="J779" s="12"/>
      <c r="K779" s="91"/>
      <c r="L779" s="93"/>
      <c r="M779" s="12"/>
      <c r="N779" s="91"/>
      <c r="O779" s="93">
        <f>+W467</f>
        <v>5</v>
      </c>
      <c r="P779" s="12">
        <v>4</v>
      </c>
      <c r="Q779" s="91">
        <f>+ROUND(O779*P779,2)</f>
        <v>20</v>
      </c>
    </row>
    <row r="780" spans="1:18" x14ac:dyDescent="0.25">
      <c r="A780" s="94" t="s">
        <v>308</v>
      </c>
      <c r="B780" s="42" t="s">
        <v>43</v>
      </c>
      <c r="C780" s="93">
        <f>F468</f>
        <v>2.65</v>
      </c>
      <c r="D780" s="12">
        <v>5</v>
      </c>
      <c r="E780" s="91">
        <f t="shared" si="429"/>
        <v>13.25</v>
      </c>
      <c r="F780" s="93">
        <f>K468</f>
        <v>2.8</v>
      </c>
      <c r="G780" s="12">
        <f>+G778</f>
        <v>5</v>
      </c>
      <c r="H780" s="91">
        <f>+ROUND(F780*G780,2)</f>
        <v>14</v>
      </c>
      <c r="I780" s="93">
        <f>O468</f>
        <v>2.8</v>
      </c>
      <c r="J780" s="12">
        <f>+J778</f>
        <v>5</v>
      </c>
      <c r="K780" s="91">
        <f>+ROUND(I780*J780,2)</f>
        <v>14</v>
      </c>
      <c r="L780" s="93">
        <f>S468</f>
        <v>2.92</v>
      </c>
      <c r="M780" s="12">
        <v>5</v>
      </c>
      <c r="N780" s="91">
        <f>+ROUND(L780*M780,2)</f>
        <v>14.6</v>
      </c>
      <c r="O780" s="93"/>
      <c r="P780" s="12"/>
      <c r="Q780" s="91"/>
    </row>
    <row r="781" spans="1:18" x14ac:dyDescent="0.25">
      <c r="A781" s="92"/>
      <c r="B781" s="42" t="s">
        <v>44</v>
      </c>
      <c r="C781" s="93"/>
      <c r="D781" s="12"/>
      <c r="E781" s="91"/>
      <c r="F781" s="93"/>
      <c r="G781" s="12"/>
      <c r="H781" s="91"/>
      <c r="I781" s="93"/>
      <c r="J781" s="12"/>
      <c r="K781" s="91"/>
      <c r="L781" s="93"/>
      <c r="M781" s="12"/>
      <c r="N781" s="91"/>
      <c r="O781" s="93">
        <f>+W469</f>
        <v>5</v>
      </c>
      <c r="P781" s="12">
        <v>4</v>
      </c>
      <c r="Q781" s="91">
        <f>+ROUND(O781*P781,2)</f>
        <v>20</v>
      </c>
    </row>
    <row r="782" spans="1:18" x14ac:dyDescent="0.25">
      <c r="A782" s="94" t="s">
        <v>309</v>
      </c>
      <c r="B782" s="42" t="s">
        <v>45</v>
      </c>
      <c r="C782" s="93">
        <f>F470</f>
        <v>2.65</v>
      </c>
      <c r="D782" s="12">
        <v>5</v>
      </c>
      <c r="E782" s="91">
        <f t="shared" si="429"/>
        <v>13.25</v>
      </c>
      <c r="F782" s="93">
        <f>K470</f>
        <v>2.8</v>
      </c>
      <c r="G782" s="12">
        <f>+G780</f>
        <v>5</v>
      </c>
      <c r="H782" s="91">
        <f>+ROUND(F782*G782,2)</f>
        <v>14</v>
      </c>
      <c r="I782" s="93">
        <f>O470</f>
        <v>2.8</v>
      </c>
      <c r="J782" s="12">
        <f>+J780</f>
        <v>5</v>
      </c>
      <c r="K782" s="91">
        <f>+ROUND(I782*J782,2)</f>
        <v>14</v>
      </c>
      <c r="L782" s="93">
        <f>S470</f>
        <v>2.92</v>
      </c>
      <c r="M782" s="12">
        <v>5</v>
      </c>
      <c r="N782" s="91">
        <f>+ROUND(L782*M782,2)</f>
        <v>14.6</v>
      </c>
      <c r="O782" s="93"/>
      <c r="P782" s="12"/>
      <c r="Q782" s="91"/>
    </row>
    <row r="783" spans="1:18" x14ac:dyDescent="0.25">
      <c r="A783" s="92"/>
      <c r="B783" s="42" t="s">
        <v>46</v>
      </c>
      <c r="C783" s="93"/>
      <c r="D783" s="12"/>
      <c r="E783" s="91"/>
      <c r="F783" s="93"/>
      <c r="G783" s="12"/>
      <c r="H783" s="91"/>
      <c r="I783" s="93"/>
      <c r="J783" s="12"/>
      <c r="K783" s="91"/>
      <c r="L783" s="93"/>
      <c r="M783" s="12"/>
      <c r="N783" s="91"/>
      <c r="O783" s="93">
        <f>+W471</f>
        <v>5</v>
      </c>
      <c r="P783" s="12">
        <v>4</v>
      </c>
      <c r="Q783" s="91">
        <f>+ROUND(O783*P783,2)</f>
        <v>20</v>
      </c>
    </row>
    <row r="784" spans="1:18" x14ac:dyDescent="0.25">
      <c r="A784" s="94" t="s">
        <v>310</v>
      </c>
      <c r="B784" s="42" t="s">
        <v>47</v>
      </c>
      <c r="C784" s="93">
        <f>F472</f>
        <v>2.65</v>
      </c>
      <c r="D784" s="12">
        <v>5</v>
      </c>
      <c r="E784" s="91">
        <f t="shared" si="429"/>
        <v>13.25</v>
      </c>
      <c r="F784" s="93">
        <f>K472</f>
        <v>2.8</v>
      </c>
      <c r="G784" s="12">
        <f>+G782</f>
        <v>5</v>
      </c>
      <c r="H784" s="91">
        <f>+ROUND(F784*G784,2)</f>
        <v>14</v>
      </c>
      <c r="I784" s="93">
        <f>O472</f>
        <v>2.8</v>
      </c>
      <c r="J784" s="12">
        <f>+J782</f>
        <v>5</v>
      </c>
      <c r="K784" s="91">
        <f>+ROUND(I784*J784,2)</f>
        <v>14</v>
      </c>
      <c r="L784" s="93">
        <f>S472</f>
        <v>2.92</v>
      </c>
      <c r="M784" s="12">
        <v>5</v>
      </c>
      <c r="N784" s="91">
        <f>+ROUND(L784*M784,2)</f>
        <v>14.6</v>
      </c>
      <c r="O784" s="93"/>
      <c r="P784" s="12"/>
      <c r="Q784" s="91"/>
    </row>
    <row r="785" spans="1:17" x14ac:dyDescent="0.25">
      <c r="A785" s="92"/>
      <c r="B785" s="42" t="s">
        <v>48</v>
      </c>
      <c r="C785" s="93"/>
      <c r="D785" s="12"/>
      <c r="E785" s="91"/>
      <c r="F785" s="93"/>
      <c r="G785" s="12"/>
      <c r="H785" s="91"/>
      <c r="I785" s="93"/>
      <c r="J785" s="12"/>
      <c r="K785" s="91"/>
      <c r="L785" s="93"/>
      <c r="M785" s="12"/>
      <c r="N785" s="91"/>
      <c r="O785" s="93">
        <f>+W473</f>
        <v>5</v>
      </c>
      <c r="P785" s="12">
        <v>4</v>
      </c>
      <c r="Q785" s="91">
        <f>+ROUND(O785*P785,2)</f>
        <v>20</v>
      </c>
    </row>
    <row r="786" spans="1:17" x14ac:dyDescent="0.25">
      <c r="A786" s="94" t="s">
        <v>311</v>
      </c>
      <c r="B786" s="42" t="s">
        <v>49</v>
      </c>
      <c r="C786" s="93">
        <f>F474</f>
        <v>2.8</v>
      </c>
      <c r="D786" s="12">
        <v>5</v>
      </c>
      <c r="E786" s="91">
        <f t="shared" si="429"/>
        <v>14</v>
      </c>
      <c r="F786" s="93">
        <f>K474</f>
        <v>2.8</v>
      </c>
      <c r="G786" s="12">
        <f>+G784</f>
        <v>5</v>
      </c>
      <c r="H786" s="91">
        <f>+ROUND(F786*G786,2)</f>
        <v>14</v>
      </c>
      <c r="I786" s="93">
        <f>O474</f>
        <v>2.8</v>
      </c>
      <c r="J786" s="12">
        <f>+J784</f>
        <v>5</v>
      </c>
      <c r="K786" s="91">
        <f>+ROUND(I786*J786,2)</f>
        <v>14</v>
      </c>
      <c r="L786" s="93">
        <f>S474</f>
        <v>2.8</v>
      </c>
      <c r="M786" s="12">
        <v>5</v>
      </c>
      <c r="N786" s="91">
        <f>+ROUND(L786*M786,2)</f>
        <v>14</v>
      </c>
      <c r="O786" s="93"/>
      <c r="P786" s="12"/>
      <c r="Q786" s="91"/>
    </row>
    <row r="787" spans="1:17" x14ac:dyDescent="0.25">
      <c r="A787" s="92"/>
      <c r="B787" s="42" t="s">
        <v>50</v>
      </c>
      <c r="C787" s="93"/>
      <c r="D787" s="12"/>
      <c r="E787" s="91"/>
      <c r="F787" s="93"/>
      <c r="G787" s="12"/>
      <c r="H787" s="91"/>
      <c r="I787" s="93"/>
      <c r="J787" s="12"/>
      <c r="K787" s="91"/>
      <c r="L787" s="93"/>
      <c r="M787" s="12"/>
      <c r="N787" s="91"/>
      <c r="O787" s="93">
        <f>+W475</f>
        <v>5</v>
      </c>
      <c r="P787" s="12">
        <v>4</v>
      </c>
      <c r="Q787" s="91">
        <f>+ROUND(O787*P787,2)</f>
        <v>20</v>
      </c>
    </row>
    <row r="788" spans="1:17" x14ac:dyDescent="0.25">
      <c r="A788" s="94" t="s">
        <v>312</v>
      </c>
      <c r="B788" s="42" t="s">
        <v>51</v>
      </c>
      <c r="C788" s="93">
        <f>F476</f>
        <v>2.8</v>
      </c>
      <c r="D788" s="12">
        <v>5</v>
      </c>
      <c r="E788" s="91">
        <f t="shared" si="429"/>
        <v>14</v>
      </c>
      <c r="F788" s="93">
        <f>K476</f>
        <v>2.8</v>
      </c>
      <c r="G788" s="12">
        <f>+G786</f>
        <v>5</v>
      </c>
      <c r="H788" s="91">
        <f>+ROUND(F788*G788,2)</f>
        <v>14</v>
      </c>
      <c r="I788" s="93">
        <f>O476</f>
        <v>2.8</v>
      </c>
      <c r="J788" s="12">
        <f>+J786</f>
        <v>5</v>
      </c>
      <c r="K788" s="91">
        <f>+ROUND(I788*J788,2)</f>
        <v>14</v>
      </c>
      <c r="L788" s="93">
        <f>S476</f>
        <v>2.8</v>
      </c>
      <c r="M788" s="12">
        <v>5</v>
      </c>
      <c r="N788" s="91">
        <f>+ROUND(L788*M788,2)</f>
        <v>14</v>
      </c>
      <c r="O788" s="93"/>
      <c r="P788" s="12"/>
      <c r="Q788" s="91"/>
    </row>
    <row r="789" spans="1:17" x14ac:dyDescent="0.25">
      <c r="A789" s="92"/>
      <c r="B789" s="42" t="s">
        <v>52</v>
      </c>
      <c r="C789" s="93"/>
      <c r="D789" s="12"/>
      <c r="E789" s="91"/>
      <c r="F789" s="93"/>
      <c r="G789" s="12"/>
      <c r="H789" s="91"/>
      <c r="I789" s="93"/>
      <c r="J789" s="12"/>
      <c r="K789" s="91"/>
      <c r="L789" s="93"/>
      <c r="M789" s="12"/>
      <c r="N789" s="91"/>
      <c r="O789" s="93">
        <f>+W477</f>
        <v>5</v>
      </c>
      <c r="P789" s="12">
        <v>4</v>
      </c>
      <c r="Q789" s="91">
        <f>+ROUND(O789*P789,2)</f>
        <v>20</v>
      </c>
    </row>
    <row r="790" spans="1:17" x14ac:dyDescent="0.25">
      <c r="A790" s="94" t="s">
        <v>313</v>
      </c>
      <c r="B790" s="42" t="s">
        <v>53</v>
      </c>
      <c r="C790" s="93">
        <f>F478</f>
        <v>2.8</v>
      </c>
      <c r="D790" s="12">
        <v>5</v>
      </c>
      <c r="E790" s="91">
        <f t="shared" si="429"/>
        <v>14</v>
      </c>
      <c r="F790" s="93">
        <f>K478</f>
        <v>2.8</v>
      </c>
      <c r="G790" s="12">
        <f>+G788</f>
        <v>5</v>
      </c>
      <c r="H790" s="91">
        <f>+ROUND(F790*G790,2)</f>
        <v>14</v>
      </c>
      <c r="I790" s="93">
        <f>O478</f>
        <v>2.8</v>
      </c>
      <c r="J790" s="12">
        <f>+J788</f>
        <v>5</v>
      </c>
      <c r="K790" s="91">
        <f>+ROUND(I790*J790,2)</f>
        <v>14</v>
      </c>
      <c r="L790" s="93">
        <f>S478</f>
        <v>2.8</v>
      </c>
      <c r="M790" s="12">
        <v>5</v>
      </c>
      <c r="N790" s="91">
        <f>+ROUND(L790*M790,2)</f>
        <v>14</v>
      </c>
      <c r="O790" s="93"/>
      <c r="P790" s="12"/>
      <c r="Q790" s="91"/>
    </row>
    <row r="791" spans="1:17" x14ac:dyDescent="0.25">
      <c r="A791" s="92"/>
      <c r="B791" s="42" t="s">
        <v>54</v>
      </c>
      <c r="C791" s="93"/>
      <c r="D791" s="12"/>
      <c r="E791" s="91"/>
      <c r="F791" s="93"/>
      <c r="G791" s="12"/>
      <c r="H791" s="91"/>
      <c r="I791" s="93"/>
      <c r="J791" s="12"/>
      <c r="K791" s="91"/>
      <c r="L791" s="93"/>
      <c r="M791" s="12"/>
      <c r="N791" s="91"/>
      <c r="O791" s="93">
        <f>+W479</f>
        <v>5</v>
      </c>
      <c r="P791" s="12">
        <v>4</v>
      </c>
      <c r="Q791" s="91">
        <f>+ROUND(O791*P791,2)</f>
        <v>20</v>
      </c>
    </row>
    <row r="792" spans="1:17" x14ac:dyDescent="0.25">
      <c r="A792" s="94" t="s">
        <v>314</v>
      </c>
      <c r="B792" s="42" t="s">
        <v>55</v>
      </c>
      <c r="C792" s="93">
        <f>F480</f>
        <v>2.8</v>
      </c>
      <c r="D792" s="12">
        <v>5</v>
      </c>
      <c r="E792" s="91">
        <f t="shared" si="429"/>
        <v>14</v>
      </c>
      <c r="F792" s="93">
        <f>K480</f>
        <v>2.8</v>
      </c>
      <c r="G792" s="12">
        <f>+G790</f>
        <v>5</v>
      </c>
      <c r="H792" s="91">
        <f>+ROUND(F792*G792,2)</f>
        <v>14</v>
      </c>
      <c r="I792" s="93">
        <f>O480</f>
        <v>2.8</v>
      </c>
      <c r="J792" s="12">
        <f>+J790</f>
        <v>5</v>
      </c>
      <c r="K792" s="91">
        <f>+ROUND(I792*J792,2)</f>
        <v>14</v>
      </c>
      <c r="L792" s="93">
        <f>S480</f>
        <v>2.8</v>
      </c>
      <c r="M792" s="12">
        <v>5</v>
      </c>
      <c r="N792" s="91">
        <f>+ROUND(L792*M792,2)</f>
        <v>14</v>
      </c>
      <c r="O792" s="93"/>
      <c r="P792" s="12"/>
      <c r="Q792" s="91"/>
    </row>
    <row r="793" spans="1:17" x14ac:dyDescent="0.25">
      <c r="A793" s="92"/>
      <c r="B793" s="42" t="s">
        <v>56</v>
      </c>
      <c r="C793" s="93"/>
      <c r="D793" s="12"/>
      <c r="E793" s="91"/>
      <c r="F793" s="93"/>
      <c r="G793" s="12"/>
      <c r="H793" s="91"/>
      <c r="I793" s="93"/>
      <c r="J793" s="12"/>
      <c r="K793" s="91"/>
      <c r="L793" s="93"/>
      <c r="M793" s="12"/>
      <c r="N793" s="91"/>
      <c r="O793" s="93">
        <f>+W481</f>
        <v>5</v>
      </c>
      <c r="P793" s="12">
        <v>4</v>
      </c>
      <c r="Q793" s="91">
        <f>+ROUND(O793*P793,2)</f>
        <v>20</v>
      </c>
    </row>
    <row r="794" spans="1:17" x14ac:dyDescent="0.25">
      <c r="A794" s="94" t="s">
        <v>315</v>
      </c>
      <c r="B794" s="42" t="s">
        <v>57</v>
      </c>
      <c r="C794" s="93">
        <f>F482</f>
        <v>2.7</v>
      </c>
      <c r="D794" s="12">
        <v>5</v>
      </c>
      <c r="E794" s="91">
        <f t="shared" si="429"/>
        <v>13.5</v>
      </c>
      <c r="F794" s="93">
        <f>K482</f>
        <v>2.8</v>
      </c>
      <c r="G794" s="12">
        <f>+G792</f>
        <v>5</v>
      </c>
      <c r="H794" s="91">
        <f>+ROUND(F794*G794,2)</f>
        <v>14</v>
      </c>
      <c r="I794" s="93">
        <f>O482</f>
        <v>2.8</v>
      </c>
      <c r="J794" s="12">
        <f>+J792</f>
        <v>5</v>
      </c>
      <c r="K794" s="91">
        <f>+ROUND(I794*J794,2)</f>
        <v>14</v>
      </c>
      <c r="L794" s="93">
        <f>S482</f>
        <v>2.83</v>
      </c>
      <c r="M794" s="12">
        <v>5</v>
      </c>
      <c r="N794" s="91">
        <f>+ROUND(L794*M794,2)</f>
        <v>14.15</v>
      </c>
      <c r="O794" s="93"/>
      <c r="P794" s="12"/>
      <c r="Q794" s="91"/>
    </row>
    <row r="795" spans="1:17" x14ac:dyDescent="0.25">
      <c r="A795" s="92"/>
      <c r="B795" s="42" t="s">
        <v>58</v>
      </c>
      <c r="C795" s="93"/>
      <c r="D795" s="12"/>
      <c r="E795" s="91"/>
      <c r="F795" s="93"/>
      <c r="G795" s="12"/>
      <c r="H795" s="91"/>
      <c r="I795" s="93"/>
      <c r="J795" s="12"/>
      <c r="K795" s="91"/>
      <c r="L795" s="93"/>
      <c r="M795" s="12"/>
      <c r="N795" s="91"/>
      <c r="O795" s="93">
        <f>+W483</f>
        <v>5</v>
      </c>
      <c r="P795" s="12">
        <v>4</v>
      </c>
      <c r="Q795" s="91">
        <f>+ROUND(O795*P795,2)</f>
        <v>20</v>
      </c>
    </row>
    <row r="796" spans="1:17" x14ac:dyDescent="0.25">
      <c r="A796" s="94" t="s">
        <v>316</v>
      </c>
      <c r="B796" s="42" t="s">
        <v>59</v>
      </c>
      <c r="C796" s="93">
        <f>F484</f>
        <v>2.7</v>
      </c>
      <c r="D796" s="12">
        <v>5</v>
      </c>
      <c r="E796" s="91">
        <f t="shared" si="429"/>
        <v>13.5</v>
      </c>
      <c r="F796" s="93">
        <f>K484</f>
        <v>2.8</v>
      </c>
      <c r="G796" s="12">
        <f>+G794</f>
        <v>5</v>
      </c>
      <c r="H796" s="91">
        <f>+ROUND(F796*G796,2)</f>
        <v>14</v>
      </c>
      <c r="I796" s="93">
        <f>O484</f>
        <v>2.8</v>
      </c>
      <c r="J796" s="12">
        <f>+J794</f>
        <v>5</v>
      </c>
      <c r="K796" s="91">
        <f>+ROUND(I796*J796,2)</f>
        <v>14</v>
      </c>
      <c r="L796" s="93">
        <f>S484</f>
        <v>2.88</v>
      </c>
      <c r="M796" s="12">
        <v>5</v>
      </c>
      <c r="N796" s="91">
        <f>+ROUND(L796*M796,2)</f>
        <v>14.4</v>
      </c>
      <c r="O796" s="93"/>
      <c r="P796" s="12"/>
      <c r="Q796" s="91"/>
    </row>
    <row r="797" spans="1:17" x14ac:dyDescent="0.25">
      <c r="A797" s="92"/>
      <c r="B797" s="42" t="s">
        <v>60</v>
      </c>
      <c r="C797" s="93"/>
      <c r="D797" s="12"/>
      <c r="E797" s="91"/>
      <c r="F797" s="93"/>
      <c r="G797" s="12"/>
      <c r="H797" s="91"/>
      <c r="I797" s="93"/>
      <c r="J797" s="12"/>
      <c r="K797" s="91"/>
      <c r="L797" s="93"/>
      <c r="M797" s="12"/>
      <c r="N797" s="91"/>
      <c r="O797" s="93">
        <f>+W485</f>
        <v>5</v>
      </c>
      <c r="P797" s="12">
        <v>4</v>
      </c>
      <c r="Q797" s="91">
        <f>+ROUND(O797*P797,2)</f>
        <v>20</v>
      </c>
    </row>
    <row r="798" spans="1:17" x14ac:dyDescent="0.25">
      <c r="A798" s="94" t="s">
        <v>317</v>
      </c>
      <c r="B798" s="42" t="s">
        <v>61</v>
      </c>
      <c r="C798" s="93">
        <f>F486</f>
        <v>2.7</v>
      </c>
      <c r="D798" s="12">
        <v>5</v>
      </c>
      <c r="E798" s="91">
        <f t="shared" si="429"/>
        <v>13.5</v>
      </c>
      <c r="F798" s="93">
        <f>K486</f>
        <v>2.8</v>
      </c>
      <c r="G798" s="12">
        <f>+G796</f>
        <v>5</v>
      </c>
      <c r="H798" s="91">
        <f>+ROUND(F798*G798,2)</f>
        <v>14</v>
      </c>
      <c r="I798" s="93">
        <f>O486</f>
        <v>2.8</v>
      </c>
      <c r="J798" s="12">
        <f>+J796</f>
        <v>5</v>
      </c>
      <c r="K798" s="91">
        <f>+ROUND(I798*J798,2)</f>
        <v>14</v>
      </c>
      <c r="L798" s="93">
        <f>S486</f>
        <v>2.88</v>
      </c>
      <c r="M798" s="12">
        <v>5</v>
      </c>
      <c r="N798" s="91">
        <f>+ROUND(L798*M798,2)</f>
        <v>14.4</v>
      </c>
      <c r="O798" s="93"/>
      <c r="P798" s="12"/>
      <c r="Q798" s="91"/>
    </row>
    <row r="799" spans="1:17" x14ac:dyDescent="0.25">
      <c r="A799" s="92"/>
      <c r="B799" s="42" t="s">
        <v>62</v>
      </c>
      <c r="C799" s="93"/>
      <c r="D799" s="12"/>
      <c r="E799" s="91"/>
      <c r="F799" s="93"/>
      <c r="G799" s="12"/>
      <c r="H799" s="91"/>
      <c r="I799" s="93"/>
      <c r="J799" s="12"/>
      <c r="K799" s="91"/>
      <c r="L799" s="93"/>
      <c r="M799" s="12"/>
      <c r="N799" s="91"/>
      <c r="O799" s="93">
        <f>+W487</f>
        <v>5</v>
      </c>
      <c r="P799" s="12">
        <v>4</v>
      </c>
      <c r="Q799" s="91">
        <f>+ROUND(O799*P799,2)</f>
        <v>20</v>
      </c>
    </row>
    <row r="800" spans="1:17" x14ac:dyDescent="0.25">
      <c r="A800" s="94" t="s">
        <v>318</v>
      </c>
      <c r="B800" s="42" t="s">
        <v>63</v>
      </c>
      <c r="C800" s="93">
        <f>F488</f>
        <v>2.7</v>
      </c>
      <c r="D800" s="12">
        <v>5</v>
      </c>
      <c r="E800" s="91">
        <f t="shared" si="429"/>
        <v>13.5</v>
      </c>
      <c r="F800" s="93">
        <f>K488</f>
        <v>2.8</v>
      </c>
      <c r="G800" s="12">
        <f>+G798</f>
        <v>5</v>
      </c>
      <c r="H800" s="91">
        <f>+ROUND(F800*G800,2)</f>
        <v>14</v>
      </c>
      <c r="I800" s="93">
        <f>O488</f>
        <v>2.8</v>
      </c>
      <c r="J800" s="12">
        <f>+J798</f>
        <v>5</v>
      </c>
      <c r="K800" s="91">
        <f>+ROUND(I800*J800,2)</f>
        <v>14</v>
      </c>
      <c r="L800" s="93">
        <f>S488</f>
        <v>2.86</v>
      </c>
      <c r="M800" s="12">
        <v>5</v>
      </c>
      <c r="N800" s="91">
        <f>+ROUND(L800*M800,2)</f>
        <v>14.3</v>
      </c>
      <c r="O800" s="93"/>
      <c r="P800" s="12"/>
      <c r="Q800" s="91"/>
    </row>
    <row r="801" spans="1:26" x14ac:dyDescent="0.25">
      <c r="A801" s="92"/>
      <c r="B801" s="42" t="s">
        <v>64</v>
      </c>
      <c r="C801" s="93"/>
      <c r="D801" s="12"/>
      <c r="E801" s="91"/>
      <c r="F801" s="93"/>
      <c r="G801" s="12"/>
      <c r="H801" s="91"/>
      <c r="I801" s="93"/>
      <c r="J801" s="12"/>
      <c r="K801" s="91"/>
      <c r="L801" s="93"/>
      <c r="M801" s="12"/>
      <c r="N801" s="91"/>
      <c r="O801" s="93">
        <f>+W489</f>
        <v>5</v>
      </c>
      <c r="P801" s="12">
        <v>4</v>
      </c>
      <c r="Q801" s="91">
        <f>+ROUND(O801*P801,2)</f>
        <v>20</v>
      </c>
    </row>
    <row r="802" spans="1:26" x14ac:dyDescent="0.25">
      <c r="A802" s="94" t="s">
        <v>319</v>
      </c>
      <c r="B802" s="42" t="s">
        <v>65</v>
      </c>
      <c r="C802" s="93">
        <f>F490</f>
        <v>2.6</v>
      </c>
      <c r="D802" s="12">
        <v>5</v>
      </c>
      <c r="E802" s="91">
        <f>+ROUND(C802*D802,2)</f>
        <v>13</v>
      </c>
      <c r="F802" s="93">
        <f>K490</f>
        <v>2.8</v>
      </c>
      <c r="G802" s="12">
        <f t="shared" ref="G802:G864" si="430">+G798</f>
        <v>5</v>
      </c>
      <c r="H802" s="91">
        <f>+ROUND(F802*G802,2)</f>
        <v>14</v>
      </c>
      <c r="I802" s="93">
        <f>O490</f>
        <v>2.8</v>
      </c>
      <c r="J802" s="12">
        <f t="shared" ref="J802:J864" si="431">+J798</f>
        <v>5</v>
      </c>
      <c r="K802" s="91">
        <f>+ROUND(I802*J802,2)</f>
        <v>14</v>
      </c>
      <c r="L802" s="93">
        <f>S490</f>
        <v>2.98</v>
      </c>
      <c r="M802" s="12">
        <v>5</v>
      </c>
      <c r="N802" s="91">
        <f>+ROUND(L802*M802,2)</f>
        <v>14.9</v>
      </c>
      <c r="O802" s="93"/>
      <c r="P802" s="12"/>
      <c r="Q802" s="91"/>
    </row>
    <row r="803" spans="1:26" x14ac:dyDescent="0.25">
      <c r="A803" s="92"/>
      <c r="B803" s="42" t="s">
        <v>66</v>
      </c>
      <c r="C803" s="93"/>
      <c r="D803" s="12"/>
      <c r="E803" s="91"/>
      <c r="F803" s="88"/>
      <c r="G803" s="89"/>
      <c r="H803" s="90"/>
      <c r="I803" s="88"/>
      <c r="J803" s="89"/>
      <c r="K803" s="90"/>
      <c r="L803" s="93"/>
      <c r="M803" s="12"/>
      <c r="N803" s="91"/>
      <c r="O803" s="93">
        <f>+W491</f>
        <v>5</v>
      </c>
      <c r="P803" s="12">
        <v>4</v>
      </c>
      <c r="Q803" s="91">
        <f>+ROUND(O803*P803,2)</f>
        <v>20</v>
      </c>
    </row>
    <row r="804" spans="1:26" x14ac:dyDescent="0.25">
      <c r="A804" s="94" t="s">
        <v>320</v>
      </c>
      <c r="B804" s="42" t="s">
        <v>67</v>
      </c>
      <c r="C804" s="93">
        <f>F492</f>
        <v>2.6</v>
      </c>
      <c r="D804" s="12">
        <v>5</v>
      </c>
      <c r="E804" s="91">
        <f t="shared" si="429"/>
        <v>13</v>
      </c>
      <c r="F804" s="93">
        <f>K492</f>
        <v>2.8</v>
      </c>
      <c r="G804" s="12">
        <f t="shared" si="430"/>
        <v>5</v>
      </c>
      <c r="H804" s="91">
        <f>+ROUND(F804*G804,2)</f>
        <v>14</v>
      </c>
      <c r="I804" s="93">
        <f>O492</f>
        <v>2.8</v>
      </c>
      <c r="J804" s="12">
        <f t="shared" si="431"/>
        <v>5</v>
      </c>
      <c r="K804" s="91">
        <f>+ROUND(I804*J804,2)</f>
        <v>14</v>
      </c>
      <c r="L804" s="93">
        <f>S492</f>
        <v>2.98</v>
      </c>
      <c r="M804" s="12">
        <v>5</v>
      </c>
      <c r="N804" s="91">
        <f>+ROUND(L804*M804,2)</f>
        <v>14.9</v>
      </c>
      <c r="O804" s="93"/>
      <c r="P804" s="12"/>
      <c r="Q804" s="91"/>
    </row>
    <row r="805" spans="1:26" x14ac:dyDescent="0.25">
      <c r="A805" s="92"/>
      <c r="B805" s="42" t="s">
        <v>68</v>
      </c>
      <c r="C805" s="93"/>
      <c r="D805" s="12"/>
      <c r="E805" s="91"/>
      <c r="F805" s="88"/>
      <c r="G805" s="89"/>
      <c r="H805" s="90"/>
      <c r="I805" s="88"/>
      <c r="J805" s="89"/>
      <c r="K805" s="90"/>
      <c r="L805" s="93"/>
      <c r="M805" s="12"/>
      <c r="N805" s="91"/>
      <c r="O805" s="93">
        <f>+W493</f>
        <v>5</v>
      </c>
      <c r="P805" s="12">
        <v>4</v>
      </c>
      <c r="Q805" s="91">
        <f>+ROUND(O805*P805,2)</f>
        <v>20</v>
      </c>
    </row>
    <row r="806" spans="1:26" x14ac:dyDescent="0.25">
      <c r="A806" s="94" t="s">
        <v>321</v>
      </c>
      <c r="B806" s="42" t="s">
        <v>69</v>
      </c>
      <c r="C806" s="93">
        <f>F494</f>
        <v>2.66</v>
      </c>
      <c r="D806" s="12">
        <v>5</v>
      </c>
      <c r="E806" s="91">
        <f>+ROUND(C806*D806,2)</f>
        <v>13.3</v>
      </c>
      <c r="F806" s="93">
        <f>K494</f>
        <v>2.8</v>
      </c>
      <c r="G806" s="12">
        <f t="shared" si="430"/>
        <v>5</v>
      </c>
      <c r="H806" s="91">
        <f>+ROUND(F806*G806,2)</f>
        <v>14</v>
      </c>
      <c r="I806" s="93">
        <f>O494</f>
        <v>2.8</v>
      </c>
      <c r="J806" s="12">
        <f t="shared" si="431"/>
        <v>5</v>
      </c>
      <c r="K806" s="91">
        <f>+ROUND(I806*J806,2)</f>
        <v>14</v>
      </c>
      <c r="L806" s="93">
        <f>S494</f>
        <v>2.98</v>
      </c>
      <c r="M806" s="12">
        <v>5</v>
      </c>
      <c r="N806" s="91">
        <f>+ROUND(L806*M806,2)</f>
        <v>14.9</v>
      </c>
      <c r="O806" s="93"/>
      <c r="P806" s="12"/>
      <c r="Q806" s="91"/>
    </row>
    <row r="807" spans="1:26" x14ac:dyDescent="0.25">
      <c r="A807" s="92"/>
      <c r="B807" s="42" t="s">
        <v>70</v>
      </c>
      <c r="C807" s="93"/>
      <c r="D807" s="12"/>
      <c r="E807" s="91"/>
      <c r="F807" s="88"/>
      <c r="G807" s="89"/>
      <c r="H807" s="90"/>
      <c r="I807" s="88"/>
      <c r="J807" s="89"/>
      <c r="K807" s="90"/>
      <c r="L807" s="93"/>
      <c r="M807" s="12"/>
      <c r="N807" s="91"/>
      <c r="O807" s="93">
        <f>+W495</f>
        <v>5</v>
      </c>
      <c r="P807" s="12">
        <v>4</v>
      </c>
      <c r="Q807" s="91">
        <f>+ROUND(O807*P807,2)</f>
        <v>20</v>
      </c>
      <c r="S807"/>
      <c r="T807"/>
      <c r="U807"/>
      <c r="V807"/>
      <c r="W807"/>
      <c r="X807"/>
      <c r="Y807"/>
      <c r="Z807"/>
    </row>
    <row r="808" spans="1:26" x14ac:dyDescent="0.25">
      <c r="A808" s="94" t="s">
        <v>323</v>
      </c>
      <c r="B808" s="42" t="s">
        <v>71</v>
      </c>
      <c r="C808" s="93">
        <f>F496</f>
        <v>2.73</v>
      </c>
      <c r="D808" s="12">
        <v>5</v>
      </c>
      <c r="E808" s="91">
        <f>+ROUND(C808*D808,2)</f>
        <v>13.65</v>
      </c>
      <c r="F808" s="93">
        <f>K496</f>
        <v>2.8</v>
      </c>
      <c r="G808" s="12">
        <f t="shared" si="430"/>
        <v>5</v>
      </c>
      <c r="H808" s="91">
        <f>+ROUND(F808*G808,2)</f>
        <v>14</v>
      </c>
      <c r="I808" s="93">
        <f>O496</f>
        <v>2.8</v>
      </c>
      <c r="J808" s="12">
        <f t="shared" si="431"/>
        <v>5</v>
      </c>
      <c r="K808" s="91">
        <f>+ROUND(I808*J808,2)</f>
        <v>14</v>
      </c>
      <c r="L808" s="93">
        <f>S496</f>
        <v>2.85</v>
      </c>
      <c r="M808" s="12">
        <v>5</v>
      </c>
      <c r="N808" s="91">
        <f>+ROUND(L808*M808,2)</f>
        <v>14.25</v>
      </c>
      <c r="O808" s="93"/>
      <c r="P808" s="12"/>
      <c r="Q808" s="91"/>
      <c r="R808" s="20"/>
      <c r="S808"/>
      <c r="T808"/>
      <c r="U808"/>
      <c r="V808"/>
      <c r="W808"/>
      <c r="X808"/>
      <c r="Y808"/>
      <c r="Z808"/>
    </row>
    <row r="809" spans="1:26" x14ac:dyDescent="0.25">
      <c r="A809" s="92"/>
      <c r="B809" s="42" t="s">
        <v>72</v>
      </c>
      <c r="C809" s="93"/>
      <c r="D809" s="12"/>
      <c r="E809" s="91"/>
      <c r="F809" s="88"/>
      <c r="G809" s="89"/>
      <c r="H809" s="90"/>
      <c r="I809" s="88"/>
      <c r="J809" s="89"/>
      <c r="K809" s="90"/>
      <c r="L809" s="93"/>
      <c r="M809" s="12"/>
      <c r="N809" s="91"/>
      <c r="O809" s="93">
        <f>+W497</f>
        <v>5</v>
      </c>
      <c r="P809" s="12">
        <v>4</v>
      </c>
      <c r="Q809" s="91">
        <f>+ROUND(O809*P809,2)</f>
        <v>20</v>
      </c>
      <c r="S809"/>
      <c r="T809"/>
      <c r="U809"/>
      <c r="V809"/>
      <c r="W809"/>
      <c r="X809"/>
      <c r="Y809"/>
      <c r="Z809"/>
    </row>
    <row r="810" spans="1:26" x14ac:dyDescent="0.25">
      <c r="A810" s="94" t="s">
        <v>324</v>
      </c>
      <c r="B810" s="42" t="s">
        <v>73</v>
      </c>
      <c r="C810" s="93">
        <f>F498</f>
        <v>2.8</v>
      </c>
      <c r="D810" s="12">
        <v>5</v>
      </c>
      <c r="E810" s="91">
        <f>+ROUND(C810*D810,2)</f>
        <v>14</v>
      </c>
      <c r="F810" s="93">
        <f>K498</f>
        <v>2.8</v>
      </c>
      <c r="G810" s="12">
        <f t="shared" si="430"/>
        <v>5</v>
      </c>
      <c r="H810" s="91">
        <f>+ROUND(F810*G810,2)</f>
        <v>14</v>
      </c>
      <c r="I810" s="93">
        <f>O498</f>
        <v>2.8</v>
      </c>
      <c r="J810" s="12">
        <f t="shared" si="431"/>
        <v>5</v>
      </c>
      <c r="K810" s="91">
        <f>+ROUND(I810*J810,2)</f>
        <v>14</v>
      </c>
      <c r="L810" s="93">
        <f>S498</f>
        <v>2.8</v>
      </c>
      <c r="M810" s="12">
        <v>5</v>
      </c>
      <c r="N810" s="91">
        <f>+ROUND(L810*M810,2)</f>
        <v>14</v>
      </c>
      <c r="O810" s="93"/>
      <c r="P810" s="12"/>
      <c r="Q810" s="91"/>
      <c r="S810"/>
      <c r="T810"/>
      <c r="U810"/>
      <c r="V810"/>
      <c r="W810"/>
      <c r="X810"/>
      <c r="Y810"/>
      <c r="Z810"/>
    </row>
    <row r="811" spans="1:26" x14ac:dyDescent="0.25">
      <c r="A811" s="92"/>
      <c r="B811" s="42" t="s">
        <v>74</v>
      </c>
      <c r="C811" s="93"/>
      <c r="D811" s="12"/>
      <c r="E811" s="91"/>
      <c r="F811" s="88"/>
      <c r="G811" s="89"/>
      <c r="H811" s="90"/>
      <c r="I811" s="88"/>
      <c r="J811" s="89"/>
      <c r="K811" s="90"/>
      <c r="L811" s="93"/>
      <c r="M811" s="12"/>
      <c r="N811" s="91"/>
      <c r="O811" s="93">
        <f>+W499</f>
        <v>5</v>
      </c>
      <c r="P811" s="12">
        <v>4</v>
      </c>
      <c r="Q811" s="91">
        <f>+ROUND(O811*P811,2)</f>
        <v>20</v>
      </c>
      <c r="S811"/>
      <c r="T811"/>
      <c r="U811"/>
      <c r="V811"/>
      <c r="W811"/>
      <c r="X811"/>
      <c r="Y811"/>
      <c r="Z811"/>
    </row>
    <row r="812" spans="1:26" x14ac:dyDescent="0.25">
      <c r="A812" s="94" t="s">
        <v>325</v>
      </c>
      <c r="B812" s="42" t="s">
        <v>75</v>
      </c>
      <c r="C812" s="93">
        <f>F500</f>
        <v>2.8</v>
      </c>
      <c r="D812" s="12">
        <v>5</v>
      </c>
      <c r="E812" s="91">
        <f>+ROUND(C812*D812,2)</f>
        <v>14</v>
      </c>
      <c r="F812" s="93">
        <f>K500</f>
        <v>2.8</v>
      </c>
      <c r="G812" s="12">
        <f t="shared" si="430"/>
        <v>5</v>
      </c>
      <c r="H812" s="91">
        <f>+ROUND(F812*G812,2)</f>
        <v>14</v>
      </c>
      <c r="I812" s="93">
        <f>O500</f>
        <v>2.8</v>
      </c>
      <c r="J812" s="12">
        <f t="shared" si="431"/>
        <v>5</v>
      </c>
      <c r="K812" s="91">
        <f>+ROUND(I812*J812,2)</f>
        <v>14</v>
      </c>
      <c r="L812" s="93">
        <f>S500</f>
        <v>2.8</v>
      </c>
      <c r="M812" s="12">
        <v>5</v>
      </c>
      <c r="N812" s="91">
        <f>+ROUND(L812*M812,2)</f>
        <v>14</v>
      </c>
      <c r="O812" s="93"/>
      <c r="P812" s="12"/>
      <c r="Q812" s="91"/>
      <c r="S812"/>
      <c r="T812"/>
      <c r="U812"/>
      <c r="V812"/>
      <c r="W812"/>
      <c r="X812"/>
      <c r="Y812"/>
      <c r="Z812"/>
    </row>
    <row r="813" spans="1:26" x14ac:dyDescent="0.25">
      <c r="A813" s="92"/>
      <c r="B813" s="42" t="s">
        <v>76</v>
      </c>
      <c r="C813" s="93"/>
      <c r="D813" s="12"/>
      <c r="E813" s="91"/>
      <c r="F813" s="88"/>
      <c r="G813" s="89"/>
      <c r="H813" s="90"/>
      <c r="I813" s="88"/>
      <c r="J813" s="89"/>
      <c r="K813" s="90"/>
      <c r="L813" s="93"/>
      <c r="M813" s="12"/>
      <c r="N813" s="91"/>
      <c r="O813" s="93">
        <f>+W501</f>
        <v>5</v>
      </c>
      <c r="P813" s="12">
        <v>4</v>
      </c>
      <c r="Q813" s="91">
        <f>+ROUND(O813*P813,2)</f>
        <v>20</v>
      </c>
      <c r="S813"/>
      <c r="T813"/>
      <c r="U813"/>
      <c r="V813"/>
      <c r="W813"/>
      <c r="X813"/>
      <c r="Y813"/>
      <c r="Z813"/>
    </row>
    <row r="814" spans="1:26" x14ac:dyDescent="0.25">
      <c r="A814" s="94" t="s">
        <v>326</v>
      </c>
      <c r="B814" s="42" t="s">
        <v>77</v>
      </c>
      <c r="C814" s="93">
        <f>F502</f>
        <v>2.8</v>
      </c>
      <c r="D814" s="12">
        <v>5</v>
      </c>
      <c r="E814" s="91">
        <f>+ROUND(C814*D814,2)</f>
        <v>14</v>
      </c>
      <c r="F814" s="93">
        <f>K502</f>
        <v>2.8</v>
      </c>
      <c r="G814" s="12">
        <f t="shared" si="430"/>
        <v>5</v>
      </c>
      <c r="H814" s="91">
        <f>+ROUND(F814*G814,2)</f>
        <v>14</v>
      </c>
      <c r="I814" s="93">
        <f>O502</f>
        <v>2.8</v>
      </c>
      <c r="J814" s="12">
        <f t="shared" si="431"/>
        <v>5</v>
      </c>
      <c r="K814" s="91">
        <f>+ROUND(I814*J814,2)</f>
        <v>14</v>
      </c>
      <c r="L814" s="93">
        <f>S502</f>
        <v>2.8</v>
      </c>
      <c r="M814" s="12">
        <v>5</v>
      </c>
      <c r="N814" s="91">
        <f>+ROUND(L814*M814,2)</f>
        <v>14</v>
      </c>
      <c r="O814" s="93"/>
      <c r="P814" s="12"/>
      <c r="Q814" s="91"/>
      <c r="S814"/>
      <c r="T814"/>
      <c r="U814"/>
      <c r="V814"/>
      <c r="W814"/>
      <c r="X814"/>
      <c r="Y814"/>
      <c r="Z814"/>
    </row>
    <row r="815" spans="1:26" x14ac:dyDescent="0.25">
      <c r="A815" s="92"/>
      <c r="B815" s="42" t="s">
        <v>78</v>
      </c>
      <c r="C815" s="93"/>
      <c r="D815" s="12"/>
      <c r="E815" s="91"/>
      <c r="F815" s="88"/>
      <c r="G815" s="89"/>
      <c r="H815" s="90"/>
      <c r="I815" s="88"/>
      <c r="J815" s="89"/>
      <c r="K815" s="90"/>
      <c r="L815" s="93"/>
      <c r="M815" s="12"/>
      <c r="N815" s="91"/>
      <c r="O815" s="93">
        <f>+W503</f>
        <v>5</v>
      </c>
      <c r="P815" s="12">
        <v>4</v>
      </c>
      <c r="Q815" s="91">
        <f>+ROUND(O815*P815,2)</f>
        <v>20</v>
      </c>
      <c r="S815"/>
      <c r="T815"/>
      <c r="U815"/>
      <c r="V815"/>
      <c r="W815"/>
      <c r="X815"/>
      <c r="Y815"/>
      <c r="Z815"/>
    </row>
    <row r="816" spans="1:26" x14ac:dyDescent="0.25">
      <c r="A816" s="94" t="s">
        <v>327</v>
      </c>
      <c r="B816" s="42" t="s">
        <v>79</v>
      </c>
      <c r="C816" s="93">
        <f>F504</f>
        <v>2.8</v>
      </c>
      <c r="D816" s="12">
        <v>5</v>
      </c>
      <c r="E816" s="91">
        <f>+ROUND(C816*D816,2)</f>
        <v>14</v>
      </c>
      <c r="F816" s="93">
        <f>K504</f>
        <v>2.8</v>
      </c>
      <c r="G816" s="12">
        <f t="shared" si="430"/>
        <v>5</v>
      </c>
      <c r="H816" s="91">
        <f>+ROUND(F816*G816,2)</f>
        <v>14</v>
      </c>
      <c r="I816" s="93">
        <f>O504</f>
        <v>2.8</v>
      </c>
      <c r="J816" s="12">
        <f t="shared" si="431"/>
        <v>5</v>
      </c>
      <c r="K816" s="91">
        <f>+ROUND(I816*J816,2)</f>
        <v>14</v>
      </c>
      <c r="L816" s="93">
        <f>S504</f>
        <v>2.8</v>
      </c>
      <c r="M816" s="12">
        <v>5</v>
      </c>
      <c r="N816" s="91">
        <f>+ROUND(L816*M816,2)</f>
        <v>14</v>
      </c>
      <c r="O816" s="93"/>
      <c r="P816" s="12"/>
      <c r="Q816" s="91"/>
      <c r="S816"/>
      <c r="T816"/>
      <c r="U816"/>
      <c r="V816"/>
      <c r="W816"/>
      <c r="X816"/>
      <c r="Y816"/>
      <c r="Z816"/>
    </row>
    <row r="817" spans="1:26" x14ac:dyDescent="0.25">
      <c r="A817" s="92"/>
      <c r="B817" s="42" t="s">
        <v>80</v>
      </c>
      <c r="C817" s="93"/>
      <c r="D817" s="12"/>
      <c r="E817" s="91"/>
      <c r="F817" s="88"/>
      <c r="G817" s="89"/>
      <c r="H817" s="90"/>
      <c r="I817" s="88"/>
      <c r="J817" s="89"/>
      <c r="K817" s="90"/>
      <c r="L817" s="93"/>
      <c r="M817" s="12"/>
      <c r="N817" s="91"/>
      <c r="O817" s="93">
        <f>+W505</f>
        <v>5</v>
      </c>
      <c r="P817" s="12">
        <v>4</v>
      </c>
      <c r="Q817" s="91">
        <f>+ROUND(O817*P817,2)</f>
        <v>20</v>
      </c>
      <c r="R817"/>
      <c r="S817"/>
      <c r="T817"/>
      <c r="U817"/>
      <c r="V817"/>
      <c r="W817"/>
      <c r="X817"/>
      <c r="Y817"/>
      <c r="Z817"/>
    </row>
    <row r="818" spans="1:26" x14ac:dyDescent="0.25">
      <c r="A818" s="94" t="s">
        <v>328</v>
      </c>
      <c r="B818" s="42" t="s">
        <v>81</v>
      </c>
      <c r="C818" s="93">
        <f>F506</f>
        <v>2.8</v>
      </c>
      <c r="D818" s="12">
        <v>5</v>
      </c>
      <c r="E818" s="91">
        <f>+ROUND(C818*D818,2)</f>
        <v>14</v>
      </c>
      <c r="F818" s="93">
        <f>K506</f>
        <v>2.8</v>
      </c>
      <c r="G818" s="12">
        <f t="shared" si="430"/>
        <v>5</v>
      </c>
      <c r="H818" s="91">
        <f>+ROUND(F818*G818,2)</f>
        <v>14</v>
      </c>
      <c r="I818" s="93">
        <f>O506</f>
        <v>2.8</v>
      </c>
      <c r="J818" s="12">
        <f t="shared" si="431"/>
        <v>5</v>
      </c>
      <c r="K818" s="91">
        <f>+ROUND(I818*J818,2)</f>
        <v>14</v>
      </c>
      <c r="L818" s="93">
        <f>S506</f>
        <v>2.8</v>
      </c>
      <c r="M818" s="12">
        <v>5</v>
      </c>
      <c r="N818" s="91">
        <f>+ROUND(L818*M818,2)</f>
        <v>14</v>
      </c>
      <c r="O818" s="93"/>
      <c r="P818" s="12"/>
      <c r="Q818" s="91"/>
      <c r="R818"/>
      <c r="S818"/>
      <c r="T818"/>
      <c r="U818"/>
      <c r="V818"/>
      <c r="W818"/>
      <c r="X818"/>
      <c r="Y818"/>
      <c r="Z818"/>
    </row>
    <row r="819" spans="1:26" x14ac:dyDescent="0.25">
      <c r="A819" s="92"/>
      <c r="B819" s="42" t="s">
        <v>82</v>
      </c>
      <c r="C819" s="93"/>
      <c r="D819" s="12"/>
      <c r="E819" s="91"/>
      <c r="F819" s="88"/>
      <c r="G819" s="89"/>
      <c r="H819" s="90"/>
      <c r="I819" s="88"/>
      <c r="J819" s="89"/>
      <c r="K819" s="90"/>
      <c r="L819" s="93"/>
      <c r="M819" s="12"/>
      <c r="N819" s="91"/>
      <c r="O819" s="93">
        <f>+W507</f>
        <v>5</v>
      </c>
      <c r="P819" s="12">
        <v>4</v>
      </c>
      <c r="Q819" s="91">
        <f>+ROUND(O819*P819,2)</f>
        <v>20</v>
      </c>
      <c r="R819"/>
      <c r="S819"/>
      <c r="T819"/>
      <c r="U819"/>
      <c r="V819"/>
      <c r="W819"/>
      <c r="X819"/>
      <c r="Y819"/>
      <c r="Z819"/>
    </row>
    <row r="820" spans="1:26" x14ac:dyDescent="0.25">
      <c r="A820" s="94" t="s">
        <v>329</v>
      </c>
      <c r="B820" s="42" t="s">
        <v>83</v>
      </c>
      <c r="C820" s="93">
        <f>F508</f>
        <v>2.93</v>
      </c>
      <c r="D820" s="12">
        <v>5</v>
      </c>
      <c r="E820" s="91">
        <f>+ROUND(C820*D820,2)</f>
        <v>14.65</v>
      </c>
      <c r="F820" s="93">
        <f>K508</f>
        <v>2.8</v>
      </c>
      <c r="G820" s="12">
        <f t="shared" si="430"/>
        <v>5</v>
      </c>
      <c r="H820" s="91">
        <f>+ROUND(F820*G820,2)</f>
        <v>14</v>
      </c>
      <c r="I820" s="93">
        <f>O508</f>
        <v>2.8</v>
      </c>
      <c r="J820" s="12">
        <f t="shared" si="431"/>
        <v>5</v>
      </c>
      <c r="K820" s="91">
        <f>+ROUND(I820*J820,2)</f>
        <v>14</v>
      </c>
      <c r="L820" s="93">
        <f>S508</f>
        <v>2.65</v>
      </c>
      <c r="M820" s="12">
        <v>5</v>
      </c>
      <c r="N820" s="91">
        <f>+ROUND(L820*M820,2)</f>
        <v>13.25</v>
      </c>
      <c r="O820" s="93"/>
      <c r="P820" s="12"/>
      <c r="Q820" s="91"/>
      <c r="R820"/>
      <c r="S820"/>
      <c r="T820"/>
      <c r="U820"/>
      <c r="V820"/>
      <c r="W820"/>
      <c r="X820"/>
      <c r="Y820"/>
      <c r="Z820"/>
    </row>
    <row r="821" spans="1:26" x14ac:dyDescent="0.25">
      <c r="A821" s="92"/>
      <c r="B821" s="42" t="s">
        <v>84</v>
      </c>
      <c r="C821" s="93"/>
      <c r="D821" s="12"/>
      <c r="E821" s="91"/>
      <c r="F821" s="88"/>
      <c r="G821" s="89"/>
      <c r="H821" s="90"/>
      <c r="I821" s="88"/>
      <c r="J821" s="89"/>
      <c r="K821" s="90"/>
      <c r="L821" s="93"/>
      <c r="M821" s="12"/>
      <c r="N821" s="91"/>
      <c r="O821" s="93">
        <f>+W509</f>
        <v>5</v>
      </c>
      <c r="P821" s="12">
        <v>4</v>
      </c>
      <c r="Q821" s="91">
        <f>+ROUND(O821*P821,2)</f>
        <v>20</v>
      </c>
      <c r="R821"/>
      <c r="S821"/>
      <c r="T821"/>
      <c r="U821"/>
      <c r="V821"/>
      <c r="W821"/>
      <c r="X821"/>
      <c r="Y821"/>
      <c r="Z821"/>
    </row>
    <row r="822" spans="1:26" x14ac:dyDescent="0.25">
      <c r="A822" s="94" t="s">
        <v>330</v>
      </c>
      <c r="B822" s="42" t="s">
        <v>85</v>
      </c>
      <c r="C822" s="93">
        <f>F510</f>
        <v>2.9</v>
      </c>
      <c r="D822" s="12">
        <v>5</v>
      </c>
      <c r="E822" s="91">
        <f>+ROUND(C822*D822,2)</f>
        <v>14.5</v>
      </c>
      <c r="F822" s="93">
        <f>K510</f>
        <v>2.8</v>
      </c>
      <c r="G822" s="12">
        <f t="shared" si="430"/>
        <v>5</v>
      </c>
      <c r="H822" s="91">
        <f>+ROUND(F822*G822,2)</f>
        <v>14</v>
      </c>
      <c r="I822" s="93">
        <f>O510</f>
        <v>2.8</v>
      </c>
      <c r="J822" s="12">
        <f t="shared" si="431"/>
        <v>5</v>
      </c>
      <c r="K822" s="91">
        <f>+ROUND(I822*J822,2)</f>
        <v>14</v>
      </c>
      <c r="L822" s="93">
        <f>S510</f>
        <v>2.65</v>
      </c>
      <c r="M822" s="12">
        <v>5</v>
      </c>
      <c r="N822" s="91">
        <f>+ROUND(L822*M822,2)</f>
        <v>13.25</v>
      </c>
      <c r="O822" s="93"/>
      <c r="P822" s="12"/>
      <c r="Q822" s="91"/>
      <c r="R822"/>
      <c r="S822"/>
      <c r="T822"/>
      <c r="U822"/>
      <c r="V822"/>
      <c r="W822"/>
      <c r="X822"/>
      <c r="Y822"/>
      <c r="Z822"/>
    </row>
    <row r="823" spans="1:26" x14ac:dyDescent="0.25">
      <c r="A823" s="92"/>
      <c r="B823" s="42" t="s">
        <v>86</v>
      </c>
      <c r="C823" s="93"/>
      <c r="D823" s="12"/>
      <c r="E823" s="91"/>
      <c r="F823" s="88"/>
      <c r="G823" s="89"/>
      <c r="H823" s="90"/>
      <c r="I823" s="88"/>
      <c r="J823" s="89"/>
      <c r="K823" s="90"/>
      <c r="L823" s="93"/>
      <c r="M823" s="12"/>
      <c r="N823" s="91"/>
      <c r="O823" s="93">
        <f>+W511</f>
        <v>5</v>
      </c>
      <c r="P823" s="12">
        <v>4</v>
      </c>
      <c r="Q823" s="91">
        <f>+ROUND(O823*P823,2)</f>
        <v>20</v>
      </c>
      <c r="R823"/>
      <c r="S823"/>
      <c r="T823"/>
      <c r="U823"/>
      <c r="V823"/>
      <c r="W823"/>
      <c r="X823"/>
      <c r="Y823"/>
      <c r="Z823"/>
    </row>
    <row r="824" spans="1:26" x14ac:dyDescent="0.25">
      <c r="A824" s="94" t="s">
        <v>331</v>
      </c>
      <c r="B824" s="42" t="s">
        <v>87</v>
      </c>
      <c r="C824" s="93">
        <f>F512</f>
        <v>2.8</v>
      </c>
      <c r="D824" s="12">
        <v>5</v>
      </c>
      <c r="E824" s="91">
        <f>+ROUND(C824*D824,2)</f>
        <v>14</v>
      </c>
      <c r="F824" s="93">
        <f>K512</f>
        <v>2.8</v>
      </c>
      <c r="G824" s="12">
        <f t="shared" si="430"/>
        <v>5</v>
      </c>
      <c r="H824" s="91">
        <f>+ROUND(F824*G824,2)</f>
        <v>14</v>
      </c>
      <c r="I824" s="93">
        <f>O512</f>
        <v>2.8</v>
      </c>
      <c r="J824" s="12">
        <f t="shared" si="431"/>
        <v>5</v>
      </c>
      <c r="K824" s="91">
        <f>+ROUND(I824*J824,2)</f>
        <v>14</v>
      </c>
      <c r="L824" s="93">
        <f>S512</f>
        <v>2.8</v>
      </c>
      <c r="M824" s="12">
        <v>5</v>
      </c>
      <c r="N824" s="91">
        <f>+ROUND(L824*M824,2)</f>
        <v>14</v>
      </c>
      <c r="O824" s="93"/>
      <c r="P824" s="12"/>
      <c r="Q824" s="91"/>
      <c r="R824"/>
      <c r="S824"/>
      <c r="T824"/>
      <c r="U824"/>
      <c r="V824"/>
      <c r="W824"/>
      <c r="X824"/>
      <c r="Y824"/>
      <c r="Z824"/>
    </row>
    <row r="825" spans="1:26" x14ac:dyDescent="0.25">
      <c r="A825" s="92"/>
      <c r="B825" s="42" t="s">
        <v>88</v>
      </c>
      <c r="C825" s="93"/>
      <c r="D825" s="12"/>
      <c r="E825" s="91"/>
      <c r="F825" s="88"/>
      <c r="G825" s="89"/>
      <c r="H825" s="90"/>
      <c r="I825" s="88"/>
      <c r="J825" s="89"/>
      <c r="K825" s="90"/>
      <c r="L825" s="93"/>
      <c r="M825" s="12"/>
      <c r="N825" s="91"/>
      <c r="O825" s="93">
        <f>+W513</f>
        <v>5</v>
      </c>
      <c r="P825" s="12">
        <v>4</v>
      </c>
      <c r="Q825" s="91">
        <f>+ROUND(O825*P825,2)</f>
        <v>20</v>
      </c>
      <c r="R825"/>
      <c r="S825"/>
      <c r="T825"/>
      <c r="U825"/>
      <c r="V825"/>
      <c r="W825"/>
      <c r="X825"/>
      <c r="Y825"/>
      <c r="Z825"/>
    </row>
    <row r="826" spans="1:26" x14ac:dyDescent="0.25">
      <c r="A826" s="94" t="s">
        <v>332</v>
      </c>
      <c r="B826" s="42" t="s">
        <v>89</v>
      </c>
      <c r="C826" s="93">
        <f>F514</f>
        <v>2.7</v>
      </c>
      <c r="D826" s="12">
        <v>5</v>
      </c>
      <c r="E826" s="91">
        <f>+ROUND(C826*D826,2)</f>
        <v>13.5</v>
      </c>
      <c r="F826" s="93">
        <f>K514</f>
        <v>2.8</v>
      </c>
      <c r="G826" s="12">
        <f t="shared" si="430"/>
        <v>5</v>
      </c>
      <c r="H826" s="91">
        <f>+ROUND(F826*G826,2)</f>
        <v>14</v>
      </c>
      <c r="I826" s="93">
        <f>O514</f>
        <v>2.8</v>
      </c>
      <c r="J826" s="12">
        <f t="shared" si="431"/>
        <v>5</v>
      </c>
      <c r="K826" s="91">
        <f>+ROUND(I826*J826,2)</f>
        <v>14</v>
      </c>
      <c r="L826" s="93">
        <f>S514</f>
        <v>2.9</v>
      </c>
      <c r="M826" s="12">
        <v>5</v>
      </c>
      <c r="N826" s="91">
        <f>+ROUND(L826*M826,2)</f>
        <v>14.5</v>
      </c>
      <c r="O826" s="93"/>
      <c r="P826" s="12"/>
      <c r="Q826" s="91"/>
      <c r="R826"/>
      <c r="S826"/>
      <c r="T826"/>
      <c r="U826"/>
      <c r="V826"/>
      <c r="W826"/>
      <c r="X826"/>
      <c r="Y826"/>
      <c r="Z826"/>
    </row>
    <row r="827" spans="1:26" x14ac:dyDescent="0.25">
      <c r="A827" s="92"/>
      <c r="B827" s="42" t="s">
        <v>90</v>
      </c>
      <c r="C827" s="93"/>
      <c r="D827" s="12"/>
      <c r="E827" s="91"/>
      <c r="F827" s="88"/>
      <c r="G827" s="89"/>
      <c r="H827" s="90"/>
      <c r="I827" s="88"/>
      <c r="J827" s="89"/>
      <c r="K827" s="90"/>
      <c r="L827" s="93"/>
      <c r="M827" s="12"/>
      <c r="N827" s="91"/>
      <c r="O827" s="93">
        <f>+W515</f>
        <v>5</v>
      </c>
      <c r="P827" s="12">
        <v>4</v>
      </c>
      <c r="Q827" s="91">
        <f>+ROUND(O827*P827,2)</f>
        <v>20</v>
      </c>
      <c r="R827"/>
      <c r="S827"/>
      <c r="T827"/>
      <c r="U827"/>
      <c r="V827"/>
      <c r="W827"/>
      <c r="X827"/>
      <c r="Y827"/>
      <c r="Z827"/>
    </row>
    <row r="828" spans="1:26" x14ac:dyDescent="0.25">
      <c r="A828" s="94" t="s">
        <v>333</v>
      </c>
      <c r="B828" s="42" t="s">
        <v>91</v>
      </c>
      <c r="C828" s="93">
        <f>F516</f>
        <v>2.7</v>
      </c>
      <c r="D828" s="12">
        <v>5</v>
      </c>
      <c r="E828" s="91">
        <f>+ROUND(C828*D828,2)</f>
        <v>13.5</v>
      </c>
      <c r="F828" s="93">
        <f>K516</f>
        <v>2.8</v>
      </c>
      <c r="G828" s="12">
        <f t="shared" si="430"/>
        <v>5</v>
      </c>
      <c r="H828" s="91">
        <f>+ROUND(F828*G828,2)</f>
        <v>14</v>
      </c>
      <c r="I828" s="93">
        <f>O516</f>
        <v>2.8</v>
      </c>
      <c r="J828" s="12">
        <f t="shared" si="431"/>
        <v>5</v>
      </c>
      <c r="K828" s="91">
        <f>+ROUND(I828*J828,2)</f>
        <v>14</v>
      </c>
      <c r="L828" s="93">
        <f>S516</f>
        <v>2.9</v>
      </c>
      <c r="M828" s="12">
        <v>5</v>
      </c>
      <c r="N828" s="91">
        <f>+ROUND(L828*M828,2)</f>
        <v>14.5</v>
      </c>
      <c r="O828" s="93"/>
      <c r="P828" s="12"/>
      <c r="Q828" s="91"/>
      <c r="R828"/>
      <c r="S828"/>
      <c r="T828"/>
      <c r="U828"/>
      <c r="V828"/>
      <c r="W828"/>
      <c r="X828"/>
      <c r="Y828"/>
      <c r="Z828"/>
    </row>
    <row r="829" spans="1:26" x14ac:dyDescent="0.25">
      <c r="A829" s="92"/>
      <c r="B829" s="42" t="s">
        <v>92</v>
      </c>
      <c r="C829" s="93"/>
      <c r="D829" s="12"/>
      <c r="E829" s="91"/>
      <c r="F829" s="88"/>
      <c r="G829" s="89"/>
      <c r="H829" s="90"/>
      <c r="I829" s="88"/>
      <c r="J829" s="89"/>
      <c r="K829" s="90"/>
      <c r="L829" s="93"/>
      <c r="M829" s="12"/>
      <c r="N829" s="91"/>
      <c r="O829" s="93">
        <f>+W517</f>
        <v>5</v>
      </c>
      <c r="P829" s="12">
        <v>4</v>
      </c>
      <c r="Q829" s="91">
        <f>+ROUND(O829*P829,2)</f>
        <v>20</v>
      </c>
      <c r="R829"/>
      <c r="S829"/>
      <c r="T829"/>
      <c r="U829"/>
      <c r="V829"/>
      <c r="W829"/>
      <c r="X829"/>
      <c r="Y829"/>
      <c r="Z829"/>
    </row>
    <row r="830" spans="1:26" x14ac:dyDescent="0.25">
      <c r="A830" s="94" t="s">
        <v>334</v>
      </c>
      <c r="B830" s="42" t="s">
        <v>93</v>
      </c>
      <c r="C830" s="93">
        <f>F518</f>
        <v>2.7</v>
      </c>
      <c r="D830" s="12">
        <v>5</v>
      </c>
      <c r="E830" s="91">
        <f>+ROUND(C830*D830,2)</f>
        <v>13.5</v>
      </c>
      <c r="F830" s="93">
        <f>K518</f>
        <v>2.8</v>
      </c>
      <c r="G830" s="12">
        <f t="shared" si="430"/>
        <v>5</v>
      </c>
      <c r="H830" s="91">
        <f>+ROUND(F830*G830,2)</f>
        <v>14</v>
      </c>
      <c r="I830" s="93">
        <f>O518</f>
        <v>2.8</v>
      </c>
      <c r="J830" s="12">
        <f t="shared" si="431"/>
        <v>5</v>
      </c>
      <c r="K830" s="91">
        <f>+ROUND(I830*J830,2)</f>
        <v>14</v>
      </c>
      <c r="L830" s="93">
        <f>S518</f>
        <v>2.9</v>
      </c>
      <c r="M830" s="12">
        <v>5</v>
      </c>
      <c r="N830" s="91">
        <f>+ROUND(L830*M830,2)</f>
        <v>14.5</v>
      </c>
      <c r="O830" s="93"/>
      <c r="P830" s="12"/>
      <c r="Q830" s="91"/>
      <c r="R830"/>
      <c r="S830"/>
      <c r="T830"/>
      <c r="U830"/>
      <c r="V830"/>
      <c r="W830"/>
      <c r="X830"/>
      <c r="Y830"/>
      <c r="Z830"/>
    </row>
    <row r="831" spans="1:26" x14ac:dyDescent="0.25">
      <c r="A831" s="92"/>
      <c r="B831" s="42" t="s">
        <v>94</v>
      </c>
      <c r="C831" s="93"/>
      <c r="D831" s="12"/>
      <c r="E831" s="91"/>
      <c r="F831" s="88"/>
      <c r="G831" s="89"/>
      <c r="H831" s="90"/>
      <c r="I831" s="88"/>
      <c r="J831" s="89"/>
      <c r="K831" s="90"/>
      <c r="L831" s="93"/>
      <c r="M831" s="12"/>
      <c r="N831" s="91"/>
      <c r="O831" s="93">
        <f>+W519</f>
        <v>5</v>
      </c>
      <c r="P831" s="12">
        <v>4</v>
      </c>
      <c r="Q831" s="91">
        <f>+ROUND(O831*P831,2)</f>
        <v>20</v>
      </c>
      <c r="R831"/>
      <c r="S831"/>
      <c r="T831"/>
      <c r="U831"/>
      <c r="V831"/>
      <c r="W831"/>
      <c r="X831"/>
      <c r="Y831"/>
      <c r="Z831"/>
    </row>
    <row r="832" spans="1:26" x14ac:dyDescent="0.25">
      <c r="A832" s="94" t="s">
        <v>335</v>
      </c>
      <c r="B832" s="42" t="s">
        <v>95</v>
      </c>
      <c r="C832" s="93">
        <f>F520</f>
        <v>2.8</v>
      </c>
      <c r="D832" s="12">
        <v>5</v>
      </c>
      <c r="E832" s="91">
        <f>+ROUND(C832*D832,2)</f>
        <v>14</v>
      </c>
      <c r="F832" s="93">
        <f>K520</f>
        <v>2.8</v>
      </c>
      <c r="G832" s="12">
        <f t="shared" si="430"/>
        <v>5</v>
      </c>
      <c r="H832" s="91">
        <f>+ROUND(F832*G832,2)</f>
        <v>14</v>
      </c>
      <c r="I832" s="93">
        <f>O520</f>
        <v>2.8</v>
      </c>
      <c r="J832" s="12">
        <f t="shared" si="431"/>
        <v>5</v>
      </c>
      <c r="K832" s="91">
        <f>+ROUND(I832*J832,2)</f>
        <v>14</v>
      </c>
      <c r="L832" s="93">
        <f>S520</f>
        <v>2.8</v>
      </c>
      <c r="M832" s="12">
        <v>5</v>
      </c>
      <c r="N832" s="91">
        <f>+ROUND(L832*M832,2)</f>
        <v>14</v>
      </c>
      <c r="O832" s="93"/>
      <c r="P832" s="12"/>
      <c r="Q832" s="91"/>
      <c r="R832"/>
      <c r="S832"/>
      <c r="T832"/>
      <c r="U832"/>
      <c r="V832"/>
      <c r="W832"/>
      <c r="X832"/>
      <c r="Y832"/>
      <c r="Z832"/>
    </row>
    <row r="833" spans="1:26" x14ac:dyDescent="0.25">
      <c r="A833" s="92"/>
      <c r="B833" s="42" t="s">
        <v>96</v>
      </c>
      <c r="C833" s="93"/>
      <c r="D833" s="12"/>
      <c r="E833" s="91"/>
      <c r="F833" s="88"/>
      <c r="G833" s="89"/>
      <c r="H833" s="90"/>
      <c r="I833" s="88"/>
      <c r="J833" s="89"/>
      <c r="K833" s="90"/>
      <c r="L833" s="93"/>
      <c r="M833" s="12"/>
      <c r="N833" s="91"/>
      <c r="O833" s="93">
        <f>+W521</f>
        <v>5</v>
      </c>
      <c r="P833" s="12">
        <v>4</v>
      </c>
      <c r="Q833" s="91">
        <f>+ROUND(O833*P833,2)</f>
        <v>20</v>
      </c>
      <c r="R833"/>
      <c r="S833"/>
      <c r="T833"/>
      <c r="U833"/>
      <c r="V833"/>
      <c r="W833"/>
      <c r="X833"/>
      <c r="Y833"/>
      <c r="Z833"/>
    </row>
    <row r="834" spans="1:26" x14ac:dyDescent="0.25">
      <c r="A834" s="94" t="s">
        <v>336</v>
      </c>
      <c r="B834" s="42" t="s">
        <v>97</v>
      </c>
      <c r="C834" s="93">
        <f>F522</f>
        <v>2.8</v>
      </c>
      <c r="D834" s="12">
        <v>5</v>
      </c>
      <c r="E834" s="91">
        <f>+ROUND(C834*D834,2)</f>
        <v>14</v>
      </c>
      <c r="F834" s="93">
        <f>K522</f>
        <v>2.8</v>
      </c>
      <c r="G834" s="12">
        <f t="shared" si="430"/>
        <v>5</v>
      </c>
      <c r="H834" s="91">
        <f>+ROUND(F834*G834,2)</f>
        <v>14</v>
      </c>
      <c r="I834" s="93">
        <f>O522</f>
        <v>2.8</v>
      </c>
      <c r="J834" s="12">
        <f t="shared" si="431"/>
        <v>5</v>
      </c>
      <c r="K834" s="91">
        <f>+ROUND(I834*J834,2)</f>
        <v>14</v>
      </c>
      <c r="L834" s="93">
        <f>S522</f>
        <v>2.8</v>
      </c>
      <c r="M834" s="12">
        <v>5</v>
      </c>
      <c r="N834" s="91">
        <f>+ROUND(L834*M834,2)</f>
        <v>14</v>
      </c>
      <c r="O834" s="93"/>
      <c r="P834" s="12"/>
      <c r="Q834" s="91"/>
      <c r="R834"/>
      <c r="S834"/>
      <c r="T834"/>
      <c r="U834"/>
      <c r="V834"/>
      <c r="W834"/>
      <c r="X834"/>
      <c r="Y834"/>
      <c r="Z834"/>
    </row>
    <row r="835" spans="1:26" x14ac:dyDescent="0.25">
      <c r="A835" s="92"/>
      <c r="B835" s="42" t="s">
        <v>98</v>
      </c>
      <c r="C835" s="93"/>
      <c r="D835" s="12"/>
      <c r="E835" s="91"/>
      <c r="F835" s="88"/>
      <c r="G835" s="89"/>
      <c r="H835" s="90"/>
      <c r="I835" s="88"/>
      <c r="J835" s="89"/>
      <c r="K835" s="90"/>
      <c r="L835" s="93"/>
      <c r="M835" s="12"/>
      <c r="N835" s="91"/>
      <c r="O835" s="93">
        <f>+W523</f>
        <v>5</v>
      </c>
      <c r="P835" s="12">
        <v>4</v>
      </c>
      <c r="Q835" s="91">
        <f>+ROUND(O835*P835,2)</f>
        <v>20</v>
      </c>
      <c r="R835"/>
      <c r="S835"/>
      <c r="T835"/>
      <c r="U835"/>
      <c r="V835"/>
      <c r="W835"/>
      <c r="X835"/>
      <c r="Y835"/>
      <c r="Z835"/>
    </row>
    <row r="836" spans="1:26" x14ac:dyDescent="0.25">
      <c r="A836" s="94" t="s">
        <v>337</v>
      </c>
      <c r="B836" s="42" t="s">
        <v>99</v>
      </c>
      <c r="C836" s="93">
        <f>F524</f>
        <v>2.8</v>
      </c>
      <c r="D836" s="12">
        <v>5</v>
      </c>
      <c r="E836" s="91">
        <f>+ROUND(C836*D836,2)</f>
        <v>14</v>
      </c>
      <c r="F836" s="93">
        <f>K524</f>
        <v>2.8</v>
      </c>
      <c r="G836" s="12">
        <f t="shared" si="430"/>
        <v>5</v>
      </c>
      <c r="H836" s="91">
        <f>+ROUND(F836*G836,2)</f>
        <v>14</v>
      </c>
      <c r="I836" s="93">
        <f>O524</f>
        <v>2.8</v>
      </c>
      <c r="J836" s="12">
        <f t="shared" si="431"/>
        <v>5</v>
      </c>
      <c r="K836" s="91">
        <f>+ROUND(I836*J836,2)</f>
        <v>14</v>
      </c>
      <c r="L836" s="93">
        <f>S524</f>
        <v>2.8</v>
      </c>
      <c r="M836" s="12">
        <v>5</v>
      </c>
      <c r="N836" s="91">
        <f>+ROUND(L836*M836,2)</f>
        <v>14</v>
      </c>
      <c r="O836" s="93"/>
      <c r="P836" s="12"/>
      <c r="Q836" s="91"/>
      <c r="R836"/>
      <c r="S836"/>
      <c r="T836"/>
      <c r="U836"/>
      <c r="V836"/>
      <c r="W836"/>
      <c r="X836"/>
      <c r="Y836"/>
      <c r="Z836"/>
    </row>
    <row r="837" spans="1:26" x14ac:dyDescent="0.25">
      <c r="A837" s="92"/>
      <c r="B837" s="42" t="s">
        <v>100</v>
      </c>
      <c r="C837" s="93"/>
      <c r="D837" s="12"/>
      <c r="E837" s="91"/>
      <c r="F837" s="88"/>
      <c r="G837" s="89"/>
      <c r="H837" s="90"/>
      <c r="I837" s="88"/>
      <c r="J837" s="89"/>
      <c r="K837" s="90"/>
      <c r="L837" s="93"/>
      <c r="M837" s="12"/>
      <c r="N837" s="91"/>
      <c r="O837" s="93">
        <f>+W525</f>
        <v>5</v>
      </c>
      <c r="P837" s="12">
        <v>4</v>
      </c>
      <c r="Q837" s="91">
        <f>+ROUND(O837*P837,2)</f>
        <v>20</v>
      </c>
      <c r="R837"/>
      <c r="S837"/>
      <c r="T837"/>
      <c r="U837"/>
      <c r="V837"/>
      <c r="W837"/>
      <c r="X837"/>
      <c r="Y837"/>
      <c r="Z837"/>
    </row>
    <row r="838" spans="1:26" x14ac:dyDescent="0.25">
      <c r="A838" s="94" t="s">
        <v>338</v>
      </c>
      <c r="B838" s="42" t="s">
        <v>101</v>
      </c>
      <c r="C838" s="93">
        <f>F526</f>
        <v>2.8</v>
      </c>
      <c r="D838" s="12">
        <v>5</v>
      </c>
      <c r="E838" s="91">
        <f>+ROUND(C838*D838,2)</f>
        <v>14</v>
      </c>
      <c r="F838" s="93">
        <f>K526</f>
        <v>2.8</v>
      </c>
      <c r="G838" s="12">
        <f t="shared" si="430"/>
        <v>5</v>
      </c>
      <c r="H838" s="91">
        <f>+ROUND(F838*G838,2)</f>
        <v>14</v>
      </c>
      <c r="I838" s="93">
        <f>O526</f>
        <v>2.8</v>
      </c>
      <c r="J838" s="12">
        <f t="shared" si="431"/>
        <v>5</v>
      </c>
      <c r="K838" s="91">
        <f>+ROUND(I838*J838,2)</f>
        <v>14</v>
      </c>
      <c r="L838" s="93">
        <f>S526</f>
        <v>2.8</v>
      </c>
      <c r="M838" s="12">
        <v>5</v>
      </c>
      <c r="N838" s="91">
        <f>+ROUND(L838*M838,2)</f>
        <v>14</v>
      </c>
      <c r="O838" s="93"/>
      <c r="P838" s="12"/>
      <c r="Q838" s="91"/>
      <c r="R838"/>
      <c r="S838"/>
      <c r="T838"/>
      <c r="U838"/>
      <c r="V838"/>
      <c r="W838"/>
      <c r="X838"/>
      <c r="Y838"/>
      <c r="Z838"/>
    </row>
    <row r="839" spans="1:26" x14ac:dyDescent="0.25">
      <c r="A839" s="92"/>
      <c r="B839" s="42" t="s">
        <v>102</v>
      </c>
      <c r="C839" s="93"/>
      <c r="D839" s="12"/>
      <c r="E839" s="91"/>
      <c r="F839" s="88"/>
      <c r="G839" s="89"/>
      <c r="H839" s="90"/>
      <c r="I839" s="88"/>
      <c r="J839" s="89"/>
      <c r="K839" s="90"/>
      <c r="L839" s="93"/>
      <c r="M839" s="12"/>
      <c r="N839" s="91"/>
      <c r="O839" s="93">
        <f>+W527</f>
        <v>5</v>
      </c>
      <c r="P839" s="12">
        <v>4</v>
      </c>
      <c r="Q839" s="91">
        <f>+ROUND(O839*P839,2)</f>
        <v>20</v>
      </c>
      <c r="R839"/>
      <c r="S839"/>
      <c r="T839"/>
      <c r="U839"/>
      <c r="V839"/>
      <c r="W839"/>
      <c r="X839"/>
      <c r="Y839"/>
      <c r="Z839"/>
    </row>
    <row r="840" spans="1:26" x14ac:dyDescent="0.25">
      <c r="A840" s="94" t="s">
        <v>339</v>
      </c>
      <c r="B840" s="42" t="s">
        <v>103</v>
      </c>
      <c r="C840" s="93">
        <f>F528</f>
        <v>2.8</v>
      </c>
      <c r="D840" s="12">
        <v>5</v>
      </c>
      <c r="E840" s="91">
        <f>+ROUND(C840*D840,2)</f>
        <v>14</v>
      </c>
      <c r="F840" s="93">
        <f>K528</f>
        <v>2.8</v>
      </c>
      <c r="G840" s="12">
        <f t="shared" si="430"/>
        <v>5</v>
      </c>
      <c r="H840" s="91">
        <f>+ROUND(F840*G840,2)</f>
        <v>14</v>
      </c>
      <c r="I840" s="93">
        <f>O528</f>
        <v>2.8</v>
      </c>
      <c r="J840" s="12">
        <f t="shared" si="431"/>
        <v>5</v>
      </c>
      <c r="K840" s="91">
        <f>+ROUND(I840*J840,2)</f>
        <v>14</v>
      </c>
      <c r="L840" s="93">
        <f>S528</f>
        <v>2.8</v>
      </c>
      <c r="M840" s="12">
        <v>5</v>
      </c>
      <c r="N840" s="91">
        <f>+ROUND(L840*M840,2)</f>
        <v>14</v>
      </c>
      <c r="O840" s="93"/>
      <c r="P840" s="12"/>
      <c r="Q840" s="91"/>
      <c r="R840"/>
      <c r="S840"/>
      <c r="T840"/>
      <c r="U840"/>
      <c r="V840"/>
      <c r="W840"/>
      <c r="X840"/>
      <c r="Y840"/>
      <c r="Z840"/>
    </row>
    <row r="841" spans="1:26" x14ac:dyDescent="0.25">
      <c r="A841" s="92"/>
      <c r="B841" s="42" t="s">
        <v>104</v>
      </c>
      <c r="C841" s="93"/>
      <c r="D841" s="12"/>
      <c r="E841" s="91"/>
      <c r="F841" s="88"/>
      <c r="G841" s="89"/>
      <c r="H841" s="90"/>
      <c r="I841" s="88"/>
      <c r="J841" s="89"/>
      <c r="K841" s="90"/>
      <c r="L841" s="93"/>
      <c r="M841" s="12"/>
      <c r="N841" s="91"/>
      <c r="O841" s="93">
        <f>+W529</f>
        <v>5</v>
      </c>
      <c r="P841" s="12">
        <v>4</v>
      </c>
      <c r="Q841" s="91">
        <f>+ROUND(O841*P841,2)</f>
        <v>20</v>
      </c>
      <c r="R841"/>
      <c r="S841"/>
      <c r="T841"/>
      <c r="U841"/>
      <c r="V841"/>
      <c r="W841"/>
      <c r="X841"/>
      <c r="Y841"/>
      <c r="Z841"/>
    </row>
    <row r="842" spans="1:26" x14ac:dyDescent="0.25">
      <c r="A842" s="94" t="s">
        <v>340</v>
      </c>
      <c r="B842" s="42" t="s">
        <v>105</v>
      </c>
      <c r="C842" s="93">
        <f>F530</f>
        <v>2.8</v>
      </c>
      <c r="D842" s="12">
        <v>5</v>
      </c>
      <c r="E842" s="91">
        <f>+ROUND(C842*D842,2)</f>
        <v>14</v>
      </c>
      <c r="F842" s="93">
        <f>K530</f>
        <v>2.8</v>
      </c>
      <c r="G842" s="12">
        <f t="shared" si="430"/>
        <v>5</v>
      </c>
      <c r="H842" s="91">
        <f>+ROUND(F842*G842,2)</f>
        <v>14</v>
      </c>
      <c r="I842" s="93">
        <f>O530</f>
        <v>2.8</v>
      </c>
      <c r="J842" s="12">
        <f t="shared" si="431"/>
        <v>5</v>
      </c>
      <c r="K842" s="91">
        <f>+ROUND(I842*J842,2)</f>
        <v>14</v>
      </c>
      <c r="L842" s="93">
        <f>S530</f>
        <v>2.8</v>
      </c>
      <c r="M842" s="12">
        <v>5</v>
      </c>
      <c r="N842" s="91">
        <f>+ROUND(L842*M842,2)</f>
        <v>14</v>
      </c>
      <c r="O842" s="93"/>
      <c r="P842" s="12"/>
      <c r="Q842" s="91"/>
      <c r="R842"/>
      <c r="S842"/>
      <c r="T842"/>
      <c r="U842"/>
      <c r="V842"/>
      <c r="W842"/>
      <c r="X842"/>
      <c r="Y842"/>
      <c r="Z842"/>
    </row>
    <row r="843" spans="1:26" x14ac:dyDescent="0.25">
      <c r="A843" s="92"/>
      <c r="B843" s="42" t="s">
        <v>106</v>
      </c>
      <c r="C843" s="93"/>
      <c r="D843" s="12"/>
      <c r="E843" s="91"/>
      <c r="F843" s="88"/>
      <c r="G843" s="89"/>
      <c r="H843" s="90"/>
      <c r="I843" s="88"/>
      <c r="J843" s="89"/>
      <c r="K843" s="90"/>
      <c r="L843" s="93"/>
      <c r="M843" s="12"/>
      <c r="N843" s="91"/>
      <c r="O843" s="93">
        <f>+W531</f>
        <v>5</v>
      </c>
      <c r="P843" s="12">
        <v>4</v>
      </c>
      <c r="Q843" s="91">
        <f>+ROUND(O843*P843,2)</f>
        <v>20</v>
      </c>
      <c r="R843"/>
      <c r="S843"/>
      <c r="T843"/>
      <c r="U843"/>
      <c r="V843"/>
      <c r="W843"/>
      <c r="X843"/>
      <c r="Y843"/>
      <c r="Z843"/>
    </row>
    <row r="844" spans="1:26" x14ac:dyDescent="0.25">
      <c r="A844" s="94" t="s">
        <v>341</v>
      </c>
      <c r="B844" s="42" t="s">
        <v>107</v>
      </c>
      <c r="C844" s="93">
        <f>F532</f>
        <v>2.8</v>
      </c>
      <c r="D844" s="12">
        <v>5</v>
      </c>
      <c r="E844" s="91">
        <f>+ROUND(C844*D844,2)</f>
        <v>14</v>
      </c>
      <c r="F844" s="93">
        <f>K532</f>
        <v>2.8</v>
      </c>
      <c r="G844" s="12">
        <f t="shared" si="430"/>
        <v>5</v>
      </c>
      <c r="H844" s="91">
        <f>+ROUND(F844*G844,2)</f>
        <v>14</v>
      </c>
      <c r="I844" s="93">
        <f>O532</f>
        <v>2.8</v>
      </c>
      <c r="J844" s="12">
        <f t="shared" si="431"/>
        <v>5</v>
      </c>
      <c r="K844" s="91">
        <f>+ROUND(I844*J844,2)</f>
        <v>14</v>
      </c>
      <c r="L844" s="93">
        <f>S532</f>
        <v>2.8</v>
      </c>
      <c r="M844" s="12">
        <v>5</v>
      </c>
      <c r="N844" s="91">
        <f>+ROUND(L844*M844,2)</f>
        <v>14</v>
      </c>
      <c r="O844" s="93"/>
      <c r="P844" s="12"/>
      <c r="Q844" s="91"/>
      <c r="R844"/>
      <c r="S844"/>
      <c r="T844"/>
      <c r="U844"/>
      <c r="V844"/>
      <c r="W844"/>
      <c r="X844"/>
      <c r="Y844"/>
      <c r="Z844"/>
    </row>
    <row r="845" spans="1:26" x14ac:dyDescent="0.25">
      <c r="A845" s="92"/>
      <c r="B845" s="42" t="s">
        <v>108</v>
      </c>
      <c r="C845" s="93"/>
      <c r="D845" s="12"/>
      <c r="E845" s="91"/>
      <c r="F845" s="88"/>
      <c r="G845" s="89"/>
      <c r="H845" s="90"/>
      <c r="I845" s="88"/>
      <c r="J845" s="89"/>
      <c r="K845" s="90"/>
      <c r="L845" s="93"/>
      <c r="M845" s="12"/>
      <c r="N845" s="91"/>
      <c r="O845" s="93">
        <f>+W533</f>
        <v>5</v>
      </c>
      <c r="P845" s="12">
        <v>4</v>
      </c>
      <c r="Q845" s="91">
        <f>+ROUND(O845*P845,2)</f>
        <v>20</v>
      </c>
      <c r="R845"/>
      <c r="S845"/>
      <c r="T845"/>
      <c r="U845"/>
      <c r="V845"/>
      <c r="W845"/>
      <c r="X845"/>
      <c r="Y845"/>
      <c r="Z845"/>
    </row>
    <row r="846" spans="1:26" x14ac:dyDescent="0.25">
      <c r="A846" s="94" t="s">
        <v>342</v>
      </c>
      <c r="B846" s="42" t="s">
        <v>109</v>
      </c>
      <c r="C846" s="93">
        <f>F534</f>
        <v>2.8</v>
      </c>
      <c r="D846" s="12">
        <v>5</v>
      </c>
      <c r="E846" s="91">
        <f>+ROUND(C846*D846,2)</f>
        <v>14</v>
      </c>
      <c r="F846" s="93">
        <f>K534</f>
        <v>2.8</v>
      </c>
      <c r="G846" s="12">
        <f t="shared" si="430"/>
        <v>5</v>
      </c>
      <c r="H846" s="91">
        <f>+ROUND(F846*G846,2)</f>
        <v>14</v>
      </c>
      <c r="I846" s="93">
        <f>O534</f>
        <v>2.8</v>
      </c>
      <c r="J846" s="12">
        <f t="shared" si="431"/>
        <v>5</v>
      </c>
      <c r="K846" s="91">
        <f>+ROUND(I846*J846,2)</f>
        <v>14</v>
      </c>
      <c r="L846" s="93">
        <f>S534</f>
        <v>2.8</v>
      </c>
      <c r="M846" s="12">
        <v>5</v>
      </c>
      <c r="N846" s="91">
        <f>+ROUND(L846*M846,2)</f>
        <v>14</v>
      </c>
      <c r="O846" s="93"/>
      <c r="P846" s="12"/>
      <c r="Q846" s="91"/>
      <c r="R846"/>
      <c r="S846"/>
      <c r="T846"/>
      <c r="U846"/>
      <c r="V846"/>
      <c r="W846"/>
      <c r="X846"/>
      <c r="Y846"/>
      <c r="Z846"/>
    </row>
    <row r="847" spans="1:26" x14ac:dyDescent="0.25">
      <c r="A847" s="92"/>
      <c r="B847" s="42" t="s">
        <v>110</v>
      </c>
      <c r="C847" s="93"/>
      <c r="D847" s="12"/>
      <c r="E847" s="91"/>
      <c r="F847" s="88"/>
      <c r="G847" s="89"/>
      <c r="H847" s="90"/>
      <c r="I847" s="88"/>
      <c r="J847" s="89"/>
      <c r="K847" s="90"/>
      <c r="L847" s="93"/>
      <c r="M847" s="12"/>
      <c r="N847" s="91"/>
      <c r="O847" s="93">
        <f>+W535</f>
        <v>5</v>
      </c>
      <c r="P847" s="12">
        <v>4</v>
      </c>
      <c r="Q847" s="91">
        <f>+ROUND(O847*P847,2)</f>
        <v>20</v>
      </c>
      <c r="R847"/>
      <c r="S847"/>
      <c r="T847"/>
      <c r="U847"/>
      <c r="V847"/>
      <c r="W847"/>
      <c r="X847"/>
      <c r="Y847"/>
      <c r="Z847"/>
    </row>
    <row r="848" spans="1:26" x14ac:dyDescent="0.25">
      <c r="A848" s="94" t="s">
        <v>343</v>
      </c>
      <c r="B848" s="42" t="s">
        <v>111</v>
      </c>
      <c r="C848" s="93">
        <f>F536</f>
        <v>2.8</v>
      </c>
      <c r="D848" s="12">
        <v>5</v>
      </c>
      <c r="E848" s="91">
        <f>+ROUND(C848*D848,2)</f>
        <v>14</v>
      </c>
      <c r="F848" s="93">
        <f>K536</f>
        <v>2.8</v>
      </c>
      <c r="G848" s="12">
        <f t="shared" si="430"/>
        <v>5</v>
      </c>
      <c r="H848" s="91">
        <f>+ROUND(F848*G848,2)</f>
        <v>14</v>
      </c>
      <c r="I848" s="93">
        <f>O536</f>
        <v>2.8</v>
      </c>
      <c r="J848" s="12">
        <f t="shared" si="431"/>
        <v>5</v>
      </c>
      <c r="K848" s="91">
        <f>+ROUND(I848*J848,2)</f>
        <v>14</v>
      </c>
      <c r="L848" s="93">
        <f>S536</f>
        <v>2.8</v>
      </c>
      <c r="M848" s="12">
        <v>5</v>
      </c>
      <c r="N848" s="91">
        <f>+ROUND(L848*M848,2)</f>
        <v>14</v>
      </c>
      <c r="O848" s="93"/>
      <c r="P848" s="12"/>
      <c r="Q848" s="91"/>
      <c r="R848"/>
      <c r="S848"/>
      <c r="T848"/>
      <c r="U848"/>
      <c r="V848"/>
      <c r="W848"/>
      <c r="X848"/>
      <c r="Y848"/>
      <c r="Z848"/>
    </row>
    <row r="849" spans="1:26" x14ac:dyDescent="0.25">
      <c r="A849" s="92"/>
      <c r="B849" s="42" t="s">
        <v>112</v>
      </c>
      <c r="C849" s="93"/>
      <c r="D849" s="12"/>
      <c r="E849" s="91"/>
      <c r="F849" s="88"/>
      <c r="G849" s="89"/>
      <c r="H849" s="90"/>
      <c r="I849" s="88"/>
      <c r="J849" s="89"/>
      <c r="K849" s="90"/>
      <c r="L849" s="93"/>
      <c r="M849" s="12"/>
      <c r="N849" s="91"/>
      <c r="O849" s="93">
        <f>+W537</f>
        <v>5</v>
      </c>
      <c r="P849" s="12">
        <v>4</v>
      </c>
      <c r="Q849" s="91">
        <f>+ROUND(O849*P849,2)</f>
        <v>20</v>
      </c>
      <c r="R849"/>
      <c r="S849"/>
      <c r="T849"/>
      <c r="U849"/>
      <c r="V849"/>
      <c r="W849"/>
      <c r="X849"/>
      <c r="Y849"/>
      <c r="Z849"/>
    </row>
    <row r="850" spans="1:26" x14ac:dyDescent="0.25">
      <c r="A850" s="94" t="s">
        <v>344</v>
      </c>
      <c r="B850" s="42" t="s">
        <v>113</v>
      </c>
      <c r="C850" s="93">
        <f>F538</f>
        <v>2.8</v>
      </c>
      <c r="D850" s="12">
        <v>5</v>
      </c>
      <c r="E850" s="91">
        <f>+ROUND(C850*D850,2)</f>
        <v>14</v>
      </c>
      <c r="F850" s="93">
        <f>K538</f>
        <v>2.8</v>
      </c>
      <c r="G850" s="12">
        <f t="shared" si="430"/>
        <v>5</v>
      </c>
      <c r="H850" s="91">
        <f>+ROUND(F850*G850,2)</f>
        <v>14</v>
      </c>
      <c r="I850" s="93">
        <f>O538</f>
        <v>2.8</v>
      </c>
      <c r="J850" s="12">
        <f t="shared" si="431"/>
        <v>5</v>
      </c>
      <c r="K850" s="91">
        <f>+ROUND(I850*J850,2)</f>
        <v>14</v>
      </c>
      <c r="L850" s="93">
        <f>S538</f>
        <v>2.8</v>
      </c>
      <c r="M850" s="12">
        <v>5</v>
      </c>
      <c r="N850" s="91">
        <f>+ROUND(L850*M850,2)</f>
        <v>14</v>
      </c>
      <c r="O850" s="93"/>
      <c r="P850" s="12"/>
      <c r="Q850" s="91"/>
      <c r="R850"/>
      <c r="S850"/>
      <c r="T850"/>
      <c r="U850"/>
      <c r="V850"/>
      <c r="W850"/>
      <c r="X850"/>
      <c r="Y850"/>
      <c r="Z850"/>
    </row>
    <row r="851" spans="1:26" x14ac:dyDescent="0.25">
      <c r="A851" s="92"/>
      <c r="B851" s="42" t="s">
        <v>114</v>
      </c>
      <c r="C851" s="93"/>
      <c r="D851" s="12"/>
      <c r="E851" s="91"/>
      <c r="F851" s="88"/>
      <c r="G851" s="89"/>
      <c r="H851" s="90"/>
      <c r="I851" s="88"/>
      <c r="J851" s="89"/>
      <c r="K851" s="90"/>
      <c r="L851" s="93"/>
      <c r="M851" s="12"/>
      <c r="N851" s="91"/>
      <c r="O851" s="93">
        <f>+W539</f>
        <v>5</v>
      </c>
      <c r="P851" s="12">
        <v>4</v>
      </c>
      <c r="Q851" s="91">
        <f>+ROUND(O851*P851,2)</f>
        <v>20</v>
      </c>
      <c r="R851"/>
      <c r="S851"/>
      <c r="T851"/>
      <c r="U851"/>
      <c r="V851"/>
      <c r="W851"/>
      <c r="X851"/>
      <c r="Y851"/>
      <c r="Z851"/>
    </row>
    <row r="852" spans="1:26" x14ac:dyDescent="0.25">
      <c r="A852" s="94" t="s">
        <v>345</v>
      </c>
      <c r="B852" s="42" t="s">
        <v>115</v>
      </c>
      <c r="C852" s="93">
        <f>F540</f>
        <v>2.8</v>
      </c>
      <c r="D852" s="12">
        <v>5</v>
      </c>
      <c r="E852" s="91">
        <f>+ROUND(C852*D852,2)</f>
        <v>14</v>
      </c>
      <c r="F852" s="93">
        <f>K540</f>
        <v>2.8</v>
      </c>
      <c r="G852" s="12">
        <f t="shared" si="430"/>
        <v>5</v>
      </c>
      <c r="H852" s="91">
        <f>+ROUND(F852*G852,2)</f>
        <v>14</v>
      </c>
      <c r="I852" s="93">
        <f>O540</f>
        <v>2.8</v>
      </c>
      <c r="J852" s="12">
        <f t="shared" si="431"/>
        <v>5</v>
      </c>
      <c r="K852" s="91">
        <f>+ROUND(I852*J852,2)</f>
        <v>14</v>
      </c>
      <c r="L852" s="93">
        <f>S540</f>
        <v>2.8</v>
      </c>
      <c r="M852" s="12">
        <v>5</v>
      </c>
      <c r="N852" s="91">
        <f>+ROUND(L852*M852,2)</f>
        <v>14</v>
      </c>
      <c r="O852" s="93"/>
      <c r="P852" s="12"/>
      <c r="Q852" s="91"/>
      <c r="R852"/>
      <c r="S852"/>
      <c r="T852"/>
      <c r="U852"/>
      <c r="V852"/>
      <c r="W852"/>
      <c r="X852"/>
      <c r="Y852"/>
      <c r="Z852"/>
    </row>
    <row r="853" spans="1:26" x14ac:dyDescent="0.25">
      <c r="A853" s="92"/>
      <c r="B853" s="42" t="s">
        <v>116</v>
      </c>
      <c r="C853" s="93"/>
      <c r="D853" s="12"/>
      <c r="E853" s="91"/>
      <c r="F853" s="88"/>
      <c r="G853" s="89"/>
      <c r="H853" s="90"/>
      <c r="I853" s="88"/>
      <c r="J853" s="89"/>
      <c r="K853" s="90"/>
      <c r="L853" s="93"/>
      <c r="M853" s="12"/>
      <c r="N853" s="91"/>
      <c r="O853" s="93">
        <f>+W541</f>
        <v>5</v>
      </c>
      <c r="P853" s="12">
        <v>4</v>
      </c>
      <c r="Q853" s="91">
        <f>+ROUND(O853*P853,2)</f>
        <v>20</v>
      </c>
      <c r="R853"/>
      <c r="S853"/>
      <c r="T853"/>
      <c r="U853"/>
      <c r="V853"/>
      <c r="W853"/>
      <c r="X853"/>
      <c r="Y853"/>
      <c r="Z853"/>
    </row>
    <row r="854" spans="1:26" x14ac:dyDescent="0.25">
      <c r="A854" s="94" t="s">
        <v>346</v>
      </c>
      <c r="B854" s="42" t="s">
        <v>117</v>
      </c>
      <c r="C854" s="93">
        <f>F542</f>
        <v>2.8</v>
      </c>
      <c r="D854" s="12">
        <v>5</v>
      </c>
      <c r="E854" s="91">
        <f>+ROUND(C854*D854,2)</f>
        <v>14</v>
      </c>
      <c r="F854" s="93">
        <f>K542</f>
        <v>2.8</v>
      </c>
      <c r="G854" s="12">
        <f t="shared" si="430"/>
        <v>5</v>
      </c>
      <c r="H854" s="91">
        <f>+ROUND(F854*G854,2)</f>
        <v>14</v>
      </c>
      <c r="I854" s="93">
        <f>O542</f>
        <v>2.8</v>
      </c>
      <c r="J854" s="12">
        <f t="shared" si="431"/>
        <v>5</v>
      </c>
      <c r="K854" s="91">
        <f>+ROUND(I854*J854,2)</f>
        <v>14</v>
      </c>
      <c r="L854" s="93">
        <f>S542</f>
        <v>2.8</v>
      </c>
      <c r="M854" s="12">
        <v>5</v>
      </c>
      <c r="N854" s="91">
        <f>+ROUND(L854*M854,2)</f>
        <v>14</v>
      </c>
      <c r="O854" s="93"/>
      <c r="P854" s="12"/>
      <c r="Q854" s="91"/>
      <c r="R854"/>
      <c r="S854"/>
      <c r="T854"/>
      <c r="U854"/>
      <c r="V854"/>
      <c r="W854"/>
      <c r="X854"/>
      <c r="Y854"/>
      <c r="Z854"/>
    </row>
    <row r="855" spans="1:26" x14ac:dyDescent="0.25">
      <c r="A855" s="92"/>
      <c r="B855" s="42" t="s">
        <v>118</v>
      </c>
      <c r="C855" s="93"/>
      <c r="D855" s="12"/>
      <c r="E855" s="91"/>
      <c r="F855" s="88"/>
      <c r="G855" s="89"/>
      <c r="H855" s="90"/>
      <c r="I855" s="88"/>
      <c r="J855" s="89"/>
      <c r="K855" s="90"/>
      <c r="L855" s="93"/>
      <c r="M855" s="12"/>
      <c r="N855" s="91"/>
      <c r="O855" s="93">
        <f>+W543</f>
        <v>5</v>
      </c>
      <c r="P855" s="12">
        <v>4</v>
      </c>
      <c r="Q855" s="91">
        <f>+ROUND(O855*P855,2)</f>
        <v>20</v>
      </c>
      <c r="R855"/>
      <c r="S855"/>
      <c r="T855"/>
      <c r="U855"/>
      <c r="V855"/>
      <c r="W855"/>
      <c r="X855"/>
      <c r="Y855"/>
      <c r="Z855"/>
    </row>
    <row r="856" spans="1:26" x14ac:dyDescent="0.25">
      <c r="A856" s="94" t="s">
        <v>347</v>
      </c>
      <c r="B856" s="42" t="s">
        <v>119</v>
      </c>
      <c r="C856" s="93">
        <f>F544</f>
        <v>2.9</v>
      </c>
      <c r="D856" s="12">
        <v>5</v>
      </c>
      <c r="E856" s="91">
        <f>+ROUND(C856*D856,2)</f>
        <v>14.5</v>
      </c>
      <c r="F856" s="93">
        <f>K544</f>
        <v>2.8</v>
      </c>
      <c r="G856" s="12">
        <f t="shared" si="430"/>
        <v>5</v>
      </c>
      <c r="H856" s="91">
        <f>+ROUND(F856*G856,2)</f>
        <v>14</v>
      </c>
      <c r="I856" s="93">
        <f>O544</f>
        <v>2.8</v>
      </c>
      <c r="J856" s="12">
        <f t="shared" si="431"/>
        <v>5</v>
      </c>
      <c r="K856" s="91">
        <f>+ROUND(I856*J856,2)</f>
        <v>14</v>
      </c>
      <c r="L856" s="93">
        <f>S544</f>
        <v>2.67</v>
      </c>
      <c r="M856" s="12">
        <v>5</v>
      </c>
      <c r="N856" s="91">
        <f>+ROUND(L856*M856,2)</f>
        <v>13.35</v>
      </c>
      <c r="O856" s="93"/>
      <c r="P856" s="12"/>
      <c r="Q856" s="91"/>
      <c r="R856"/>
      <c r="S856"/>
      <c r="T856"/>
      <c r="U856"/>
      <c r="V856"/>
      <c r="W856"/>
      <c r="X856"/>
      <c r="Y856"/>
      <c r="Z856"/>
    </row>
    <row r="857" spans="1:26" x14ac:dyDescent="0.25">
      <c r="A857" s="92"/>
      <c r="B857" s="42" t="s">
        <v>120</v>
      </c>
      <c r="C857" s="93"/>
      <c r="D857" s="12"/>
      <c r="E857" s="91"/>
      <c r="F857" s="88"/>
      <c r="G857" s="89"/>
      <c r="H857" s="90"/>
      <c r="I857" s="88"/>
      <c r="J857" s="89"/>
      <c r="K857" s="90"/>
      <c r="L857" s="93"/>
      <c r="M857" s="12"/>
      <c r="N857" s="91"/>
      <c r="O857" s="93">
        <f>+W545</f>
        <v>5</v>
      </c>
      <c r="P857" s="12">
        <v>4</v>
      </c>
      <c r="Q857" s="91">
        <f>+ROUND(O857*P857,2)</f>
        <v>20</v>
      </c>
      <c r="R857"/>
      <c r="S857"/>
      <c r="T857"/>
      <c r="U857"/>
      <c r="V857"/>
      <c r="W857"/>
      <c r="X857"/>
      <c r="Y857"/>
      <c r="Z857"/>
    </row>
    <row r="858" spans="1:26" x14ac:dyDescent="0.25">
      <c r="A858" s="94" t="s">
        <v>348</v>
      </c>
      <c r="B858" s="42" t="s">
        <v>121</v>
      </c>
      <c r="C858" s="93">
        <f>F546</f>
        <v>2.84</v>
      </c>
      <c r="D858" s="12">
        <v>5</v>
      </c>
      <c r="E858" s="91">
        <f>+ROUND(C858*D858,2)</f>
        <v>14.2</v>
      </c>
      <c r="F858" s="93">
        <f>K546</f>
        <v>2.8</v>
      </c>
      <c r="G858" s="12">
        <f t="shared" si="430"/>
        <v>5</v>
      </c>
      <c r="H858" s="91">
        <f>+ROUND(F858*G858,2)</f>
        <v>14</v>
      </c>
      <c r="I858" s="93">
        <f>O546</f>
        <v>2.8</v>
      </c>
      <c r="J858" s="12">
        <f t="shared" si="431"/>
        <v>5</v>
      </c>
      <c r="K858" s="91">
        <f>+ROUND(I858*J858,2)</f>
        <v>14</v>
      </c>
      <c r="L858" s="93">
        <f>S546</f>
        <v>2.74</v>
      </c>
      <c r="M858" s="12">
        <v>5</v>
      </c>
      <c r="N858" s="91">
        <f>+ROUND(L858*M858,2)</f>
        <v>13.7</v>
      </c>
      <c r="O858" s="93"/>
      <c r="P858" s="12"/>
      <c r="Q858" s="91"/>
      <c r="R858"/>
      <c r="S858"/>
      <c r="T858"/>
      <c r="U858"/>
      <c r="V858"/>
      <c r="W858"/>
      <c r="X858"/>
      <c r="Y858"/>
      <c r="Z858"/>
    </row>
    <row r="859" spans="1:26" x14ac:dyDescent="0.25">
      <c r="A859" s="92"/>
      <c r="B859" s="42" t="s">
        <v>122</v>
      </c>
      <c r="C859" s="93"/>
      <c r="D859" s="12"/>
      <c r="E859" s="91"/>
      <c r="F859" s="88"/>
      <c r="G859" s="89"/>
      <c r="H859" s="90"/>
      <c r="I859" s="88"/>
      <c r="J859" s="89"/>
      <c r="K859" s="90"/>
      <c r="L859" s="93"/>
      <c r="M859" s="12"/>
      <c r="N859" s="91"/>
      <c r="O859" s="93">
        <f>+W547</f>
        <v>5</v>
      </c>
      <c r="P859" s="12">
        <v>4</v>
      </c>
      <c r="Q859" s="91">
        <f>+ROUND(O859*P859,2)</f>
        <v>20</v>
      </c>
      <c r="R859"/>
      <c r="S859"/>
      <c r="T859"/>
      <c r="U859"/>
      <c r="V859"/>
      <c r="W859"/>
      <c r="X859"/>
      <c r="Y859"/>
      <c r="Z859"/>
    </row>
    <row r="860" spans="1:26" x14ac:dyDescent="0.25">
      <c r="A860" s="94" t="s">
        <v>349</v>
      </c>
      <c r="B860" s="42" t="s">
        <v>123</v>
      </c>
      <c r="C860" s="93">
        <f>F548</f>
        <v>2.8</v>
      </c>
      <c r="D860" s="12">
        <v>5</v>
      </c>
      <c r="E860" s="91">
        <f>+ROUND(C860*D860,2)</f>
        <v>14</v>
      </c>
      <c r="F860" s="93">
        <f>K548</f>
        <v>2.8</v>
      </c>
      <c r="G860" s="12">
        <f t="shared" si="430"/>
        <v>5</v>
      </c>
      <c r="H860" s="91">
        <f>+ROUND(F860*G860,2)</f>
        <v>14</v>
      </c>
      <c r="I860" s="93">
        <f>O548</f>
        <v>2.8</v>
      </c>
      <c r="J860" s="12">
        <f t="shared" si="431"/>
        <v>5</v>
      </c>
      <c r="K860" s="91">
        <f>+ROUND(I860*J860,2)</f>
        <v>14</v>
      </c>
      <c r="L860" s="93">
        <f>S548</f>
        <v>2.8</v>
      </c>
      <c r="M860" s="12">
        <v>5</v>
      </c>
      <c r="N860" s="91">
        <f>+ROUND(L860*M860,2)</f>
        <v>14</v>
      </c>
      <c r="O860" s="93"/>
      <c r="P860" s="12"/>
      <c r="Q860" s="91"/>
      <c r="R860"/>
      <c r="S860"/>
      <c r="T860"/>
      <c r="U860"/>
      <c r="V860"/>
      <c r="W860"/>
      <c r="X860"/>
      <c r="Y860"/>
      <c r="Z860"/>
    </row>
    <row r="861" spans="1:26" x14ac:dyDescent="0.25">
      <c r="A861" s="92"/>
      <c r="B861" s="42" t="s">
        <v>124</v>
      </c>
      <c r="C861" s="93"/>
      <c r="D861" s="12"/>
      <c r="E861" s="91"/>
      <c r="F861" s="88"/>
      <c r="G861" s="89"/>
      <c r="H861" s="90"/>
      <c r="I861" s="88"/>
      <c r="J861" s="89"/>
      <c r="K861" s="90"/>
      <c r="L861" s="93"/>
      <c r="M861" s="12"/>
      <c r="N861" s="91"/>
      <c r="O861" s="93">
        <f>+W549</f>
        <v>5</v>
      </c>
      <c r="P861" s="12">
        <v>4</v>
      </c>
      <c r="Q861" s="91">
        <f>+ROUND(O861*P861,2)</f>
        <v>20</v>
      </c>
      <c r="R861"/>
      <c r="S861"/>
      <c r="T861"/>
      <c r="U861"/>
      <c r="V861"/>
      <c r="W861"/>
      <c r="X861"/>
      <c r="Y861"/>
      <c r="Z861"/>
    </row>
    <row r="862" spans="1:26" x14ac:dyDescent="0.25">
      <c r="A862" s="94" t="s">
        <v>350</v>
      </c>
      <c r="B862" s="42" t="s">
        <v>125</v>
      </c>
      <c r="C862" s="93">
        <f>F550</f>
        <v>2.87</v>
      </c>
      <c r="D862" s="12">
        <v>5</v>
      </c>
      <c r="E862" s="91">
        <f>+ROUND(C862*D862,2)</f>
        <v>14.35</v>
      </c>
      <c r="F862" s="93">
        <f>K550</f>
        <v>2.8</v>
      </c>
      <c r="G862" s="12">
        <f t="shared" si="430"/>
        <v>5</v>
      </c>
      <c r="H862" s="91">
        <f>+ROUND(F862*G862,2)</f>
        <v>14</v>
      </c>
      <c r="I862" s="93">
        <f>O550</f>
        <v>2.8</v>
      </c>
      <c r="J862" s="12">
        <f t="shared" si="431"/>
        <v>5</v>
      </c>
      <c r="K862" s="91">
        <f>+ROUND(I862*J862,2)</f>
        <v>14</v>
      </c>
      <c r="L862" s="93">
        <f>S550</f>
        <v>2.7</v>
      </c>
      <c r="M862" s="12">
        <v>5</v>
      </c>
      <c r="N862" s="91">
        <f>+ROUND(L862*M862,2)</f>
        <v>13.5</v>
      </c>
      <c r="O862" s="93"/>
      <c r="P862" s="12"/>
      <c r="Q862" s="91"/>
      <c r="R862"/>
      <c r="S862"/>
      <c r="T862"/>
      <c r="U862"/>
      <c r="V862"/>
      <c r="W862"/>
      <c r="X862"/>
      <c r="Y862"/>
      <c r="Z862"/>
    </row>
    <row r="863" spans="1:26" x14ac:dyDescent="0.25">
      <c r="A863" s="92"/>
      <c r="B863" s="42" t="s">
        <v>126</v>
      </c>
      <c r="C863" s="93"/>
      <c r="D863" s="12"/>
      <c r="E863" s="91"/>
      <c r="F863" s="88"/>
      <c r="G863" s="89"/>
      <c r="H863" s="90"/>
      <c r="I863" s="88"/>
      <c r="J863" s="89"/>
      <c r="K863" s="90"/>
      <c r="L863" s="93"/>
      <c r="M863" s="12"/>
      <c r="N863" s="91"/>
      <c r="O863" s="93">
        <f>+W551</f>
        <v>5</v>
      </c>
      <c r="P863" s="12">
        <v>4</v>
      </c>
      <c r="Q863" s="91">
        <f>+ROUND(O863*P863,2)</f>
        <v>20</v>
      </c>
      <c r="R863"/>
      <c r="S863"/>
      <c r="T863"/>
      <c r="U863"/>
      <c r="V863"/>
      <c r="W863"/>
      <c r="X863"/>
      <c r="Y863"/>
      <c r="Z863"/>
    </row>
    <row r="864" spans="1:26" x14ac:dyDescent="0.25">
      <c r="A864" s="94" t="s">
        <v>351</v>
      </c>
      <c r="B864" s="42" t="s">
        <v>127</v>
      </c>
      <c r="C864" s="93">
        <f>F552</f>
        <v>3.1</v>
      </c>
      <c r="D864" s="12">
        <v>5</v>
      </c>
      <c r="E864" s="91">
        <f>+ROUND(C864*D864,2)</f>
        <v>15.5</v>
      </c>
      <c r="F864" s="93">
        <f>K552</f>
        <v>2.8</v>
      </c>
      <c r="G864" s="12">
        <f t="shared" si="430"/>
        <v>5</v>
      </c>
      <c r="H864" s="91">
        <f>+ROUND(F864*G864,2)</f>
        <v>14</v>
      </c>
      <c r="I864" s="93">
        <f>O552</f>
        <v>2.8</v>
      </c>
      <c r="J864" s="12">
        <f t="shared" si="431"/>
        <v>5</v>
      </c>
      <c r="K864" s="91">
        <f>+ROUND(I864*J864,2)</f>
        <v>14</v>
      </c>
      <c r="L864" s="93">
        <f>S552</f>
        <v>2.4</v>
      </c>
      <c r="M864" s="12">
        <v>5</v>
      </c>
      <c r="N864" s="91">
        <f>+ROUND(L864*M864,2)</f>
        <v>12</v>
      </c>
      <c r="O864" s="93"/>
      <c r="P864" s="12"/>
      <c r="Q864" s="91"/>
      <c r="R864"/>
      <c r="S864"/>
      <c r="T864"/>
      <c r="U864"/>
      <c r="V864"/>
      <c r="W864"/>
      <c r="X864"/>
      <c r="Y864"/>
      <c r="Z864"/>
    </row>
    <row r="865" spans="1:26" x14ac:dyDescent="0.25">
      <c r="A865" s="92"/>
      <c r="B865" s="42" t="s">
        <v>128</v>
      </c>
      <c r="C865" s="93"/>
      <c r="D865" s="12"/>
      <c r="E865" s="91"/>
      <c r="F865" s="88"/>
      <c r="G865" s="89"/>
      <c r="H865" s="90"/>
      <c r="I865" s="88"/>
      <c r="J865" s="89"/>
      <c r="K865" s="90"/>
      <c r="L865" s="93"/>
      <c r="M865" s="12"/>
      <c r="N865" s="91"/>
      <c r="O865" s="93">
        <f>+W553</f>
        <v>5</v>
      </c>
      <c r="P865" s="12">
        <v>4</v>
      </c>
      <c r="Q865" s="91">
        <f>+ROUND(O865*P865,2)</f>
        <v>20</v>
      </c>
      <c r="R865"/>
      <c r="S865"/>
      <c r="T865"/>
      <c r="U865"/>
      <c r="V865"/>
      <c r="W865"/>
      <c r="X865"/>
      <c r="Y865"/>
      <c r="Z865"/>
    </row>
    <row r="866" spans="1:26" x14ac:dyDescent="0.25">
      <c r="A866" s="94" t="s">
        <v>352</v>
      </c>
      <c r="B866" s="42" t="s">
        <v>129</v>
      </c>
      <c r="C866" s="93">
        <f>F554</f>
        <v>3.1</v>
      </c>
      <c r="D866" s="12">
        <v>5</v>
      </c>
      <c r="E866" s="91">
        <f>+ROUND(C866*D866,2)</f>
        <v>15.5</v>
      </c>
      <c r="F866" s="93">
        <f>K554</f>
        <v>2.8</v>
      </c>
      <c r="G866" s="12">
        <f t="shared" ref="G866" si="432">+G862</f>
        <v>5</v>
      </c>
      <c r="H866" s="91">
        <f>+ROUND(F866*G866,2)</f>
        <v>14</v>
      </c>
      <c r="I866" s="93">
        <f>O554</f>
        <v>2.8</v>
      </c>
      <c r="J866" s="12">
        <f t="shared" ref="J866" si="433">+J862</f>
        <v>5</v>
      </c>
      <c r="K866" s="91">
        <f>+ROUND(I866*J866,2)</f>
        <v>14</v>
      </c>
      <c r="L866" s="93">
        <f>S554</f>
        <v>2.4</v>
      </c>
      <c r="M866" s="12">
        <v>5</v>
      </c>
      <c r="N866" s="91">
        <f>+ROUND(L866*M866,2)</f>
        <v>12</v>
      </c>
      <c r="O866" s="93"/>
      <c r="P866" s="12"/>
      <c r="Q866" s="91"/>
      <c r="R866"/>
      <c r="S866"/>
      <c r="T866"/>
      <c r="U866"/>
      <c r="V866"/>
      <c r="W866"/>
      <c r="X866"/>
      <c r="Y866"/>
      <c r="Z866"/>
    </row>
    <row r="867" spans="1:26" x14ac:dyDescent="0.25">
      <c r="A867" s="92"/>
      <c r="B867" s="42" t="s">
        <v>130</v>
      </c>
      <c r="C867" s="93"/>
      <c r="D867" s="12"/>
      <c r="E867" s="91"/>
      <c r="F867" s="88"/>
      <c r="G867" s="89"/>
      <c r="H867" s="90"/>
      <c r="I867" s="88"/>
      <c r="J867" s="89"/>
      <c r="K867" s="90"/>
      <c r="L867" s="93"/>
      <c r="M867" s="12"/>
      <c r="N867" s="91"/>
      <c r="O867" s="93">
        <f>+W555</f>
        <v>5</v>
      </c>
      <c r="P867" s="12">
        <v>4</v>
      </c>
      <c r="Q867" s="91">
        <f>+ROUND(O867*P867,2)</f>
        <v>20</v>
      </c>
      <c r="R867"/>
      <c r="S867"/>
      <c r="T867"/>
      <c r="U867"/>
      <c r="V867"/>
      <c r="W867"/>
      <c r="X867"/>
      <c r="Y867"/>
      <c r="Z867"/>
    </row>
    <row r="868" spans="1:26" x14ac:dyDescent="0.25">
      <c r="A868" s="94" t="s">
        <v>353</v>
      </c>
      <c r="B868" s="42" t="s">
        <v>131</v>
      </c>
      <c r="C868" s="93">
        <f>F556</f>
        <v>2.8</v>
      </c>
      <c r="D868" s="12">
        <v>5</v>
      </c>
      <c r="E868" s="91">
        <f>+ROUND(C868*D868,2)</f>
        <v>14</v>
      </c>
      <c r="F868" s="93">
        <f>K556</f>
        <v>2.8</v>
      </c>
      <c r="G868" s="12">
        <f t="shared" ref="G868:G930" si="434">+G864</f>
        <v>5</v>
      </c>
      <c r="H868" s="91">
        <f>+ROUND(F868*G868,2)</f>
        <v>14</v>
      </c>
      <c r="I868" s="93">
        <f>O556</f>
        <v>2.8</v>
      </c>
      <c r="J868" s="12">
        <f t="shared" ref="J868:J930" si="435">+J864</f>
        <v>5</v>
      </c>
      <c r="K868" s="91">
        <f>+ROUND(I868*J868,2)</f>
        <v>14</v>
      </c>
      <c r="L868" s="93">
        <f>S556</f>
        <v>2.78</v>
      </c>
      <c r="M868" s="12">
        <v>5</v>
      </c>
      <c r="N868" s="91">
        <f>+ROUND(L868*M868,2)</f>
        <v>13.9</v>
      </c>
      <c r="O868" s="93"/>
      <c r="P868" s="12"/>
      <c r="Q868" s="91"/>
      <c r="R868"/>
      <c r="S868"/>
      <c r="T868"/>
      <c r="U868"/>
      <c r="V868"/>
      <c r="W868"/>
      <c r="X868"/>
      <c r="Y868"/>
      <c r="Z868"/>
    </row>
    <row r="869" spans="1:26" x14ac:dyDescent="0.25">
      <c r="A869" s="92"/>
      <c r="B869" s="42" t="s">
        <v>132</v>
      </c>
      <c r="C869" s="93"/>
      <c r="D869" s="12"/>
      <c r="E869" s="91"/>
      <c r="F869" s="88"/>
      <c r="G869" s="89"/>
      <c r="H869" s="90"/>
      <c r="I869" s="88"/>
      <c r="J869" s="89"/>
      <c r="K869" s="90"/>
      <c r="L869" s="93"/>
      <c r="M869" s="12"/>
      <c r="N869" s="91"/>
      <c r="O869" s="93">
        <f>+W557</f>
        <v>5</v>
      </c>
      <c r="P869" s="12">
        <v>4</v>
      </c>
      <c r="Q869" s="91">
        <f>+ROUND(O869*P869,2)</f>
        <v>20</v>
      </c>
      <c r="R869"/>
      <c r="S869"/>
      <c r="T869"/>
      <c r="U869"/>
      <c r="V869"/>
      <c r="W869"/>
      <c r="X869"/>
      <c r="Y869"/>
      <c r="Z869"/>
    </row>
    <row r="870" spans="1:26" x14ac:dyDescent="0.25">
      <c r="A870" s="94" t="s">
        <v>354</v>
      </c>
      <c r="B870" s="42" t="s">
        <v>133</v>
      </c>
      <c r="C870" s="93">
        <f>F558</f>
        <v>2.8</v>
      </c>
      <c r="D870" s="12">
        <v>5</v>
      </c>
      <c r="E870" s="91">
        <f>+ROUND(C870*D870,2)</f>
        <v>14</v>
      </c>
      <c r="F870" s="93">
        <f>K558</f>
        <v>2.8</v>
      </c>
      <c r="G870" s="12">
        <f t="shared" si="434"/>
        <v>5</v>
      </c>
      <c r="H870" s="91">
        <f>+ROUND(F870*G870,2)</f>
        <v>14</v>
      </c>
      <c r="I870" s="93">
        <f>O558</f>
        <v>2.8</v>
      </c>
      <c r="J870" s="12">
        <f t="shared" si="435"/>
        <v>5</v>
      </c>
      <c r="K870" s="91">
        <f>+ROUND(I870*J870,2)</f>
        <v>14</v>
      </c>
      <c r="L870" s="93">
        <f>S558</f>
        <v>2.8</v>
      </c>
      <c r="M870" s="12">
        <v>5</v>
      </c>
      <c r="N870" s="91">
        <f>+ROUND(L870*M870,2)</f>
        <v>14</v>
      </c>
      <c r="O870" s="93"/>
      <c r="P870" s="12"/>
      <c r="Q870" s="91"/>
      <c r="R870"/>
      <c r="S870"/>
      <c r="T870"/>
      <c r="U870"/>
      <c r="V870"/>
      <c r="W870"/>
      <c r="X870"/>
      <c r="Y870"/>
      <c r="Z870"/>
    </row>
    <row r="871" spans="1:26" x14ac:dyDescent="0.25">
      <c r="A871" s="92"/>
      <c r="B871" s="42" t="s">
        <v>134</v>
      </c>
      <c r="C871" s="93"/>
      <c r="D871" s="12"/>
      <c r="E871" s="91"/>
      <c r="F871" s="88"/>
      <c r="G871" s="89"/>
      <c r="H871" s="90"/>
      <c r="I871" s="88"/>
      <c r="J871" s="89"/>
      <c r="K871" s="90"/>
      <c r="L871" s="93"/>
      <c r="M871" s="12"/>
      <c r="N871" s="91"/>
      <c r="O871" s="93">
        <f>+W559</f>
        <v>5</v>
      </c>
      <c r="P871" s="12">
        <v>4</v>
      </c>
      <c r="Q871" s="91">
        <f>+ROUND(O871*P871,2)</f>
        <v>20</v>
      </c>
      <c r="R871"/>
      <c r="S871"/>
      <c r="T871"/>
      <c r="U871"/>
      <c r="V871"/>
      <c r="W871"/>
      <c r="X871"/>
      <c r="Y871"/>
      <c r="Z871"/>
    </row>
    <row r="872" spans="1:26" x14ac:dyDescent="0.25">
      <c r="A872" s="94" t="s">
        <v>355</v>
      </c>
      <c r="B872" s="42" t="s">
        <v>135</v>
      </c>
      <c r="C872" s="93">
        <f>F560</f>
        <v>2.8</v>
      </c>
      <c r="D872" s="12">
        <v>5</v>
      </c>
      <c r="E872" s="91">
        <f>+ROUND(C872*D872,2)</f>
        <v>14</v>
      </c>
      <c r="F872" s="93">
        <f>K560</f>
        <v>2.8</v>
      </c>
      <c r="G872" s="12">
        <f t="shared" si="434"/>
        <v>5</v>
      </c>
      <c r="H872" s="91">
        <f>+ROUND(F872*G872,2)</f>
        <v>14</v>
      </c>
      <c r="I872" s="93">
        <f>O560</f>
        <v>2.8</v>
      </c>
      <c r="J872" s="12">
        <f t="shared" si="435"/>
        <v>5</v>
      </c>
      <c r="K872" s="91">
        <f>+ROUND(I872*J872,2)</f>
        <v>14</v>
      </c>
      <c r="L872" s="93">
        <f>S560</f>
        <v>2.82</v>
      </c>
      <c r="M872" s="12">
        <v>5</v>
      </c>
      <c r="N872" s="91">
        <f>+ROUND(L872*M872,2)</f>
        <v>14.1</v>
      </c>
      <c r="O872" s="93"/>
      <c r="P872" s="12"/>
      <c r="Q872" s="91"/>
      <c r="R872"/>
      <c r="S872"/>
      <c r="T872"/>
      <c r="U872"/>
      <c r="V872"/>
      <c r="W872"/>
      <c r="X872"/>
      <c r="Y872"/>
      <c r="Z872"/>
    </row>
    <row r="873" spans="1:26" x14ac:dyDescent="0.25">
      <c r="A873" s="92"/>
      <c r="B873" s="42" t="s">
        <v>136</v>
      </c>
      <c r="C873" s="93"/>
      <c r="D873" s="12"/>
      <c r="E873" s="91"/>
      <c r="F873" s="88"/>
      <c r="G873" s="89"/>
      <c r="H873" s="90"/>
      <c r="I873" s="88"/>
      <c r="J873" s="89"/>
      <c r="K873" s="90"/>
      <c r="L873" s="93"/>
      <c r="M873" s="12"/>
      <c r="N873" s="91"/>
      <c r="O873" s="93">
        <f>+W561</f>
        <v>5.4</v>
      </c>
      <c r="P873" s="12">
        <v>4</v>
      </c>
      <c r="Q873" s="91">
        <f>+ROUND(O873*P873,2)</f>
        <v>21.6</v>
      </c>
      <c r="R873"/>
      <c r="S873"/>
      <c r="T873"/>
      <c r="U873"/>
      <c r="V873"/>
      <c r="W873"/>
      <c r="X873"/>
      <c r="Y873"/>
      <c r="Z873"/>
    </row>
    <row r="874" spans="1:26" x14ac:dyDescent="0.25">
      <c r="A874" s="94" t="s">
        <v>356</v>
      </c>
      <c r="B874" s="42" t="s">
        <v>137</v>
      </c>
      <c r="C874" s="93">
        <f>F562</f>
        <v>3</v>
      </c>
      <c r="D874" s="12">
        <v>5</v>
      </c>
      <c r="E874" s="91">
        <f>+ROUND(C874*D874,2)</f>
        <v>15</v>
      </c>
      <c r="F874" s="93">
        <f>K562</f>
        <v>2.8</v>
      </c>
      <c r="G874" s="12">
        <f t="shared" si="434"/>
        <v>5</v>
      </c>
      <c r="H874" s="91">
        <f>+ROUND(F874*G874,2)</f>
        <v>14</v>
      </c>
      <c r="I874" s="93">
        <f>O562</f>
        <v>2.8</v>
      </c>
      <c r="J874" s="12">
        <f t="shared" si="435"/>
        <v>5</v>
      </c>
      <c r="K874" s="91">
        <f>+ROUND(I874*J874,2)</f>
        <v>14</v>
      </c>
      <c r="L874" s="93">
        <f>S562</f>
        <v>2.4500000000000002</v>
      </c>
      <c r="M874" s="12">
        <v>5</v>
      </c>
      <c r="N874" s="91">
        <f>+ROUND(L874*M874,2)</f>
        <v>12.25</v>
      </c>
      <c r="O874" s="93"/>
      <c r="P874" s="12"/>
      <c r="Q874" s="91"/>
      <c r="R874"/>
      <c r="S874"/>
      <c r="T874"/>
      <c r="U874"/>
      <c r="V874"/>
      <c r="W874"/>
      <c r="X874"/>
      <c r="Y874"/>
      <c r="Z874"/>
    </row>
    <row r="875" spans="1:26" x14ac:dyDescent="0.25">
      <c r="A875" s="92"/>
      <c r="B875" s="42" t="s">
        <v>138</v>
      </c>
      <c r="C875" s="93"/>
      <c r="D875" s="12"/>
      <c r="E875" s="91"/>
      <c r="F875" s="88"/>
      <c r="G875" s="89"/>
      <c r="H875" s="90"/>
      <c r="I875" s="88"/>
      <c r="J875" s="89"/>
      <c r="K875" s="90"/>
      <c r="L875" s="93"/>
      <c r="M875" s="12"/>
      <c r="N875" s="91"/>
      <c r="O875" s="93">
        <f>+W563</f>
        <v>5.45</v>
      </c>
      <c r="P875" s="12">
        <v>4</v>
      </c>
      <c r="Q875" s="91">
        <f>+ROUND(O875*P875,2)</f>
        <v>21.8</v>
      </c>
      <c r="R875"/>
      <c r="S875"/>
      <c r="T875"/>
      <c r="U875"/>
      <c r="V875"/>
      <c r="W875"/>
      <c r="X875"/>
      <c r="Y875"/>
      <c r="Z875"/>
    </row>
    <row r="876" spans="1:26" x14ac:dyDescent="0.25">
      <c r="A876" s="94" t="s">
        <v>357</v>
      </c>
      <c r="B876" s="42" t="s">
        <v>139</v>
      </c>
      <c r="C876" s="93">
        <f>F564</f>
        <v>3</v>
      </c>
      <c r="D876" s="12">
        <v>5</v>
      </c>
      <c r="E876" s="91">
        <f>+ROUND(C876*D876,2)</f>
        <v>15</v>
      </c>
      <c r="F876" s="93">
        <f>K564</f>
        <v>2.8</v>
      </c>
      <c r="G876" s="12">
        <f t="shared" si="434"/>
        <v>5</v>
      </c>
      <c r="H876" s="91">
        <f>+ROUND(F876*G876,2)</f>
        <v>14</v>
      </c>
      <c r="I876" s="93">
        <f>O564</f>
        <v>2.8</v>
      </c>
      <c r="J876" s="12">
        <f t="shared" si="435"/>
        <v>5</v>
      </c>
      <c r="K876" s="91">
        <f>+ROUND(I876*J876,2)</f>
        <v>14</v>
      </c>
      <c r="L876" s="93">
        <f>S564</f>
        <v>2.4500000000000002</v>
      </c>
      <c r="M876" s="12">
        <v>5</v>
      </c>
      <c r="N876" s="91">
        <f>+ROUND(L876*M876,2)</f>
        <v>12.25</v>
      </c>
      <c r="O876" s="93"/>
      <c r="P876" s="12"/>
      <c r="Q876" s="91"/>
      <c r="R876"/>
      <c r="S876"/>
      <c r="T876"/>
      <c r="U876"/>
      <c r="V876"/>
      <c r="W876"/>
      <c r="X876"/>
      <c r="Y876"/>
      <c r="Z876"/>
    </row>
    <row r="877" spans="1:26" x14ac:dyDescent="0.25">
      <c r="A877" s="92"/>
      <c r="B877" s="42" t="s">
        <v>140</v>
      </c>
      <c r="C877" s="93"/>
      <c r="D877" s="12"/>
      <c r="E877" s="91"/>
      <c r="F877" s="88"/>
      <c r="G877" s="89"/>
      <c r="H877" s="90"/>
      <c r="I877" s="88"/>
      <c r="J877" s="89"/>
      <c r="K877" s="90"/>
      <c r="L877" s="93"/>
      <c r="M877" s="12"/>
      <c r="N877" s="91"/>
      <c r="O877" s="93">
        <f>+W565</f>
        <v>5.45</v>
      </c>
      <c r="P877" s="12">
        <v>4</v>
      </c>
      <c r="Q877" s="91">
        <f>+ROUND(O877*P877,2)</f>
        <v>21.8</v>
      </c>
      <c r="R877"/>
      <c r="S877"/>
      <c r="T877"/>
      <c r="U877"/>
      <c r="V877"/>
      <c r="W877"/>
      <c r="X877"/>
      <c r="Y877"/>
      <c r="Z877"/>
    </row>
    <row r="878" spans="1:26" x14ac:dyDescent="0.25">
      <c r="A878" s="94" t="s">
        <v>358</v>
      </c>
      <c r="B878" s="42" t="s">
        <v>141</v>
      </c>
      <c r="C878" s="93">
        <f>F566</f>
        <v>3</v>
      </c>
      <c r="D878" s="12">
        <v>5</v>
      </c>
      <c r="E878" s="91">
        <f>+ROUND(C878*D878,2)</f>
        <v>15</v>
      </c>
      <c r="F878" s="93">
        <f>K566</f>
        <v>2.8</v>
      </c>
      <c r="G878" s="12">
        <f t="shared" si="434"/>
        <v>5</v>
      </c>
      <c r="H878" s="91">
        <f>+ROUND(F878*G878,2)</f>
        <v>14</v>
      </c>
      <c r="I878" s="93">
        <f>O566</f>
        <v>2.8</v>
      </c>
      <c r="J878" s="12">
        <f t="shared" si="435"/>
        <v>5</v>
      </c>
      <c r="K878" s="91">
        <f>+ROUND(I878*J878,2)</f>
        <v>14</v>
      </c>
      <c r="L878" s="93">
        <f>S566</f>
        <v>2.4500000000000002</v>
      </c>
      <c r="M878" s="12">
        <v>5</v>
      </c>
      <c r="N878" s="91">
        <f>+ROUND(L878*M878,2)</f>
        <v>12.25</v>
      </c>
      <c r="O878" s="93"/>
      <c r="P878" s="12"/>
      <c r="Q878" s="91"/>
      <c r="R878"/>
      <c r="S878"/>
      <c r="T878"/>
      <c r="U878"/>
      <c r="V878"/>
      <c r="W878"/>
      <c r="X878"/>
      <c r="Y878"/>
      <c r="Z878"/>
    </row>
    <row r="879" spans="1:26" x14ac:dyDescent="0.25">
      <c r="A879" s="92"/>
      <c r="B879" s="42" t="s">
        <v>142</v>
      </c>
      <c r="C879" s="93"/>
      <c r="D879" s="12"/>
      <c r="E879" s="91"/>
      <c r="F879" s="88"/>
      <c r="G879" s="89"/>
      <c r="H879" s="90"/>
      <c r="I879" s="88"/>
      <c r="J879" s="89"/>
      <c r="K879" s="90"/>
      <c r="L879" s="93"/>
      <c r="M879" s="12"/>
      <c r="N879" s="91"/>
      <c r="O879" s="93">
        <f>+W567</f>
        <v>5.45</v>
      </c>
      <c r="P879" s="12">
        <v>4</v>
      </c>
      <c r="Q879" s="91">
        <f>+ROUND(O879*P879,2)</f>
        <v>21.8</v>
      </c>
      <c r="R879"/>
      <c r="S879"/>
      <c r="T879"/>
      <c r="U879"/>
      <c r="V879"/>
      <c r="W879"/>
      <c r="X879"/>
      <c r="Y879"/>
      <c r="Z879"/>
    </row>
    <row r="880" spans="1:26" x14ac:dyDescent="0.25">
      <c r="A880" s="94" t="s">
        <v>359</v>
      </c>
      <c r="B880" s="42" t="s">
        <v>143</v>
      </c>
      <c r="C880" s="93">
        <f>F568</f>
        <v>3</v>
      </c>
      <c r="D880" s="12">
        <v>5</v>
      </c>
      <c r="E880" s="91">
        <f>+ROUND(C880*D880,2)</f>
        <v>15</v>
      </c>
      <c r="F880" s="93">
        <f>K568</f>
        <v>2.8</v>
      </c>
      <c r="G880" s="12">
        <f t="shared" si="434"/>
        <v>5</v>
      </c>
      <c r="H880" s="91">
        <f>+ROUND(F880*G880,2)</f>
        <v>14</v>
      </c>
      <c r="I880" s="93">
        <f>O568</f>
        <v>2.8</v>
      </c>
      <c r="J880" s="12">
        <f t="shared" si="435"/>
        <v>5</v>
      </c>
      <c r="K880" s="91">
        <f>+ROUND(I880*J880,2)</f>
        <v>14</v>
      </c>
      <c r="L880" s="93">
        <f>S568</f>
        <v>2.4500000000000002</v>
      </c>
      <c r="M880" s="12">
        <v>5</v>
      </c>
      <c r="N880" s="91">
        <f>+ROUND(L880*M880,2)</f>
        <v>12.25</v>
      </c>
      <c r="O880" s="93"/>
      <c r="P880" s="12"/>
      <c r="Q880" s="91"/>
      <c r="R880"/>
      <c r="S880"/>
      <c r="T880"/>
      <c r="U880"/>
      <c r="V880"/>
      <c r="W880"/>
      <c r="X880"/>
      <c r="Y880"/>
      <c r="Z880"/>
    </row>
    <row r="881" spans="1:26" x14ac:dyDescent="0.25">
      <c r="A881" s="92"/>
      <c r="B881" s="42" t="s">
        <v>144</v>
      </c>
      <c r="C881" s="93"/>
      <c r="D881" s="12"/>
      <c r="E881" s="91"/>
      <c r="F881" s="88"/>
      <c r="G881" s="89"/>
      <c r="H881" s="90"/>
      <c r="I881" s="88"/>
      <c r="J881" s="89"/>
      <c r="K881" s="90"/>
      <c r="L881" s="93"/>
      <c r="M881" s="12"/>
      <c r="N881" s="91"/>
      <c r="O881" s="93">
        <f>+W569</f>
        <v>5.45</v>
      </c>
      <c r="P881" s="12">
        <v>4</v>
      </c>
      <c r="Q881" s="91">
        <f>+ROUND(O881*P881,2)</f>
        <v>21.8</v>
      </c>
      <c r="R881"/>
      <c r="S881"/>
      <c r="T881"/>
      <c r="U881"/>
      <c r="V881"/>
      <c r="W881"/>
      <c r="X881"/>
      <c r="Y881"/>
      <c r="Z881"/>
    </row>
    <row r="882" spans="1:26" x14ac:dyDescent="0.25">
      <c r="A882" s="94" t="s">
        <v>360</v>
      </c>
      <c r="B882" s="42" t="s">
        <v>145</v>
      </c>
      <c r="C882" s="93">
        <f>F570</f>
        <v>2.94</v>
      </c>
      <c r="D882" s="12">
        <v>5</v>
      </c>
      <c r="E882" s="91">
        <f>+ROUND(C882*D882,2)</f>
        <v>14.7</v>
      </c>
      <c r="F882" s="93">
        <f>K570</f>
        <v>2.8</v>
      </c>
      <c r="G882" s="12">
        <f t="shared" si="434"/>
        <v>5</v>
      </c>
      <c r="H882" s="91">
        <f>+ROUND(F882*G882,2)</f>
        <v>14</v>
      </c>
      <c r="I882" s="93">
        <f>O570</f>
        <v>2.8</v>
      </c>
      <c r="J882" s="12">
        <f t="shared" si="435"/>
        <v>5</v>
      </c>
      <c r="K882" s="91">
        <f>+ROUND(I882*J882,2)</f>
        <v>14</v>
      </c>
      <c r="L882" s="93">
        <f>S570</f>
        <v>2.6</v>
      </c>
      <c r="M882" s="12">
        <v>5</v>
      </c>
      <c r="N882" s="91">
        <f>+ROUND(L882*M882,2)</f>
        <v>13</v>
      </c>
      <c r="O882" s="93"/>
      <c r="P882" s="12"/>
      <c r="Q882" s="91"/>
      <c r="R882"/>
      <c r="S882"/>
      <c r="T882"/>
      <c r="U882"/>
      <c r="V882"/>
      <c r="W882"/>
      <c r="X882"/>
      <c r="Y882"/>
      <c r="Z882"/>
    </row>
    <row r="883" spans="1:26" x14ac:dyDescent="0.25">
      <c r="A883" s="92"/>
      <c r="B883" s="42" t="s">
        <v>146</v>
      </c>
      <c r="C883" s="93"/>
      <c r="D883" s="12"/>
      <c r="E883" s="91"/>
      <c r="F883" s="88"/>
      <c r="G883" s="89"/>
      <c r="H883" s="90"/>
      <c r="I883" s="88"/>
      <c r="J883" s="89"/>
      <c r="K883" s="90"/>
      <c r="L883" s="93"/>
      <c r="M883" s="12"/>
      <c r="N883" s="91"/>
      <c r="O883" s="93">
        <f>+W571</f>
        <v>5.22</v>
      </c>
      <c r="P883" s="12">
        <v>4</v>
      </c>
      <c r="Q883" s="91">
        <f>+ROUND(O883*P883,2)</f>
        <v>20.88</v>
      </c>
      <c r="R883"/>
      <c r="S883"/>
      <c r="T883"/>
      <c r="U883"/>
      <c r="V883"/>
      <c r="W883"/>
      <c r="X883"/>
      <c r="Y883"/>
      <c r="Z883"/>
    </row>
    <row r="884" spans="1:26" x14ac:dyDescent="0.25">
      <c r="A884" s="94" t="s">
        <v>361</v>
      </c>
      <c r="B884" s="42" t="s">
        <v>147</v>
      </c>
      <c r="C884" s="93">
        <f>F572</f>
        <v>2.8</v>
      </c>
      <c r="D884" s="12">
        <v>5</v>
      </c>
      <c r="E884" s="91">
        <f>+ROUND(C884*D884,2)</f>
        <v>14</v>
      </c>
      <c r="F884" s="93">
        <f>K572</f>
        <v>2.8</v>
      </c>
      <c r="G884" s="12">
        <f t="shared" si="434"/>
        <v>5</v>
      </c>
      <c r="H884" s="91">
        <f>+ROUND(F884*G884,2)</f>
        <v>14</v>
      </c>
      <c r="I884" s="93">
        <f>O572</f>
        <v>2.8</v>
      </c>
      <c r="J884" s="12">
        <f t="shared" si="435"/>
        <v>5</v>
      </c>
      <c r="K884" s="91">
        <f>+ROUND(I884*J884,2)</f>
        <v>14</v>
      </c>
      <c r="L884" s="93">
        <f>S572</f>
        <v>2.8</v>
      </c>
      <c r="M884" s="12">
        <v>5</v>
      </c>
      <c r="N884" s="91">
        <f>+ROUND(L884*M884,2)</f>
        <v>14</v>
      </c>
      <c r="O884" s="93"/>
      <c r="P884" s="12"/>
      <c r="Q884" s="91"/>
      <c r="R884"/>
      <c r="S884"/>
      <c r="T884"/>
      <c r="U884"/>
      <c r="V884"/>
      <c r="W884"/>
      <c r="X884"/>
      <c r="Y884"/>
      <c r="Z884"/>
    </row>
    <row r="885" spans="1:26" x14ac:dyDescent="0.25">
      <c r="A885" s="92"/>
      <c r="B885" s="42" t="s">
        <v>148</v>
      </c>
      <c r="C885" s="93"/>
      <c r="D885" s="12"/>
      <c r="E885" s="91"/>
      <c r="F885" s="88"/>
      <c r="G885" s="89"/>
      <c r="H885" s="90"/>
      <c r="I885" s="88"/>
      <c r="J885" s="89"/>
      <c r="K885" s="90"/>
      <c r="L885" s="93"/>
      <c r="M885" s="12"/>
      <c r="N885" s="91"/>
      <c r="O885" s="93">
        <f>+W573</f>
        <v>5</v>
      </c>
      <c r="P885" s="12">
        <v>4</v>
      </c>
      <c r="Q885" s="91">
        <f>+ROUND(O885*P885,2)</f>
        <v>20</v>
      </c>
      <c r="R885"/>
      <c r="S885"/>
      <c r="T885"/>
      <c r="U885"/>
      <c r="V885"/>
      <c r="W885"/>
      <c r="X885"/>
      <c r="Y885"/>
      <c r="Z885"/>
    </row>
    <row r="886" spans="1:26" x14ac:dyDescent="0.25">
      <c r="A886" s="94" t="s">
        <v>362</v>
      </c>
      <c r="B886" s="42" t="s">
        <v>149</v>
      </c>
      <c r="C886" s="93">
        <f>F574</f>
        <v>2.8</v>
      </c>
      <c r="D886" s="12">
        <v>5</v>
      </c>
      <c r="E886" s="91">
        <f>+ROUND(C886*D886,2)</f>
        <v>14</v>
      </c>
      <c r="F886" s="93">
        <f>K574</f>
        <v>2.8</v>
      </c>
      <c r="G886" s="12">
        <f t="shared" si="434"/>
        <v>5</v>
      </c>
      <c r="H886" s="91">
        <f>+ROUND(F886*G886,2)</f>
        <v>14</v>
      </c>
      <c r="I886" s="93">
        <f>O574</f>
        <v>2.8</v>
      </c>
      <c r="J886" s="12">
        <f t="shared" si="435"/>
        <v>5</v>
      </c>
      <c r="K886" s="91">
        <f>+ROUND(I886*J886,2)</f>
        <v>14</v>
      </c>
      <c r="L886" s="93">
        <f>S574</f>
        <v>2.8</v>
      </c>
      <c r="M886" s="12">
        <v>5</v>
      </c>
      <c r="N886" s="91">
        <f>+ROUND(L886*M886,2)</f>
        <v>14</v>
      </c>
      <c r="O886" s="93"/>
      <c r="P886" s="12"/>
      <c r="Q886" s="91"/>
      <c r="R886"/>
      <c r="S886"/>
      <c r="T886"/>
      <c r="U886"/>
      <c r="V886"/>
      <c r="W886"/>
      <c r="X886"/>
      <c r="Y886"/>
      <c r="Z886"/>
    </row>
    <row r="887" spans="1:26" x14ac:dyDescent="0.25">
      <c r="A887" s="92"/>
      <c r="B887" s="42" t="s">
        <v>150</v>
      </c>
      <c r="C887" s="93"/>
      <c r="D887" s="12"/>
      <c r="E887" s="91"/>
      <c r="F887" s="88"/>
      <c r="G887" s="89"/>
      <c r="H887" s="90"/>
      <c r="I887" s="88"/>
      <c r="J887" s="89"/>
      <c r="K887" s="90"/>
      <c r="L887" s="93"/>
      <c r="M887" s="12"/>
      <c r="N887" s="91"/>
      <c r="O887" s="93">
        <f>+W575</f>
        <v>5</v>
      </c>
      <c r="P887" s="12">
        <v>4</v>
      </c>
      <c r="Q887" s="91">
        <f>+ROUND(O887*P887,2)</f>
        <v>20</v>
      </c>
      <c r="R887"/>
      <c r="S887"/>
      <c r="T887"/>
      <c r="U887"/>
      <c r="V887"/>
      <c r="W887"/>
      <c r="X887"/>
      <c r="Y887"/>
      <c r="Z887"/>
    </row>
    <row r="888" spans="1:26" x14ac:dyDescent="0.25">
      <c r="A888" s="94" t="s">
        <v>363</v>
      </c>
      <c r="B888" s="42" t="s">
        <v>151</v>
      </c>
      <c r="C888" s="93">
        <f>F576</f>
        <v>2.8</v>
      </c>
      <c r="D888" s="12">
        <v>5</v>
      </c>
      <c r="E888" s="91">
        <f>+ROUND(C888*D888,2)</f>
        <v>14</v>
      </c>
      <c r="F888" s="93">
        <f>K576</f>
        <v>2.8</v>
      </c>
      <c r="G888" s="12">
        <f t="shared" si="434"/>
        <v>5</v>
      </c>
      <c r="H888" s="91">
        <f>+ROUND(F888*G888,2)</f>
        <v>14</v>
      </c>
      <c r="I888" s="93">
        <f>O576</f>
        <v>2.8</v>
      </c>
      <c r="J888" s="12">
        <f t="shared" si="435"/>
        <v>5</v>
      </c>
      <c r="K888" s="91">
        <f>+ROUND(I888*J888,2)</f>
        <v>14</v>
      </c>
      <c r="L888" s="93">
        <f>S576</f>
        <v>2.8</v>
      </c>
      <c r="M888" s="12">
        <v>5</v>
      </c>
      <c r="N888" s="91">
        <f>+ROUND(L888*M888,2)</f>
        <v>14</v>
      </c>
      <c r="O888" s="93"/>
      <c r="P888" s="12"/>
      <c r="Q888" s="91"/>
      <c r="R888"/>
      <c r="S888"/>
      <c r="T888"/>
      <c r="U888"/>
      <c r="V888"/>
      <c r="W888"/>
      <c r="X888"/>
      <c r="Y888"/>
      <c r="Z888"/>
    </row>
    <row r="889" spans="1:26" x14ac:dyDescent="0.25">
      <c r="A889" s="92"/>
      <c r="B889" s="42" t="s">
        <v>152</v>
      </c>
      <c r="C889" s="93"/>
      <c r="D889" s="12"/>
      <c r="E889" s="91"/>
      <c r="F889" s="88"/>
      <c r="G889" s="89"/>
      <c r="H889" s="90"/>
      <c r="I889" s="88"/>
      <c r="J889" s="89"/>
      <c r="K889" s="90"/>
      <c r="L889" s="93"/>
      <c r="M889" s="12"/>
      <c r="N889" s="91"/>
      <c r="O889" s="93">
        <f>+W577</f>
        <v>5</v>
      </c>
      <c r="P889" s="12">
        <v>4</v>
      </c>
      <c r="Q889" s="91">
        <f>+ROUND(O889*P889,2)</f>
        <v>20</v>
      </c>
      <c r="R889"/>
      <c r="S889"/>
      <c r="T889"/>
      <c r="U889"/>
      <c r="V889"/>
      <c r="W889"/>
      <c r="X889"/>
      <c r="Y889"/>
      <c r="Z889"/>
    </row>
    <row r="890" spans="1:26" x14ac:dyDescent="0.25">
      <c r="A890" s="94" t="s">
        <v>364</v>
      </c>
      <c r="B890" s="42" t="s">
        <v>153</v>
      </c>
      <c r="C890" s="93">
        <f>F578</f>
        <v>2.72</v>
      </c>
      <c r="D890" s="12">
        <v>5</v>
      </c>
      <c r="E890" s="91">
        <f>+ROUND(C890*D890,2)</f>
        <v>13.6</v>
      </c>
      <c r="F890" s="93">
        <f>K578</f>
        <v>2.8</v>
      </c>
      <c r="G890" s="12">
        <f t="shared" si="434"/>
        <v>5</v>
      </c>
      <c r="H890" s="91">
        <f>+ROUND(F890*G890,2)</f>
        <v>14</v>
      </c>
      <c r="I890" s="93">
        <f>O578</f>
        <v>2.8</v>
      </c>
      <c r="J890" s="12">
        <f t="shared" si="435"/>
        <v>5</v>
      </c>
      <c r="K890" s="91">
        <f>+ROUND(I890*J890,2)</f>
        <v>14</v>
      </c>
      <c r="L890" s="93">
        <f>S578</f>
        <v>2.86</v>
      </c>
      <c r="M890" s="12">
        <v>5</v>
      </c>
      <c r="N890" s="91">
        <f>+ROUND(L890*M890,2)</f>
        <v>14.3</v>
      </c>
      <c r="O890" s="93"/>
      <c r="P890" s="12"/>
      <c r="Q890" s="91"/>
      <c r="R890"/>
      <c r="S890"/>
      <c r="T890"/>
      <c r="U890"/>
      <c r="V890"/>
      <c r="W890"/>
      <c r="X890"/>
      <c r="Y890"/>
      <c r="Z890"/>
    </row>
    <row r="891" spans="1:26" x14ac:dyDescent="0.25">
      <c r="A891" s="92"/>
      <c r="B891" s="42" t="s">
        <v>154</v>
      </c>
      <c r="C891" s="93"/>
      <c r="D891" s="12"/>
      <c r="E891" s="91"/>
      <c r="F891" s="88"/>
      <c r="G891" s="89"/>
      <c r="H891" s="90"/>
      <c r="I891" s="88"/>
      <c r="J891" s="89"/>
      <c r="K891" s="90"/>
      <c r="L891" s="93"/>
      <c r="M891" s="12"/>
      <c r="N891" s="91"/>
      <c r="O891" s="93">
        <f>+W579</f>
        <v>5</v>
      </c>
      <c r="P891" s="12">
        <v>4</v>
      </c>
      <c r="Q891" s="91">
        <f>+ROUND(O891*P891,2)</f>
        <v>20</v>
      </c>
      <c r="R891"/>
      <c r="S891"/>
      <c r="T891"/>
      <c r="U891"/>
      <c r="V891"/>
      <c r="W891"/>
      <c r="X891"/>
      <c r="Y891"/>
      <c r="Z891"/>
    </row>
    <row r="892" spans="1:26" x14ac:dyDescent="0.25">
      <c r="A892" s="94" t="s">
        <v>365</v>
      </c>
      <c r="B892" s="42" t="s">
        <v>155</v>
      </c>
      <c r="C892" s="93">
        <f>F580</f>
        <v>2.7</v>
      </c>
      <c r="D892" s="12">
        <v>5</v>
      </c>
      <c r="E892" s="91">
        <f>+ROUND(C892*D892,2)</f>
        <v>13.5</v>
      </c>
      <c r="F892" s="93">
        <f>K580</f>
        <v>2.8</v>
      </c>
      <c r="G892" s="12">
        <f t="shared" si="434"/>
        <v>5</v>
      </c>
      <c r="H892" s="91">
        <f>+ROUND(F892*G892,2)</f>
        <v>14</v>
      </c>
      <c r="I892" s="93">
        <f>O580</f>
        <v>2.8</v>
      </c>
      <c r="J892" s="12">
        <f t="shared" si="435"/>
        <v>5</v>
      </c>
      <c r="K892" s="91">
        <f>+ROUND(I892*J892,2)</f>
        <v>14</v>
      </c>
      <c r="L892" s="93">
        <f>S580</f>
        <v>2.9</v>
      </c>
      <c r="M892" s="12">
        <v>5</v>
      </c>
      <c r="N892" s="91">
        <f>+ROUND(L892*M892,2)</f>
        <v>14.5</v>
      </c>
      <c r="O892" s="93"/>
      <c r="P892" s="12"/>
      <c r="Q892" s="91"/>
      <c r="R892"/>
      <c r="S892"/>
      <c r="T892"/>
      <c r="U892"/>
      <c r="V892"/>
      <c r="W892"/>
      <c r="X892"/>
      <c r="Y892"/>
      <c r="Z892"/>
    </row>
    <row r="893" spans="1:26" x14ac:dyDescent="0.25">
      <c r="A893" s="92"/>
      <c r="B893" s="42" t="s">
        <v>156</v>
      </c>
      <c r="C893" s="93"/>
      <c r="D893" s="12"/>
      <c r="E893" s="91"/>
      <c r="F893" s="88"/>
      <c r="G893" s="89"/>
      <c r="H893" s="90"/>
      <c r="I893" s="88"/>
      <c r="J893" s="89"/>
      <c r="K893" s="90"/>
      <c r="L893" s="93"/>
      <c r="M893" s="12"/>
      <c r="N893" s="91"/>
      <c r="O893" s="93">
        <f>+W581</f>
        <v>5</v>
      </c>
      <c r="P893" s="12">
        <v>4</v>
      </c>
      <c r="Q893" s="91">
        <f>+ROUND(O893*P893,2)</f>
        <v>20</v>
      </c>
      <c r="R893"/>
      <c r="S893"/>
      <c r="T893"/>
      <c r="U893"/>
      <c r="V893"/>
      <c r="W893"/>
      <c r="X893"/>
      <c r="Y893"/>
      <c r="Z893"/>
    </row>
    <row r="894" spans="1:26" x14ac:dyDescent="0.25">
      <c r="A894" s="94" t="s">
        <v>366</v>
      </c>
      <c r="B894" s="42" t="s">
        <v>157</v>
      </c>
      <c r="C894" s="93">
        <f>F582</f>
        <v>2.8</v>
      </c>
      <c r="D894" s="12">
        <v>5</v>
      </c>
      <c r="E894" s="91">
        <f>+ROUND(C894*D894,2)</f>
        <v>14</v>
      </c>
      <c r="F894" s="93">
        <f>K582</f>
        <v>2.8</v>
      </c>
      <c r="G894" s="12">
        <f t="shared" si="434"/>
        <v>5</v>
      </c>
      <c r="H894" s="91">
        <f>+ROUND(F894*G894,2)</f>
        <v>14</v>
      </c>
      <c r="I894" s="93">
        <f>O582</f>
        <v>2.8</v>
      </c>
      <c r="J894" s="12">
        <f t="shared" si="435"/>
        <v>5</v>
      </c>
      <c r="K894" s="91">
        <f>+ROUND(I894*J894,2)</f>
        <v>14</v>
      </c>
      <c r="L894" s="93">
        <f>S582</f>
        <v>2.8</v>
      </c>
      <c r="M894" s="12">
        <v>5</v>
      </c>
      <c r="N894" s="91">
        <f>+ROUND(L894*M894,2)</f>
        <v>14</v>
      </c>
      <c r="O894" s="93"/>
      <c r="P894" s="12"/>
      <c r="Q894" s="91"/>
      <c r="R894"/>
      <c r="S894"/>
      <c r="T894"/>
      <c r="U894"/>
      <c r="V894"/>
      <c r="W894"/>
      <c r="X894"/>
      <c r="Y894"/>
      <c r="Z894"/>
    </row>
    <row r="895" spans="1:26" x14ac:dyDescent="0.25">
      <c r="A895" s="92"/>
      <c r="B895" s="42" t="s">
        <v>158</v>
      </c>
      <c r="C895" s="93"/>
      <c r="D895" s="12"/>
      <c r="E895" s="91"/>
      <c r="F895" s="88"/>
      <c r="G895" s="89"/>
      <c r="H895" s="90"/>
      <c r="I895" s="88"/>
      <c r="J895" s="89"/>
      <c r="K895" s="90"/>
      <c r="L895" s="93"/>
      <c r="M895" s="12"/>
      <c r="N895" s="91"/>
      <c r="O895" s="93">
        <f>+W583</f>
        <v>5</v>
      </c>
      <c r="P895" s="12">
        <v>4</v>
      </c>
      <c r="Q895" s="91">
        <f>+ROUND(O895*P895,2)</f>
        <v>20</v>
      </c>
      <c r="R895"/>
      <c r="S895"/>
      <c r="T895"/>
      <c r="U895"/>
      <c r="V895"/>
      <c r="W895"/>
      <c r="X895"/>
      <c r="Y895"/>
      <c r="Z895"/>
    </row>
    <row r="896" spans="1:26" x14ac:dyDescent="0.25">
      <c r="A896" s="94" t="s">
        <v>367</v>
      </c>
      <c r="B896" s="42" t="s">
        <v>159</v>
      </c>
      <c r="C896" s="93">
        <f>F584</f>
        <v>2.8</v>
      </c>
      <c r="D896" s="12">
        <v>5</v>
      </c>
      <c r="E896" s="91">
        <f>+ROUND(C896*D896,2)</f>
        <v>14</v>
      </c>
      <c r="F896" s="93">
        <f>K584</f>
        <v>2.8</v>
      </c>
      <c r="G896" s="12">
        <f t="shared" si="434"/>
        <v>5</v>
      </c>
      <c r="H896" s="91">
        <f>+ROUND(F896*G896,2)</f>
        <v>14</v>
      </c>
      <c r="I896" s="93">
        <f>O584</f>
        <v>2.8</v>
      </c>
      <c r="J896" s="12">
        <f t="shared" si="435"/>
        <v>5</v>
      </c>
      <c r="K896" s="91">
        <f>+ROUND(I896*J896,2)</f>
        <v>14</v>
      </c>
      <c r="L896" s="93">
        <f>S584</f>
        <v>2.8</v>
      </c>
      <c r="M896" s="12">
        <v>5</v>
      </c>
      <c r="N896" s="91">
        <f>+ROUND(L896*M896,2)</f>
        <v>14</v>
      </c>
      <c r="O896" s="93"/>
      <c r="P896" s="12"/>
      <c r="Q896" s="91"/>
      <c r="R896"/>
      <c r="S896"/>
      <c r="T896"/>
      <c r="U896"/>
      <c r="V896"/>
      <c r="W896"/>
      <c r="X896"/>
      <c r="Y896"/>
      <c r="Z896"/>
    </row>
    <row r="897" spans="1:26" x14ac:dyDescent="0.25">
      <c r="A897" s="92"/>
      <c r="B897" s="42" t="s">
        <v>160</v>
      </c>
      <c r="C897" s="93"/>
      <c r="D897" s="12"/>
      <c r="E897" s="91"/>
      <c r="F897" s="88"/>
      <c r="G897" s="89"/>
      <c r="H897" s="90"/>
      <c r="I897" s="88"/>
      <c r="J897" s="89"/>
      <c r="K897" s="90"/>
      <c r="L897" s="93"/>
      <c r="M897" s="12"/>
      <c r="N897" s="91"/>
      <c r="O897" s="93">
        <f>+W585</f>
        <v>5</v>
      </c>
      <c r="P897" s="12">
        <v>4</v>
      </c>
      <c r="Q897" s="91">
        <f>+ROUND(O897*P897,2)</f>
        <v>20</v>
      </c>
      <c r="R897"/>
      <c r="S897"/>
      <c r="T897"/>
      <c r="U897"/>
      <c r="V897"/>
      <c r="W897"/>
      <c r="X897"/>
      <c r="Y897"/>
      <c r="Z897"/>
    </row>
    <row r="898" spans="1:26" x14ac:dyDescent="0.25">
      <c r="A898" s="94" t="s">
        <v>368</v>
      </c>
      <c r="B898" s="42" t="s">
        <v>161</v>
      </c>
      <c r="C898" s="93">
        <f>F586</f>
        <v>2.8</v>
      </c>
      <c r="D898" s="12">
        <v>5</v>
      </c>
      <c r="E898" s="91">
        <f>+ROUND(C898*D898,2)</f>
        <v>14</v>
      </c>
      <c r="F898" s="93">
        <f>K586</f>
        <v>2.8</v>
      </c>
      <c r="G898" s="12">
        <f t="shared" si="434"/>
        <v>5</v>
      </c>
      <c r="H898" s="91">
        <f>+ROUND(F898*G898,2)</f>
        <v>14</v>
      </c>
      <c r="I898" s="93">
        <f>O586</f>
        <v>2.8</v>
      </c>
      <c r="J898" s="12">
        <f t="shared" si="435"/>
        <v>5</v>
      </c>
      <c r="K898" s="91">
        <f>+ROUND(I898*J898,2)</f>
        <v>14</v>
      </c>
      <c r="L898" s="93">
        <f>S586</f>
        <v>2.8</v>
      </c>
      <c r="M898" s="12">
        <v>5</v>
      </c>
      <c r="N898" s="91">
        <f>+ROUND(L898*M898,2)</f>
        <v>14</v>
      </c>
      <c r="O898" s="93"/>
      <c r="P898" s="12"/>
      <c r="Q898" s="91"/>
      <c r="R898"/>
      <c r="S898"/>
      <c r="T898"/>
      <c r="U898"/>
      <c r="V898"/>
      <c r="W898"/>
      <c r="X898"/>
      <c r="Y898"/>
      <c r="Z898"/>
    </row>
    <row r="899" spans="1:26" x14ac:dyDescent="0.25">
      <c r="A899" s="92"/>
      <c r="B899" s="42" t="s">
        <v>162</v>
      </c>
      <c r="C899" s="93"/>
      <c r="D899" s="12"/>
      <c r="E899" s="91"/>
      <c r="F899" s="88"/>
      <c r="G899" s="89"/>
      <c r="H899" s="90"/>
      <c r="I899" s="88"/>
      <c r="J899" s="89"/>
      <c r="K899" s="90"/>
      <c r="L899" s="93"/>
      <c r="M899" s="12"/>
      <c r="N899" s="91"/>
      <c r="O899" s="93">
        <f>+W587</f>
        <v>5</v>
      </c>
      <c r="P899" s="12">
        <v>4</v>
      </c>
      <c r="Q899" s="91">
        <f>+ROUND(O899*P899,2)</f>
        <v>20</v>
      </c>
      <c r="R899"/>
      <c r="S899"/>
      <c r="T899"/>
      <c r="U899"/>
      <c r="V899"/>
      <c r="W899"/>
      <c r="X899"/>
      <c r="Y899"/>
      <c r="Z899"/>
    </row>
    <row r="900" spans="1:26" x14ac:dyDescent="0.25">
      <c r="A900" s="94" t="s">
        <v>369</v>
      </c>
      <c r="B900" s="42" t="s">
        <v>163</v>
      </c>
      <c r="C900" s="93">
        <f>F588</f>
        <v>2.8</v>
      </c>
      <c r="D900" s="12">
        <v>5</v>
      </c>
      <c r="E900" s="91">
        <f>+ROUND(C900*D900,2)</f>
        <v>14</v>
      </c>
      <c r="F900" s="93">
        <f>K588</f>
        <v>2.8</v>
      </c>
      <c r="G900" s="12">
        <f t="shared" si="434"/>
        <v>5</v>
      </c>
      <c r="H900" s="91">
        <f>+ROUND(F900*G900,2)</f>
        <v>14</v>
      </c>
      <c r="I900" s="93">
        <f>O588</f>
        <v>2.8</v>
      </c>
      <c r="J900" s="12">
        <f t="shared" si="435"/>
        <v>5</v>
      </c>
      <c r="K900" s="91">
        <f>+ROUND(I900*J900,2)</f>
        <v>14</v>
      </c>
      <c r="L900" s="93">
        <f>S588</f>
        <v>2.8</v>
      </c>
      <c r="M900" s="12">
        <v>5</v>
      </c>
      <c r="N900" s="91">
        <f>+ROUND(L900*M900,2)</f>
        <v>14</v>
      </c>
      <c r="O900" s="93"/>
      <c r="P900" s="12"/>
      <c r="Q900" s="91"/>
      <c r="R900"/>
      <c r="S900"/>
      <c r="T900"/>
      <c r="U900"/>
      <c r="V900"/>
      <c r="W900"/>
      <c r="X900"/>
      <c r="Y900"/>
      <c r="Z900"/>
    </row>
    <row r="901" spans="1:26" x14ac:dyDescent="0.25">
      <c r="A901" s="92"/>
      <c r="B901" s="42" t="s">
        <v>164</v>
      </c>
      <c r="C901" s="93"/>
      <c r="D901" s="12"/>
      <c r="E901" s="91"/>
      <c r="F901" s="88"/>
      <c r="G901" s="89"/>
      <c r="H901" s="90"/>
      <c r="I901" s="88"/>
      <c r="J901" s="89"/>
      <c r="K901" s="90"/>
      <c r="L901" s="93"/>
      <c r="M901" s="12"/>
      <c r="N901" s="91"/>
      <c r="O901" s="93">
        <f>+W589</f>
        <v>5</v>
      </c>
      <c r="P901" s="12">
        <v>4</v>
      </c>
      <c r="Q901" s="91">
        <f>+ROUND(O901*P901,2)</f>
        <v>20</v>
      </c>
      <c r="R901"/>
      <c r="S901"/>
      <c r="T901"/>
      <c r="U901"/>
      <c r="V901"/>
      <c r="W901"/>
      <c r="X901"/>
      <c r="Y901"/>
      <c r="Z901"/>
    </row>
    <row r="902" spans="1:26" x14ac:dyDescent="0.25">
      <c r="A902" s="94" t="s">
        <v>370</v>
      </c>
      <c r="B902" s="42" t="s">
        <v>165</v>
      </c>
      <c r="C902" s="93">
        <f>F590</f>
        <v>2.8</v>
      </c>
      <c r="D902" s="12">
        <v>5</v>
      </c>
      <c r="E902" s="91">
        <f>+ROUND(C902*D902,2)</f>
        <v>14</v>
      </c>
      <c r="F902" s="93">
        <f>K590</f>
        <v>2.8</v>
      </c>
      <c r="G902" s="12">
        <f t="shared" si="434"/>
        <v>5</v>
      </c>
      <c r="H902" s="91">
        <f>+ROUND(F902*G902,2)</f>
        <v>14</v>
      </c>
      <c r="I902" s="93">
        <f>O590</f>
        <v>2.8</v>
      </c>
      <c r="J902" s="12">
        <f t="shared" si="435"/>
        <v>5</v>
      </c>
      <c r="K902" s="91">
        <f>+ROUND(I902*J902,2)</f>
        <v>14</v>
      </c>
      <c r="L902" s="93">
        <f>S590</f>
        <v>2.8</v>
      </c>
      <c r="M902" s="12">
        <v>5</v>
      </c>
      <c r="N902" s="91">
        <f>+ROUND(L902*M902,2)</f>
        <v>14</v>
      </c>
      <c r="O902" s="93"/>
      <c r="P902" s="12"/>
      <c r="Q902" s="91"/>
      <c r="R902"/>
      <c r="S902"/>
      <c r="T902"/>
      <c r="U902"/>
      <c r="V902"/>
      <c r="W902"/>
      <c r="X902"/>
      <c r="Y902"/>
      <c r="Z902"/>
    </row>
    <row r="903" spans="1:26" x14ac:dyDescent="0.25">
      <c r="A903" s="92"/>
      <c r="B903" s="42" t="s">
        <v>166</v>
      </c>
      <c r="C903" s="93"/>
      <c r="D903" s="12"/>
      <c r="E903" s="91"/>
      <c r="F903" s="88"/>
      <c r="G903" s="89"/>
      <c r="H903" s="90"/>
      <c r="I903" s="88"/>
      <c r="J903" s="89"/>
      <c r="K903" s="90"/>
      <c r="L903" s="93"/>
      <c r="M903" s="12"/>
      <c r="N903" s="91"/>
      <c r="O903" s="93">
        <f>+W591</f>
        <v>5</v>
      </c>
      <c r="P903" s="12">
        <v>4</v>
      </c>
      <c r="Q903" s="91">
        <f>+ROUND(O903*P903,2)</f>
        <v>20</v>
      </c>
      <c r="R903"/>
      <c r="S903"/>
      <c r="T903"/>
      <c r="U903"/>
      <c r="V903"/>
      <c r="W903"/>
      <c r="X903"/>
      <c r="Y903"/>
      <c r="Z903"/>
    </row>
    <row r="904" spans="1:26" x14ac:dyDescent="0.25">
      <c r="A904" s="94" t="s">
        <v>371</v>
      </c>
      <c r="B904" s="42" t="s">
        <v>167</v>
      </c>
      <c r="C904" s="93">
        <f>F592</f>
        <v>2.8</v>
      </c>
      <c r="D904" s="12">
        <v>5</v>
      </c>
      <c r="E904" s="91">
        <f>+ROUND(C904*D904,2)</f>
        <v>14</v>
      </c>
      <c r="F904" s="93">
        <f>K592</f>
        <v>2.8</v>
      </c>
      <c r="G904" s="12">
        <f t="shared" si="434"/>
        <v>5</v>
      </c>
      <c r="H904" s="91">
        <f>+ROUND(F904*G904,2)</f>
        <v>14</v>
      </c>
      <c r="I904" s="93">
        <f>O592</f>
        <v>2.8</v>
      </c>
      <c r="J904" s="12">
        <f t="shared" si="435"/>
        <v>5</v>
      </c>
      <c r="K904" s="91">
        <f>+ROUND(I904*J904,2)</f>
        <v>14</v>
      </c>
      <c r="L904" s="93">
        <f>S592</f>
        <v>2.8</v>
      </c>
      <c r="M904" s="12">
        <v>5</v>
      </c>
      <c r="N904" s="91">
        <f>+ROUND(L904*M904,2)</f>
        <v>14</v>
      </c>
      <c r="O904" s="93"/>
      <c r="P904" s="12"/>
      <c r="Q904" s="91"/>
      <c r="R904"/>
      <c r="S904"/>
      <c r="T904"/>
      <c r="U904"/>
      <c r="V904"/>
      <c r="W904"/>
      <c r="X904"/>
      <c r="Y904"/>
      <c r="Z904"/>
    </row>
    <row r="905" spans="1:26" x14ac:dyDescent="0.25">
      <c r="A905" s="92"/>
      <c r="B905" s="42" t="s">
        <v>168</v>
      </c>
      <c r="C905" s="93"/>
      <c r="D905" s="12"/>
      <c r="E905" s="91"/>
      <c r="F905" s="88"/>
      <c r="G905" s="89"/>
      <c r="H905" s="90"/>
      <c r="I905" s="88"/>
      <c r="J905" s="89"/>
      <c r="K905" s="90"/>
      <c r="L905" s="93"/>
      <c r="M905" s="12"/>
      <c r="N905" s="91"/>
      <c r="O905" s="93">
        <f>+W593</f>
        <v>5</v>
      </c>
      <c r="P905" s="12">
        <v>4</v>
      </c>
      <c r="Q905" s="91">
        <f>+ROUND(O905*P905,2)</f>
        <v>20</v>
      </c>
      <c r="R905"/>
      <c r="S905"/>
      <c r="T905"/>
      <c r="U905"/>
      <c r="V905"/>
      <c r="W905"/>
      <c r="X905"/>
      <c r="Y905"/>
      <c r="Z905"/>
    </row>
    <row r="906" spans="1:26" x14ac:dyDescent="0.25">
      <c r="A906" s="94" t="s">
        <v>372</v>
      </c>
      <c r="B906" s="42" t="s">
        <v>169</v>
      </c>
      <c r="C906" s="93">
        <f>F594</f>
        <v>2.6</v>
      </c>
      <c r="D906" s="12">
        <v>5</v>
      </c>
      <c r="E906" s="91">
        <f>+ROUND(C906*D906,2)</f>
        <v>13</v>
      </c>
      <c r="F906" s="93">
        <f>K594</f>
        <v>2.8</v>
      </c>
      <c r="G906" s="12">
        <f t="shared" si="434"/>
        <v>5</v>
      </c>
      <c r="H906" s="91">
        <f>+ROUND(F906*G906,2)</f>
        <v>14</v>
      </c>
      <c r="I906" s="93">
        <f>O594</f>
        <v>2.8</v>
      </c>
      <c r="J906" s="12">
        <f t="shared" si="435"/>
        <v>5</v>
      </c>
      <c r="K906" s="91">
        <f>+ROUND(I906*J906,2)</f>
        <v>14</v>
      </c>
      <c r="L906" s="93">
        <f>S594</f>
        <v>3</v>
      </c>
      <c r="M906" s="12">
        <v>5</v>
      </c>
      <c r="N906" s="91">
        <f>+ROUND(L906*M906,2)</f>
        <v>15</v>
      </c>
      <c r="O906" s="93"/>
      <c r="P906" s="12"/>
      <c r="Q906" s="91"/>
      <c r="R906"/>
      <c r="S906"/>
      <c r="T906"/>
      <c r="U906"/>
      <c r="V906"/>
      <c r="W906"/>
      <c r="X906"/>
      <c r="Y906"/>
      <c r="Z906"/>
    </row>
    <row r="907" spans="1:26" x14ac:dyDescent="0.25">
      <c r="A907" s="92"/>
      <c r="B907" s="42" t="s">
        <v>170</v>
      </c>
      <c r="C907" s="93"/>
      <c r="D907" s="12"/>
      <c r="E907" s="91"/>
      <c r="F907" s="88"/>
      <c r="G907" s="89"/>
      <c r="H907" s="90"/>
      <c r="I907" s="88"/>
      <c r="J907" s="89"/>
      <c r="K907" s="90"/>
      <c r="L907" s="93"/>
      <c r="M907" s="12"/>
      <c r="N907" s="91"/>
      <c r="O907" s="93">
        <f>+W595</f>
        <v>5</v>
      </c>
      <c r="P907" s="12">
        <v>4</v>
      </c>
      <c r="Q907" s="91">
        <f>+ROUND(O907*P907,2)</f>
        <v>20</v>
      </c>
      <c r="R907"/>
      <c r="S907"/>
      <c r="T907"/>
      <c r="U907"/>
      <c r="V907"/>
      <c r="W907"/>
      <c r="X907"/>
      <c r="Y907"/>
      <c r="Z907"/>
    </row>
    <row r="908" spans="1:26" x14ac:dyDescent="0.25">
      <c r="A908" s="94" t="s">
        <v>373</v>
      </c>
      <c r="B908" s="42" t="s">
        <v>171</v>
      </c>
      <c r="C908" s="93">
        <f>F596</f>
        <v>2.6</v>
      </c>
      <c r="D908" s="12">
        <v>5</v>
      </c>
      <c r="E908" s="91">
        <f>+ROUND(C908*D908,2)</f>
        <v>13</v>
      </c>
      <c r="F908" s="93">
        <f>K596</f>
        <v>2.8</v>
      </c>
      <c r="G908" s="12">
        <f t="shared" si="434"/>
        <v>5</v>
      </c>
      <c r="H908" s="91">
        <f>+ROUND(F908*G908,2)</f>
        <v>14</v>
      </c>
      <c r="I908" s="93">
        <f>O596</f>
        <v>2.8</v>
      </c>
      <c r="J908" s="12">
        <f t="shared" si="435"/>
        <v>5</v>
      </c>
      <c r="K908" s="91">
        <f>+ROUND(I908*J908,2)</f>
        <v>14</v>
      </c>
      <c r="L908" s="93">
        <f>S596</f>
        <v>3</v>
      </c>
      <c r="M908" s="12">
        <v>5</v>
      </c>
      <c r="N908" s="91">
        <f>+ROUND(L908*M908,2)</f>
        <v>15</v>
      </c>
      <c r="O908" s="93"/>
      <c r="P908" s="12"/>
      <c r="Q908" s="91"/>
      <c r="R908"/>
      <c r="S908"/>
      <c r="T908"/>
      <c r="U908"/>
      <c r="V908"/>
      <c r="W908"/>
      <c r="X908"/>
      <c r="Y908"/>
      <c r="Z908"/>
    </row>
    <row r="909" spans="1:26" x14ac:dyDescent="0.25">
      <c r="A909" s="92"/>
      <c r="B909" s="42" t="s">
        <v>172</v>
      </c>
      <c r="C909" s="93"/>
      <c r="D909" s="12"/>
      <c r="E909" s="91"/>
      <c r="F909" s="88"/>
      <c r="G909" s="89"/>
      <c r="H909" s="90"/>
      <c r="I909" s="88"/>
      <c r="J909" s="89"/>
      <c r="K909" s="90"/>
      <c r="L909" s="93"/>
      <c r="M909" s="12"/>
      <c r="N909" s="91"/>
      <c r="O909" s="93">
        <f>+W597</f>
        <v>5</v>
      </c>
      <c r="P909" s="12">
        <v>4</v>
      </c>
      <c r="Q909" s="91">
        <f>+ROUND(O909*P909,2)</f>
        <v>20</v>
      </c>
      <c r="R909"/>
      <c r="S909"/>
      <c r="T909"/>
      <c r="U909"/>
      <c r="V909"/>
      <c r="W909"/>
      <c r="X909"/>
      <c r="Y909"/>
      <c r="Z909"/>
    </row>
    <row r="910" spans="1:26" x14ac:dyDescent="0.25">
      <c r="A910" s="94" t="s">
        <v>374</v>
      </c>
      <c r="B910" s="42" t="s">
        <v>173</v>
      </c>
      <c r="C910" s="93">
        <f>F598</f>
        <v>2.8</v>
      </c>
      <c r="D910" s="12">
        <v>5</v>
      </c>
      <c r="E910" s="91">
        <f>+ROUND(C910*D910,2)</f>
        <v>14</v>
      </c>
      <c r="F910" s="93">
        <f>K598</f>
        <v>2.8</v>
      </c>
      <c r="G910" s="12">
        <f t="shared" si="434"/>
        <v>5</v>
      </c>
      <c r="H910" s="91">
        <f>+ROUND(F910*G910,2)</f>
        <v>14</v>
      </c>
      <c r="I910" s="93">
        <f>O598</f>
        <v>2.8</v>
      </c>
      <c r="J910" s="12">
        <f t="shared" si="435"/>
        <v>5</v>
      </c>
      <c r="K910" s="91">
        <f>+ROUND(I910*J910,2)</f>
        <v>14</v>
      </c>
      <c r="L910" s="93">
        <f>S598</f>
        <v>2.8</v>
      </c>
      <c r="M910" s="12">
        <v>5</v>
      </c>
      <c r="N910" s="91">
        <f>+ROUND(L910*M910,2)</f>
        <v>14</v>
      </c>
      <c r="O910" s="93"/>
      <c r="P910" s="12"/>
      <c r="Q910" s="91"/>
      <c r="R910"/>
      <c r="S910"/>
      <c r="T910"/>
      <c r="U910"/>
      <c r="V910"/>
      <c r="W910"/>
      <c r="X910"/>
      <c r="Y910"/>
      <c r="Z910"/>
    </row>
    <row r="911" spans="1:26" x14ac:dyDescent="0.25">
      <c r="A911" s="92"/>
      <c r="B911" s="42" t="s">
        <v>174</v>
      </c>
      <c r="C911" s="93"/>
      <c r="D911" s="12"/>
      <c r="E911" s="91"/>
      <c r="F911" s="88"/>
      <c r="G911" s="89"/>
      <c r="H911" s="90"/>
      <c r="I911" s="88"/>
      <c r="J911" s="89"/>
      <c r="K911" s="90"/>
      <c r="L911" s="93"/>
      <c r="M911" s="12"/>
      <c r="N911" s="91"/>
      <c r="O911" s="93">
        <f>+W599</f>
        <v>5</v>
      </c>
      <c r="P911" s="12">
        <v>4</v>
      </c>
      <c r="Q911" s="91">
        <f>+ROUND(O911*P911,2)</f>
        <v>20</v>
      </c>
      <c r="R911"/>
      <c r="S911"/>
      <c r="T911"/>
      <c r="U911"/>
      <c r="V911"/>
      <c r="W911"/>
      <c r="X911"/>
      <c r="Y911"/>
      <c r="Z911"/>
    </row>
    <row r="912" spans="1:26" x14ac:dyDescent="0.25">
      <c r="A912" s="94" t="s">
        <v>375</v>
      </c>
      <c r="B912" s="42" t="s">
        <v>175</v>
      </c>
      <c r="C912" s="93">
        <f>F600</f>
        <v>2.48</v>
      </c>
      <c r="D912" s="12">
        <v>5</v>
      </c>
      <c r="E912" s="91">
        <f>+ROUND(C912*D912,2)</f>
        <v>12.4</v>
      </c>
      <c r="F912" s="93">
        <f>K600</f>
        <v>2.8</v>
      </c>
      <c r="G912" s="12">
        <f t="shared" si="434"/>
        <v>5</v>
      </c>
      <c r="H912" s="91">
        <f>+ROUND(F912*G912,2)</f>
        <v>14</v>
      </c>
      <c r="I912" s="93">
        <f>O600</f>
        <v>2.8</v>
      </c>
      <c r="J912" s="12">
        <f t="shared" si="435"/>
        <v>5</v>
      </c>
      <c r="K912" s="91">
        <f>+ROUND(I912*J912,2)</f>
        <v>14</v>
      </c>
      <c r="L912" s="93">
        <f>S600</f>
        <v>3.1</v>
      </c>
      <c r="M912" s="12">
        <v>5</v>
      </c>
      <c r="N912" s="91">
        <f>+ROUND(L912*M912,2)</f>
        <v>15.5</v>
      </c>
      <c r="O912" s="93"/>
      <c r="P912" s="12"/>
      <c r="Q912" s="91"/>
      <c r="R912"/>
      <c r="S912"/>
      <c r="T912"/>
      <c r="U912"/>
      <c r="V912"/>
      <c r="W912"/>
      <c r="X912"/>
      <c r="Y912"/>
      <c r="Z912"/>
    </row>
    <row r="913" spans="1:26" x14ac:dyDescent="0.25">
      <c r="A913" s="92"/>
      <c r="B913" s="42" t="s">
        <v>176</v>
      </c>
      <c r="C913" s="93"/>
      <c r="D913" s="12"/>
      <c r="E913" s="91"/>
      <c r="F913" s="88"/>
      <c r="G913" s="89"/>
      <c r="H913" s="90"/>
      <c r="I913" s="88"/>
      <c r="J913" s="89"/>
      <c r="K913" s="90"/>
      <c r="L913" s="93"/>
      <c r="M913" s="12"/>
      <c r="N913" s="91"/>
      <c r="O913" s="93">
        <f>+W601</f>
        <v>5</v>
      </c>
      <c r="P913" s="12">
        <v>4</v>
      </c>
      <c r="Q913" s="91">
        <f>+ROUND(O913*P913,2)</f>
        <v>20</v>
      </c>
      <c r="R913"/>
      <c r="S913"/>
      <c r="T913"/>
      <c r="U913"/>
      <c r="V913"/>
      <c r="W913"/>
      <c r="X913"/>
      <c r="Y913"/>
      <c r="Z913"/>
    </row>
    <row r="914" spans="1:26" x14ac:dyDescent="0.25">
      <c r="A914" s="94" t="s">
        <v>376</v>
      </c>
      <c r="B914" s="42" t="s">
        <v>177</v>
      </c>
      <c r="C914" s="93">
        <f>F602</f>
        <v>2.48</v>
      </c>
      <c r="D914" s="12">
        <v>5</v>
      </c>
      <c r="E914" s="91">
        <f>+ROUND(C914*D914,2)</f>
        <v>12.4</v>
      </c>
      <c r="F914" s="93">
        <f>K602</f>
        <v>2.8</v>
      </c>
      <c r="G914" s="12">
        <f t="shared" si="434"/>
        <v>5</v>
      </c>
      <c r="H914" s="91">
        <f>+ROUND(F914*G914,2)</f>
        <v>14</v>
      </c>
      <c r="I914" s="93">
        <f>O602</f>
        <v>2.8</v>
      </c>
      <c r="J914" s="12">
        <f t="shared" si="435"/>
        <v>5</v>
      </c>
      <c r="K914" s="91">
        <f>+ROUND(I914*J914,2)</f>
        <v>14</v>
      </c>
      <c r="L914" s="93">
        <f>S602</f>
        <v>3.1</v>
      </c>
      <c r="M914" s="12">
        <v>5</v>
      </c>
      <c r="N914" s="91">
        <f>+ROUND(L914*M914,2)</f>
        <v>15.5</v>
      </c>
      <c r="O914" s="93"/>
      <c r="P914" s="12"/>
      <c r="Q914" s="91"/>
      <c r="R914"/>
      <c r="S914"/>
      <c r="T914"/>
      <c r="U914"/>
      <c r="V914"/>
      <c r="W914"/>
      <c r="X914"/>
      <c r="Y914"/>
      <c r="Z914"/>
    </row>
    <row r="915" spans="1:26" x14ac:dyDescent="0.25">
      <c r="A915" s="92"/>
      <c r="B915" s="42" t="s">
        <v>178</v>
      </c>
      <c r="C915" s="93"/>
      <c r="D915" s="12"/>
      <c r="E915" s="91"/>
      <c r="F915" s="88"/>
      <c r="G915" s="89"/>
      <c r="H915" s="90"/>
      <c r="I915" s="88"/>
      <c r="J915" s="89"/>
      <c r="K915" s="90"/>
      <c r="L915" s="93"/>
      <c r="M915" s="12"/>
      <c r="N915" s="91"/>
      <c r="O915" s="93">
        <f>+W603</f>
        <v>5</v>
      </c>
      <c r="P915" s="12">
        <v>4</v>
      </c>
      <c r="Q915" s="91">
        <f>+ROUND(O915*P915,2)</f>
        <v>20</v>
      </c>
      <c r="R915"/>
      <c r="S915"/>
      <c r="T915"/>
      <c r="U915"/>
      <c r="V915"/>
      <c r="W915"/>
      <c r="X915"/>
      <c r="Y915"/>
      <c r="Z915"/>
    </row>
    <row r="916" spans="1:26" x14ac:dyDescent="0.25">
      <c r="A916" s="94" t="s">
        <v>377</v>
      </c>
      <c r="B916" s="42" t="s">
        <v>179</v>
      </c>
      <c r="C916" s="93">
        <f>F604</f>
        <v>2.82</v>
      </c>
      <c r="D916" s="12">
        <v>5</v>
      </c>
      <c r="E916" s="91">
        <f>+ROUND(C916*D916,2)</f>
        <v>14.1</v>
      </c>
      <c r="F916" s="93">
        <f>K604</f>
        <v>2.8</v>
      </c>
      <c r="G916" s="12">
        <f t="shared" si="434"/>
        <v>5</v>
      </c>
      <c r="H916" s="91">
        <f>+ROUND(F916*G916,2)</f>
        <v>14</v>
      </c>
      <c r="I916" s="93">
        <f>O604</f>
        <v>2.8</v>
      </c>
      <c r="J916" s="12">
        <f t="shared" si="435"/>
        <v>5</v>
      </c>
      <c r="K916" s="91">
        <f>+ROUND(I916*J916,2)</f>
        <v>14</v>
      </c>
      <c r="L916" s="93">
        <f>S604</f>
        <v>2.8</v>
      </c>
      <c r="M916" s="12">
        <v>5</v>
      </c>
      <c r="N916" s="91">
        <f>+ROUND(L916*M916,2)</f>
        <v>14</v>
      </c>
      <c r="O916" s="93"/>
      <c r="P916" s="12"/>
      <c r="Q916" s="91"/>
      <c r="R916"/>
      <c r="S916"/>
      <c r="T916"/>
      <c r="U916"/>
      <c r="V916"/>
      <c r="W916"/>
      <c r="X916"/>
      <c r="Y916"/>
      <c r="Z916"/>
    </row>
    <row r="917" spans="1:26" x14ac:dyDescent="0.25">
      <c r="A917" s="92"/>
      <c r="B917" s="42" t="s">
        <v>180</v>
      </c>
      <c r="C917" s="93"/>
      <c r="D917" s="12"/>
      <c r="E917" s="91"/>
      <c r="F917" s="88"/>
      <c r="G917" s="89"/>
      <c r="H917" s="90"/>
      <c r="I917" s="88"/>
      <c r="J917" s="89"/>
      <c r="K917" s="90"/>
      <c r="L917" s="93"/>
      <c r="M917" s="12"/>
      <c r="N917" s="91"/>
      <c r="O917" s="93">
        <f>+W605</f>
        <v>5.42</v>
      </c>
      <c r="P917" s="12">
        <v>4</v>
      </c>
      <c r="Q917" s="91">
        <f>+ROUND(O917*P917,2)</f>
        <v>21.68</v>
      </c>
      <c r="R917"/>
      <c r="S917"/>
      <c r="T917"/>
      <c r="U917"/>
      <c r="V917"/>
      <c r="W917"/>
      <c r="X917"/>
      <c r="Y917"/>
      <c r="Z917"/>
    </row>
    <row r="918" spans="1:26" x14ac:dyDescent="0.25">
      <c r="A918" s="94" t="s">
        <v>378</v>
      </c>
      <c r="B918" s="42" t="s">
        <v>181</v>
      </c>
      <c r="C918" s="93">
        <f>F606</f>
        <v>2.2999999999999998</v>
      </c>
      <c r="D918" s="12">
        <v>5</v>
      </c>
      <c r="E918" s="91">
        <f>+ROUND(C918*D918,2)</f>
        <v>11.5</v>
      </c>
      <c r="F918" s="93">
        <f>K606</f>
        <v>2.8</v>
      </c>
      <c r="G918" s="12">
        <f t="shared" si="434"/>
        <v>5</v>
      </c>
      <c r="H918" s="91">
        <f>+ROUND(F918*G918,2)</f>
        <v>14</v>
      </c>
      <c r="I918" s="93">
        <f>O606</f>
        <v>2.8</v>
      </c>
      <c r="J918" s="12">
        <f t="shared" si="435"/>
        <v>5</v>
      </c>
      <c r="K918" s="91">
        <f>+ROUND(I918*J918,2)</f>
        <v>14</v>
      </c>
      <c r="L918" s="93">
        <f>S606</f>
        <v>3.2</v>
      </c>
      <c r="M918" s="12">
        <v>5</v>
      </c>
      <c r="N918" s="91">
        <f>+ROUND(L918*M918,2)</f>
        <v>16</v>
      </c>
      <c r="O918" s="93"/>
      <c r="P918" s="12"/>
      <c r="Q918" s="91"/>
      <c r="R918"/>
      <c r="S918"/>
      <c r="T918"/>
      <c r="U918"/>
      <c r="V918"/>
      <c r="W918"/>
      <c r="X918"/>
      <c r="Y918"/>
      <c r="Z918"/>
    </row>
    <row r="919" spans="1:26" x14ac:dyDescent="0.25">
      <c r="A919" s="92"/>
      <c r="B919" s="42" t="s">
        <v>182</v>
      </c>
      <c r="C919" s="93"/>
      <c r="D919" s="12"/>
      <c r="E919" s="91"/>
      <c r="F919" s="88"/>
      <c r="G919" s="89"/>
      <c r="H919" s="90"/>
      <c r="I919" s="88"/>
      <c r="J919" s="89"/>
      <c r="K919" s="90"/>
      <c r="L919" s="93"/>
      <c r="M919" s="12"/>
      <c r="N919" s="91"/>
      <c r="O919" s="93">
        <f>+W607</f>
        <v>5.45</v>
      </c>
      <c r="P919" s="12">
        <v>4</v>
      </c>
      <c r="Q919" s="91">
        <f>+ROUND(O919*P919,2)</f>
        <v>21.8</v>
      </c>
      <c r="R919"/>
      <c r="S919"/>
      <c r="T919"/>
      <c r="U919"/>
      <c r="V919"/>
      <c r="W919"/>
      <c r="X919"/>
      <c r="Y919"/>
      <c r="Z919"/>
    </row>
    <row r="920" spans="1:26" x14ac:dyDescent="0.25">
      <c r="A920" s="94" t="s">
        <v>379</v>
      </c>
      <c r="B920" s="42" t="s">
        <v>183</v>
      </c>
      <c r="C920" s="93">
        <f>F608</f>
        <v>2.2000000000000002</v>
      </c>
      <c r="D920" s="12">
        <v>5</v>
      </c>
      <c r="E920" s="91">
        <f>+ROUND(C920*D920,2)</f>
        <v>11</v>
      </c>
      <c r="F920" s="93">
        <f>K608</f>
        <v>2.8</v>
      </c>
      <c r="G920" s="12">
        <f t="shared" si="434"/>
        <v>5</v>
      </c>
      <c r="H920" s="91">
        <f>+ROUND(F920*G920,2)</f>
        <v>14</v>
      </c>
      <c r="I920" s="93">
        <f>O608</f>
        <v>2.8</v>
      </c>
      <c r="J920" s="12">
        <f t="shared" si="435"/>
        <v>5</v>
      </c>
      <c r="K920" s="91">
        <f>+ROUND(I920*J920,2)</f>
        <v>14</v>
      </c>
      <c r="L920" s="93">
        <f>S608</f>
        <v>3.2</v>
      </c>
      <c r="M920" s="12">
        <v>5</v>
      </c>
      <c r="N920" s="91">
        <f>+ROUND(L920*M920,2)</f>
        <v>16</v>
      </c>
      <c r="O920" s="93"/>
      <c r="P920" s="12"/>
      <c r="Q920" s="91"/>
      <c r="R920"/>
      <c r="S920"/>
      <c r="T920"/>
      <c r="U920"/>
      <c r="V920"/>
      <c r="W920"/>
      <c r="X920"/>
      <c r="Y920"/>
      <c r="Z920"/>
    </row>
    <row r="921" spans="1:26" x14ac:dyDescent="0.25">
      <c r="A921" s="92"/>
      <c r="B921" s="42" t="s">
        <v>184</v>
      </c>
      <c r="C921" s="93"/>
      <c r="D921" s="12"/>
      <c r="E921" s="91"/>
      <c r="F921" s="88"/>
      <c r="G921" s="89"/>
      <c r="H921" s="90"/>
      <c r="I921" s="88"/>
      <c r="J921" s="89"/>
      <c r="K921" s="90"/>
      <c r="L921" s="93"/>
      <c r="M921" s="12"/>
      <c r="N921" s="91"/>
      <c r="O921" s="93">
        <f>+W609</f>
        <v>5.45</v>
      </c>
      <c r="P921" s="12">
        <v>4</v>
      </c>
      <c r="Q921" s="91">
        <f>+ROUND(O921*P921,2)</f>
        <v>21.8</v>
      </c>
      <c r="R921"/>
      <c r="S921"/>
      <c r="T921"/>
      <c r="U921"/>
      <c r="V921"/>
      <c r="W921"/>
      <c r="X921"/>
      <c r="Y921"/>
      <c r="Z921"/>
    </row>
    <row r="922" spans="1:26" x14ac:dyDescent="0.25">
      <c r="A922" s="94" t="s">
        <v>380</v>
      </c>
      <c r="B922" s="42" t="s">
        <v>185</v>
      </c>
      <c r="C922" s="93">
        <f>F610</f>
        <v>2.2000000000000002</v>
      </c>
      <c r="D922" s="12">
        <v>5</v>
      </c>
      <c r="E922" s="91">
        <f>+ROUND(C922*D922,2)</f>
        <v>11</v>
      </c>
      <c r="F922" s="93">
        <f>K610</f>
        <v>2.8</v>
      </c>
      <c r="G922" s="12">
        <f t="shared" si="434"/>
        <v>5</v>
      </c>
      <c r="H922" s="91">
        <f>+ROUND(F922*G922,2)</f>
        <v>14</v>
      </c>
      <c r="I922" s="93">
        <f>O610</f>
        <v>2.8</v>
      </c>
      <c r="J922" s="12">
        <f t="shared" si="435"/>
        <v>5</v>
      </c>
      <c r="K922" s="91">
        <f>+ROUND(I922*J922,2)</f>
        <v>14</v>
      </c>
      <c r="L922" s="93">
        <f>S610</f>
        <v>3.28</v>
      </c>
      <c r="M922" s="12">
        <v>5</v>
      </c>
      <c r="N922" s="91">
        <f>+ROUND(L922*M922,2)</f>
        <v>16.399999999999999</v>
      </c>
      <c r="O922" s="93"/>
      <c r="P922" s="12"/>
      <c r="Q922" s="91"/>
      <c r="R922"/>
      <c r="S922"/>
      <c r="T922"/>
      <c r="U922"/>
      <c r="V922"/>
      <c r="W922"/>
      <c r="X922"/>
      <c r="Y922"/>
      <c r="Z922"/>
    </row>
    <row r="923" spans="1:26" x14ac:dyDescent="0.25">
      <c r="A923" s="92"/>
      <c r="B923" s="42" t="s">
        <v>186</v>
      </c>
      <c r="C923" s="93"/>
      <c r="D923" s="12"/>
      <c r="E923" s="91"/>
      <c r="F923" s="88"/>
      <c r="G923" s="89"/>
      <c r="H923" s="90"/>
      <c r="I923" s="88"/>
      <c r="J923" s="89"/>
      <c r="K923" s="90"/>
      <c r="L923" s="93"/>
      <c r="M923" s="12"/>
      <c r="N923" s="91"/>
      <c r="O923" s="93">
        <f>+W611</f>
        <v>5.45</v>
      </c>
      <c r="P923" s="12">
        <v>4</v>
      </c>
      <c r="Q923" s="91">
        <f>+ROUND(O923*P923,2)</f>
        <v>21.8</v>
      </c>
      <c r="R923"/>
      <c r="S923"/>
      <c r="T923"/>
      <c r="U923"/>
      <c r="V923"/>
      <c r="W923"/>
      <c r="X923"/>
      <c r="Y923"/>
      <c r="Z923"/>
    </row>
    <row r="924" spans="1:26" x14ac:dyDescent="0.25">
      <c r="A924" s="94" t="s">
        <v>381</v>
      </c>
      <c r="B924" s="42" t="s">
        <v>187</v>
      </c>
      <c r="C924" s="93">
        <f>F612</f>
        <v>2.2000000000000002</v>
      </c>
      <c r="D924" s="12">
        <v>5</v>
      </c>
      <c r="E924" s="91">
        <f>+ROUND(C924*D924,2)</f>
        <v>11</v>
      </c>
      <c r="F924" s="93">
        <f>K612</f>
        <v>2.8</v>
      </c>
      <c r="G924" s="12">
        <f t="shared" si="434"/>
        <v>5</v>
      </c>
      <c r="H924" s="91">
        <f>+ROUND(F924*G924,2)</f>
        <v>14</v>
      </c>
      <c r="I924" s="93">
        <f>O612</f>
        <v>2.8</v>
      </c>
      <c r="J924" s="12">
        <f t="shared" si="435"/>
        <v>5</v>
      </c>
      <c r="K924" s="91">
        <f>+ROUND(I924*J924,2)</f>
        <v>14</v>
      </c>
      <c r="L924" s="93">
        <f>S612</f>
        <v>3.28</v>
      </c>
      <c r="M924" s="12">
        <v>5</v>
      </c>
      <c r="N924" s="91">
        <f>+ROUND(L924*M924,2)</f>
        <v>16.399999999999999</v>
      </c>
      <c r="O924" s="93"/>
      <c r="P924" s="12"/>
      <c r="Q924" s="91"/>
      <c r="R924"/>
      <c r="S924"/>
      <c r="T924"/>
      <c r="U924"/>
      <c r="V924"/>
      <c r="W924"/>
      <c r="X924"/>
      <c r="Y924"/>
      <c r="Z924"/>
    </row>
    <row r="925" spans="1:26" x14ac:dyDescent="0.25">
      <c r="A925" s="92"/>
      <c r="B925" s="42" t="s">
        <v>188</v>
      </c>
      <c r="C925" s="93"/>
      <c r="D925" s="12"/>
      <c r="E925" s="91"/>
      <c r="F925" s="88"/>
      <c r="G925" s="89"/>
      <c r="H925" s="90"/>
      <c r="I925" s="88"/>
      <c r="J925" s="89"/>
      <c r="K925" s="90"/>
      <c r="L925" s="93"/>
      <c r="M925" s="12"/>
      <c r="N925" s="91"/>
      <c r="O925" s="93">
        <f>+W613</f>
        <v>5.45</v>
      </c>
      <c r="P925" s="12">
        <v>4</v>
      </c>
      <c r="Q925" s="91">
        <f>+ROUND(O925*P925,2)</f>
        <v>21.8</v>
      </c>
      <c r="R925"/>
      <c r="S925"/>
      <c r="T925"/>
      <c r="U925"/>
      <c r="V925"/>
      <c r="W925"/>
      <c r="X925"/>
      <c r="Y925"/>
      <c r="Z925"/>
    </row>
    <row r="926" spans="1:26" x14ac:dyDescent="0.25">
      <c r="A926" s="94" t="s">
        <v>382</v>
      </c>
      <c r="B926" s="42" t="s">
        <v>189</v>
      </c>
      <c r="C926" s="93">
        <f>F614</f>
        <v>2.2000000000000002</v>
      </c>
      <c r="D926" s="12">
        <v>5</v>
      </c>
      <c r="E926" s="91">
        <f>+ROUND(C926*D926,2)</f>
        <v>11</v>
      </c>
      <c r="F926" s="93">
        <f>K614</f>
        <v>2.8</v>
      </c>
      <c r="G926" s="12">
        <f t="shared" si="434"/>
        <v>5</v>
      </c>
      <c r="H926" s="91">
        <f>+ROUND(F926*G926,2)</f>
        <v>14</v>
      </c>
      <c r="I926" s="93">
        <f>O614</f>
        <v>2.8</v>
      </c>
      <c r="J926" s="12">
        <f t="shared" si="435"/>
        <v>5</v>
      </c>
      <c r="K926" s="91">
        <f>+ROUND(I926*J926,2)</f>
        <v>14</v>
      </c>
      <c r="L926" s="93">
        <f>S614</f>
        <v>3.28</v>
      </c>
      <c r="M926" s="12">
        <v>5</v>
      </c>
      <c r="N926" s="91">
        <f>+ROUND(L926*M926,2)</f>
        <v>16.399999999999999</v>
      </c>
      <c r="O926" s="93"/>
      <c r="P926" s="12"/>
      <c r="Q926" s="91"/>
      <c r="R926"/>
      <c r="S926"/>
      <c r="T926"/>
      <c r="U926"/>
      <c r="V926"/>
      <c r="W926"/>
      <c r="X926"/>
      <c r="Y926"/>
      <c r="Z926"/>
    </row>
    <row r="927" spans="1:26" x14ac:dyDescent="0.25">
      <c r="A927" s="92"/>
      <c r="B927" s="42" t="s">
        <v>190</v>
      </c>
      <c r="C927" s="93"/>
      <c r="D927" s="12"/>
      <c r="E927" s="91"/>
      <c r="F927" s="88"/>
      <c r="G927" s="89"/>
      <c r="H927" s="90"/>
      <c r="I927" s="88"/>
      <c r="J927" s="89"/>
      <c r="K927" s="90"/>
      <c r="L927" s="93"/>
      <c r="M927" s="12"/>
      <c r="N927" s="91"/>
      <c r="O927" s="93">
        <f>+W615</f>
        <v>5.45</v>
      </c>
      <c r="P927" s="12">
        <v>4</v>
      </c>
      <c r="Q927" s="91">
        <f>+ROUND(O927*P927,2)</f>
        <v>21.8</v>
      </c>
      <c r="R927"/>
      <c r="S927"/>
      <c r="T927"/>
      <c r="U927"/>
      <c r="V927"/>
      <c r="W927"/>
      <c r="X927"/>
      <c r="Y927"/>
      <c r="Z927"/>
    </row>
    <row r="928" spans="1:26" x14ac:dyDescent="0.25">
      <c r="A928" s="94" t="s">
        <v>383</v>
      </c>
      <c r="B928" s="42" t="s">
        <v>191</v>
      </c>
      <c r="C928" s="93">
        <f>F616</f>
        <v>2.2000000000000002</v>
      </c>
      <c r="D928" s="12">
        <v>5</v>
      </c>
      <c r="E928" s="91">
        <f>+ROUND(C928*D928,2)</f>
        <v>11</v>
      </c>
      <c r="F928" s="93">
        <f>K616</f>
        <v>2.8</v>
      </c>
      <c r="G928" s="12">
        <f t="shared" si="434"/>
        <v>5</v>
      </c>
      <c r="H928" s="91">
        <f>+ROUND(F928*G928,2)</f>
        <v>14</v>
      </c>
      <c r="I928" s="93">
        <f>O616</f>
        <v>2.8</v>
      </c>
      <c r="J928" s="12">
        <f t="shared" si="435"/>
        <v>5</v>
      </c>
      <c r="K928" s="91">
        <f>+ROUND(I928*J928,2)</f>
        <v>14</v>
      </c>
      <c r="L928" s="93">
        <f>S616</f>
        <v>3.28</v>
      </c>
      <c r="M928" s="12">
        <v>5</v>
      </c>
      <c r="N928" s="91">
        <f>+ROUND(L928*M928,2)</f>
        <v>16.399999999999999</v>
      </c>
      <c r="O928" s="93"/>
      <c r="P928" s="12"/>
      <c r="Q928" s="91"/>
      <c r="R928"/>
      <c r="S928"/>
      <c r="T928"/>
      <c r="U928"/>
      <c r="V928"/>
      <c r="W928"/>
      <c r="X928"/>
      <c r="Y928"/>
      <c r="Z928"/>
    </row>
    <row r="929" spans="1:26" x14ac:dyDescent="0.25">
      <c r="A929" s="92"/>
      <c r="B929" s="42" t="s">
        <v>192</v>
      </c>
      <c r="C929" s="93"/>
      <c r="D929" s="12"/>
      <c r="E929" s="91"/>
      <c r="F929" s="88"/>
      <c r="G929" s="89"/>
      <c r="H929" s="90"/>
      <c r="I929" s="88"/>
      <c r="J929" s="89"/>
      <c r="K929" s="90"/>
      <c r="L929" s="93"/>
      <c r="M929" s="12"/>
      <c r="N929" s="91"/>
      <c r="O929" s="93">
        <f>+W617</f>
        <v>5.42</v>
      </c>
      <c r="P929" s="12">
        <v>4</v>
      </c>
      <c r="Q929" s="91">
        <f>+ROUND(O929*P929,2)</f>
        <v>21.68</v>
      </c>
      <c r="R929"/>
      <c r="S929"/>
      <c r="T929"/>
      <c r="U929"/>
      <c r="V929"/>
      <c r="W929"/>
      <c r="X929"/>
      <c r="Y929"/>
      <c r="Z929"/>
    </row>
    <row r="930" spans="1:26" x14ac:dyDescent="0.25">
      <c r="A930" s="94" t="s">
        <v>384</v>
      </c>
      <c r="B930" s="42" t="s">
        <v>193</v>
      </c>
      <c r="C930" s="93">
        <f>F618</f>
        <v>2.82</v>
      </c>
      <c r="D930" s="12">
        <v>5</v>
      </c>
      <c r="E930" s="91">
        <f>+ROUND(C930*D930,2)</f>
        <v>14.1</v>
      </c>
      <c r="F930" s="93">
        <f>K618</f>
        <v>2.8</v>
      </c>
      <c r="G930" s="12">
        <f t="shared" si="434"/>
        <v>5</v>
      </c>
      <c r="H930" s="91">
        <f>+ROUND(F930*G930,2)</f>
        <v>14</v>
      </c>
      <c r="I930" s="93">
        <f>O618</f>
        <v>2.8</v>
      </c>
      <c r="J930" s="12">
        <f t="shared" si="435"/>
        <v>5</v>
      </c>
      <c r="K930" s="91">
        <f>+ROUND(I930*J930,2)</f>
        <v>14</v>
      </c>
      <c r="L930" s="93">
        <f>S618</f>
        <v>2.8</v>
      </c>
      <c r="M930" s="12">
        <v>5</v>
      </c>
      <c r="N930" s="91">
        <f>+ROUND(L930*M930,2)</f>
        <v>14</v>
      </c>
      <c r="O930" s="93"/>
      <c r="P930" s="12"/>
      <c r="Q930" s="91"/>
      <c r="R930"/>
      <c r="S930"/>
      <c r="T930"/>
      <c r="U930"/>
      <c r="V930"/>
      <c r="W930"/>
      <c r="X930"/>
      <c r="Y930"/>
      <c r="Z930"/>
    </row>
    <row r="931" spans="1:26" x14ac:dyDescent="0.25">
      <c r="A931" s="92"/>
      <c r="B931" s="42" t="s">
        <v>194</v>
      </c>
      <c r="C931" s="93"/>
      <c r="D931" s="12"/>
      <c r="E931" s="91"/>
      <c r="F931" s="88"/>
      <c r="G931" s="89"/>
      <c r="H931" s="90"/>
      <c r="I931" s="88"/>
      <c r="J931" s="89"/>
      <c r="K931" s="90"/>
      <c r="L931" s="93"/>
      <c r="M931" s="12"/>
      <c r="N931" s="91"/>
      <c r="O931" s="93">
        <f>+W619</f>
        <v>5</v>
      </c>
      <c r="P931" s="12">
        <v>4</v>
      </c>
      <c r="Q931" s="91">
        <f>+ROUND(O931*P931,2)</f>
        <v>20</v>
      </c>
      <c r="R931"/>
      <c r="S931"/>
      <c r="T931"/>
      <c r="U931"/>
      <c r="V931"/>
      <c r="W931"/>
      <c r="X931"/>
      <c r="Y931"/>
      <c r="Z931"/>
    </row>
    <row r="932" spans="1:26" x14ac:dyDescent="0.25">
      <c r="A932" s="94" t="s">
        <v>385</v>
      </c>
      <c r="B932" s="42" t="s">
        <v>195</v>
      </c>
      <c r="C932" s="93">
        <f>F620</f>
        <v>2.8</v>
      </c>
      <c r="D932" s="12">
        <v>5</v>
      </c>
      <c r="E932" s="91">
        <f>+ROUND(C932*D932,2)</f>
        <v>14</v>
      </c>
      <c r="F932" s="93">
        <f>K620</f>
        <v>2.8</v>
      </c>
      <c r="G932" s="12">
        <f>+G928</f>
        <v>5</v>
      </c>
      <c r="H932" s="91">
        <f>+ROUND(F932*G932,2)</f>
        <v>14</v>
      </c>
      <c r="I932" s="93">
        <f>O620</f>
        <v>2.8</v>
      </c>
      <c r="J932" s="12">
        <f>+J928</f>
        <v>5</v>
      </c>
      <c r="K932" s="91">
        <f>+ROUND(I932*J932,2)</f>
        <v>14</v>
      </c>
      <c r="L932" s="93">
        <f>S620</f>
        <v>2.8</v>
      </c>
      <c r="M932" s="12">
        <v>5</v>
      </c>
      <c r="N932" s="91">
        <f>+ROUND(L932*M932,2)</f>
        <v>14</v>
      </c>
      <c r="O932" s="93"/>
      <c r="P932" s="12"/>
      <c r="Q932" s="91"/>
      <c r="R932"/>
      <c r="S932"/>
      <c r="T932"/>
      <c r="U932"/>
      <c r="V932"/>
      <c r="W932"/>
      <c r="X932"/>
      <c r="Y932"/>
      <c r="Z932"/>
    </row>
    <row r="933" spans="1:26" x14ac:dyDescent="0.25">
      <c r="A933" s="92"/>
      <c r="B933" s="42" t="s">
        <v>196</v>
      </c>
      <c r="C933" s="93"/>
      <c r="D933" s="12"/>
      <c r="E933" s="91"/>
      <c r="F933" s="88"/>
      <c r="G933" s="89"/>
      <c r="H933" s="90"/>
      <c r="I933" s="88"/>
      <c r="J933" s="89"/>
      <c r="K933" s="90"/>
      <c r="L933" s="93"/>
      <c r="M933" s="12"/>
      <c r="N933" s="91"/>
      <c r="O933" s="93">
        <f>+W621</f>
        <v>5</v>
      </c>
      <c r="P933" s="12">
        <v>4</v>
      </c>
      <c r="Q933" s="91">
        <f>+ROUND(O933*P933,2)</f>
        <v>20</v>
      </c>
      <c r="R933"/>
      <c r="S933"/>
      <c r="T933"/>
      <c r="U933"/>
      <c r="V933"/>
      <c r="W933"/>
      <c r="X933"/>
      <c r="Y933"/>
      <c r="Z933"/>
    </row>
    <row r="934" spans="1:26" x14ac:dyDescent="0.25">
      <c r="A934" s="94" t="s">
        <v>386</v>
      </c>
      <c r="B934" s="42" t="s">
        <v>197</v>
      </c>
      <c r="C934" s="93">
        <f>F622</f>
        <v>2.8</v>
      </c>
      <c r="D934" s="12">
        <v>5</v>
      </c>
      <c r="E934" s="91">
        <f>+ROUND(C934*D934,2)</f>
        <v>14</v>
      </c>
      <c r="F934" s="93">
        <f>K622</f>
        <v>2.8</v>
      </c>
      <c r="G934" s="12">
        <f t="shared" ref="G934:G940" si="436">+G930</f>
        <v>5</v>
      </c>
      <c r="H934" s="91">
        <f>+ROUND(F934*G934,2)</f>
        <v>14</v>
      </c>
      <c r="I934" s="93">
        <f>O622</f>
        <v>2.8</v>
      </c>
      <c r="J934" s="12">
        <f t="shared" ref="J934:J940" si="437">+J930</f>
        <v>5</v>
      </c>
      <c r="K934" s="91">
        <f>+ROUND(I934*J934,2)</f>
        <v>14</v>
      </c>
      <c r="L934" s="93">
        <f>S622</f>
        <v>2.8</v>
      </c>
      <c r="M934" s="12">
        <v>5</v>
      </c>
      <c r="N934" s="91">
        <f>+ROUND(L934*M934,2)</f>
        <v>14</v>
      </c>
      <c r="O934" s="93"/>
      <c r="P934" s="12"/>
      <c r="Q934" s="91"/>
      <c r="R934"/>
      <c r="S934"/>
      <c r="T934"/>
      <c r="U934"/>
      <c r="V934"/>
      <c r="W934"/>
      <c r="X934"/>
      <c r="Y934"/>
      <c r="Z934"/>
    </row>
    <row r="935" spans="1:26" x14ac:dyDescent="0.25">
      <c r="A935" s="92"/>
      <c r="B935" s="42" t="s">
        <v>198</v>
      </c>
      <c r="C935" s="93"/>
      <c r="D935" s="12"/>
      <c r="E935" s="91"/>
      <c r="F935" s="88"/>
      <c r="G935" s="89"/>
      <c r="H935" s="90"/>
      <c r="I935" s="88"/>
      <c r="J935" s="89"/>
      <c r="K935" s="90"/>
      <c r="L935" s="93"/>
      <c r="M935" s="12"/>
      <c r="N935" s="91"/>
      <c r="O935" s="93">
        <f>+W623</f>
        <v>5</v>
      </c>
      <c r="P935" s="12">
        <v>4</v>
      </c>
      <c r="Q935" s="91">
        <f>+ROUND(O935*P935,2)</f>
        <v>20</v>
      </c>
      <c r="R935"/>
      <c r="S935"/>
      <c r="T935"/>
      <c r="U935"/>
      <c r="V935"/>
      <c r="W935"/>
      <c r="X935"/>
      <c r="Y935"/>
      <c r="Z935"/>
    </row>
    <row r="936" spans="1:26" x14ac:dyDescent="0.25">
      <c r="A936" s="94" t="s">
        <v>387</v>
      </c>
      <c r="B936" s="42" t="s">
        <v>199</v>
      </c>
      <c r="C936" s="93">
        <f>F624</f>
        <v>2.8</v>
      </c>
      <c r="D936" s="12">
        <v>5</v>
      </c>
      <c r="E936" s="91">
        <f>+ROUND(C936*D936,2)</f>
        <v>14</v>
      </c>
      <c r="F936" s="93">
        <f>K624</f>
        <v>2.8</v>
      </c>
      <c r="G936" s="12">
        <f t="shared" si="436"/>
        <v>5</v>
      </c>
      <c r="H936" s="91">
        <f>+ROUND(F936*G936,2)</f>
        <v>14</v>
      </c>
      <c r="I936" s="93">
        <f>O624</f>
        <v>2.8</v>
      </c>
      <c r="J936" s="12">
        <f t="shared" si="437"/>
        <v>5</v>
      </c>
      <c r="K936" s="91">
        <f>+ROUND(I936*J936,2)</f>
        <v>14</v>
      </c>
      <c r="L936" s="93">
        <f>S624</f>
        <v>2.8</v>
      </c>
      <c r="M936" s="12">
        <v>5</v>
      </c>
      <c r="N936" s="91">
        <f>+ROUND(L936*M936,2)</f>
        <v>14</v>
      </c>
      <c r="O936" s="93"/>
      <c r="P936" s="12"/>
      <c r="Q936" s="91"/>
      <c r="R936"/>
      <c r="S936"/>
      <c r="T936"/>
      <c r="U936"/>
      <c r="V936"/>
      <c r="W936"/>
      <c r="X936"/>
      <c r="Y936"/>
      <c r="Z936"/>
    </row>
    <row r="937" spans="1:26" x14ac:dyDescent="0.25">
      <c r="A937" s="92"/>
      <c r="B937" s="42" t="s">
        <v>200</v>
      </c>
      <c r="C937" s="93"/>
      <c r="D937" s="12"/>
      <c r="E937" s="91"/>
      <c r="F937" s="88"/>
      <c r="G937" s="89"/>
      <c r="H937" s="90"/>
      <c r="I937" s="88"/>
      <c r="J937" s="89"/>
      <c r="K937" s="90"/>
      <c r="L937" s="93"/>
      <c r="M937" s="12"/>
      <c r="N937" s="91"/>
      <c r="O937" s="93">
        <f>+W625</f>
        <v>5</v>
      </c>
      <c r="P937" s="12">
        <v>4</v>
      </c>
      <c r="Q937" s="91">
        <f>+ROUND(O937*P937,2)</f>
        <v>20</v>
      </c>
      <c r="R937"/>
      <c r="S937"/>
      <c r="T937"/>
      <c r="U937"/>
      <c r="V937"/>
      <c r="W937"/>
      <c r="X937"/>
      <c r="Y937"/>
      <c r="Z937"/>
    </row>
    <row r="938" spans="1:26" x14ac:dyDescent="0.25">
      <c r="A938" s="94" t="s">
        <v>388</v>
      </c>
      <c r="B938" s="42" t="s">
        <v>201</v>
      </c>
      <c r="C938" s="93">
        <f>F626</f>
        <v>2.8</v>
      </c>
      <c r="D938" s="12">
        <v>5</v>
      </c>
      <c r="E938" s="91">
        <f>+ROUND(C938*D938,2)</f>
        <v>14</v>
      </c>
      <c r="F938" s="93">
        <f>K626</f>
        <v>2.8</v>
      </c>
      <c r="G938" s="12">
        <f t="shared" si="436"/>
        <v>5</v>
      </c>
      <c r="H938" s="91">
        <f>+ROUND(F938*G938,2)</f>
        <v>14</v>
      </c>
      <c r="I938" s="93">
        <f>O626</f>
        <v>2.8</v>
      </c>
      <c r="J938" s="12">
        <f t="shared" si="437"/>
        <v>5</v>
      </c>
      <c r="K938" s="91">
        <f>+ROUND(I938*J938,2)</f>
        <v>14</v>
      </c>
      <c r="L938" s="93">
        <f>S626</f>
        <v>2.8</v>
      </c>
      <c r="M938" s="12">
        <v>5</v>
      </c>
      <c r="N938" s="91">
        <f>+ROUND(L938*M938,2)</f>
        <v>14</v>
      </c>
      <c r="O938" s="93"/>
      <c r="P938" s="12"/>
      <c r="Q938" s="91"/>
      <c r="R938"/>
      <c r="S938"/>
      <c r="T938"/>
      <c r="U938"/>
      <c r="V938"/>
      <c r="W938"/>
      <c r="X938"/>
      <c r="Y938"/>
      <c r="Z938"/>
    </row>
    <row r="939" spans="1:26" x14ac:dyDescent="0.25">
      <c r="A939" s="92"/>
      <c r="B939" s="42" t="s">
        <v>202</v>
      </c>
      <c r="C939" s="93"/>
      <c r="D939" s="12"/>
      <c r="E939" s="91"/>
      <c r="F939" s="88"/>
      <c r="G939" s="89"/>
      <c r="H939" s="90"/>
      <c r="I939" s="88"/>
      <c r="J939" s="89"/>
      <c r="K939" s="90"/>
      <c r="L939" s="93"/>
      <c r="M939" s="12"/>
      <c r="N939" s="91"/>
      <c r="O939" s="93">
        <f>+W627</f>
        <v>5</v>
      </c>
      <c r="P939" s="12">
        <v>4</v>
      </c>
      <c r="Q939" s="91">
        <f>+ROUND(O939*P939,2)</f>
        <v>20</v>
      </c>
      <c r="R939"/>
      <c r="S939"/>
      <c r="T939"/>
      <c r="U939"/>
      <c r="V939"/>
      <c r="W939"/>
      <c r="X939"/>
      <c r="Y939"/>
      <c r="Z939"/>
    </row>
    <row r="940" spans="1:26" x14ac:dyDescent="0.25">
      <c r="A940" s="94" t="s">
        <v>389</v>
      </c>
      <c r="B940" s="42" t="s">
        <v>203</v>
      </c>
      <c r="C940" s="93">
        <f>F628</f>
        <v>2.8</v>
      </c>
      <c r="D940" s="12">
        <v>5</v>
      </c>
      <c r="E940" s="91">
        <f>+ROUND(C940*D940,2)</f>
        <v>14</v>
      </c>
      <c r="F940" s="93">
        <f>K628</f>
        <v>2.8</v>
      </c>
      <c r="G940" s="12">
        <f t="shared" si="436"/>
        <v>5</v>
      </c>
      <c r="H940" s="91">
        <f>+ROUND(F940*G940,2)</f>
        <v>14</v>
      </c>
      <c r="I940" s="93">
        <f>O628</f>
        <v>2.8</v>
      </c>
      <c r="J940" s="12">
        <f t="shared" si="437"/>
        <v>5</v>
      </c>
      <c r="K940" s="91">
        <f>+ROUND(I940*J940,2)</f>
        <v>14</v>
      </c>
      <c r="L940" s="93">
        <f>S628</f>
        <v>2.8</v>
      </c>
      <c r="M940" s="12">
        <v>5</v>
      </c>
      <c r="N940" s="91">
        <f>+ROUND(L940*M940,2)</f>
        <v>14</v>
      </c>
      <c r="O940" s="93"/>
      <c r="P940" s="12"/>
      <c r="Q940" s="91"/>
      <c r="R940"/>
      <c r="S940"/>
      <c r="T940"/>
      <c r="U940"/>
      <c r="V940"/>
      <c r="W940"/>
      <c r="X940"/>
      <c r="Y940"/>
      <c r="Z940"/>
    </row>
    <row r="941" spans="1:26" x14ac:dyDescent="0.25">
      <c r="A941" s="92"/>
      <c r="B941" s="42" t="s">
        <v>204</v>
      </c>
      <c r="C941" s="93"/>
      <c r="D941" s="12"/>
      <c r="E941" s="91"/>
      <c r="F941" s="88"/>
      <c r="G941" s="89"/>
      <c r="H941" s="90"/>
      <c r="I941" s="88"/>
      <c r="J941" s="89"/>
      <c r="K941" s="90"/>
      <c r="L941" s="93"/>
      <c r="M941" s="12"/>
      <c r="N941" s="91"/>
      <c r="O941" s="93">
        <f>+W629</f>
        <v>5</v>
      </c>
      <c r="P941" s="12">
        <v>4</v>
      </c>
      <c r="Q941" s="91">
        <f>+ROUND(O941*P941,2)</f>
        <v>20</v>
      </c>
      <c r="R941"/>
      <c r="S941"/>
      <c r="T941"/>
      <c r="U941"/>
      <c r="V941"/>
      <c r="W941"/>
      <c r="X941"/>
      <c r="Y941"/>
      <c r="Z941"/>
    </row>
    <row r="942" spans="1:26" x14ac:dyDescent="0.25">
      <c r="A942" s="94" t="s">
        <v>390</v>
      </c>
      <c r="B942" s="42" t="s">
        <v>205</v>
      </c>
      <c r="C942" s="93">
        <f>F620</f>
        <v>2.8</v>
      </c>
      <c r="D942" s="12">
        <v>5</v>
      </c>
      <c r="E942" s="91">
        <f>+ROUND(C942*D942,2)</f>
        <v>14</v>
      </c>
      <c r="F942" s="93">
        <f>K620</f>
        <v>2.8</v>
      </c>
      <c r="G942" s="12">
        <f>+G926</f>
        <v>5</v>
      </c>
      <c r="H942" s="91">
        <f>+ROUND(F942*G942,2)</f>
        <v>14</v>
      </c>
      <c r="I942" s="93">
        <f>O620</f>
        <v>2.8</v>
      </c>
      <c r="J942" s="12">
        <f>+J926</f>
        <v>5</v>
      </c>
      <c r="K942" s="91">
        <f>+ROUND(I942*J942,2)</f>
        <v>14</v>
      </c>
      <c r="L942" s="93">
        <f>S620</f>
        <v>2.8</v>
      </c>
      <c r="M942" s="12">
        <v>5</v>
      </c>
      <c r="N942" s="91">
        <f>+ROUND(L942*M942,2)</f>
        <v>14</v>
      </c>
      <c r="O942" s="93"/>
      <c r="P942" s="12"/>
      <c r="Q942" s="91"/>
      <c r="R942"/>
      <c r="S942"/>
      <c r="T942"/>
      <c r="U942"/>
      <c r="V942"/>
      <c r="W942"/>
      <c r="X942"/>
      <c r="Y942"/>
      <c r="Z942"/>
    </row>
    <row r="943" spans="1:26" x14ac:dyDescent="0.25">
      <c r="A943" s="92"/>
      <c r="B943" s="42" t="s">
        <v>206</v>
      </c>
      <c r="C943" s="93"/>
      <c r="D943" s="12"/>
      <c r="E943" s="91"/>
      <c r="F943" s="88"/>
      <c r="G943" s="89"/>
      <c r="H943" s="90"/>
      <c r="I943" s="88"/>
      <c r="J943" s="89"/>
      <c r="K943" s="90"/>
      <c r="L943" s="93"/>
      <c r="M943" s="12"/>
      <c r="N943" s="91"/>
      <c r="O943" s="93">
        <f>+W621</f>
        <v>5</v>
      </c>
      <c r="P943" s="12">
        <v>4</v>
      </c>
      <c r="Q943" s="91">
        <f>+ROUND(O943*P943,2)</f>
        <v>20</v>
      </c>
      <c r="R943"/>
      <c r="S943"/>
      <c r="T943"/>
      <c r="U943"/>
      <c r="V943"/>
      <c r="W943"/>
      <c r="X943"/>
      <c r="Y943"/>
      <c r="Z943"/>
    </row>
    <row r="944" spans="1:26" x14ac:dyDescent="0.25">
      <c r="A944" s="94" t="s">
        <v>391</v>
      </c>
      <c r="B944" s="42" t="s">
        <v>207</v>
      </c>
      <c r="C944" s="93">
        <f>F622</f>
        <v>2.8</v>
      </c>
      <c r="D944" s="12">
        <v>5</v>
      </c>
      <c r="E944" s="91">
        <f t="shared" ref="E944" si="438">+ROUND(C944*D944,2)</f>
        <v>14</v>
      </c>
      <c r="F944" s="93">
        <f>K622</f>
        <v>2.8</v>
      </c>
      <c r="G944" s="12">
        <f t="shared" ref="G944" si="439">+G928</f>
        <v>5</v>
      </c>
      <c r="H944" s="91">
        <f t="shared" ref="H944" si="440">+ROUND(F944*G944,2)</f>
        <v>14</v>
      </c>
      <c r="I944" s="93">
        <f>O622</f>
        <v>2.8</v>
      </c>
      <c r="J944" s="12">
        <f t="shared" ref="J944" si="441">+J928</f>
        <v>5</v>
      </c>
      <c r="K944" s="91">
        <f t="shared" ref="K944" si="442">+ROUND(I944*J944,2)</f>
        <v>14</v>
      </c>
      <c r="L944" s="93">
        <f>S622</f>
        <v>2.8</v>
      </c>
      <c r="M944" s="12">
        <v>5</v>
      </c>
      <c r="N944" s="91">
        <f t="shared" ref="N944" si="443">+ROUND(L944*M944,2)</f>
        <v>14</v>
      </c>
      <c r="O944" s="93"/>
      <c r="P944" s="12"/>
      <c r="Q944" s="91"/>
      <c r="R944"/>
      <c r="S944"/>
      <c r="T944"/>
      <c r="U944"/>
      <c r="V944"/>
      <c r="W944"/>
      <c r="X944"/>
      <c r="Y944"/>
      <c r="Z944"/>
    </row>
    <row r="945" spans="1:26" x14ac:dyDescent="0.25">
      <c r="A945" s="92"/>
      <c r="B945" s="42" t="s">
        <v>208</v>
      </c>
      <c r="C945" s="93"/>
      <c r="D945" s="12"/>
      <c r="E945" s="91"/>
      <c r="F945" s="88"/>
      <c r="G945" s="89"/>
      <c r="H945" s="90"/>
      <c r="I945" s="88"/>
      <c r="J945" s="89"/>
      <c r="K945" s="90"/>
      <c r="L945" s="93"/>
      <c r="M945" s="12"/>
      <c r="N945" s="91"/>
      <c r="O945" s="93">
        <f>+W623</f>
        <v>5</v>
      </c>
      <c r="P945" s="12">
        <v>4</v>
      </c>
      <c r="Q945" s="91">
        <f t="shared" ref="Q945" si="444">+ROUND(O945*P945,2)</f>
        <v>20</v>
      </c>
      <c r="R945"/>
      <c r="S945"/>
      <c r="T945"/>
      <c r="U945"/>
      <c r="V945"/>
      <c r="W945"/>
      <c r="X945"/>
      <c r="Y945"/>
      <c r="Z945"/>
    </row>
    <row r="946" spans="1:26" x14ac:dyDescent="0.25">
      <c r="A946" s="94" t="s">
        <v>392</v>
      </c>
      <c r="B946" s="42" t="s">
        <v>209</v>
      </c>
      <c r="C946" s="93">
        <f>F624</f>
        <v>2.8</v>
      </c>
      <c r="D946" s="12">
        <v>5</v>
      </c>
      <c r="E946" s="91">
        <f t="shared" ref="E946" si="445">+ROUND(C946*D946,2)</f>
        <v>14</v>
      </c>
      <c r="F946" s="93">
        <f>K624</f>
        <v>2.8</v>
      </c>
      <c r="G946" s="12">
        <f t="shared" ref="G946" si="446">+G930</f>
        <v>5</v>
      </c>
      <c r="H946" s="91">
        <f t="shared" ref="H946" si="447">+ROUND(F946*G946,2)</f>
        <v>14</v>
      </c>
      <c r="I946" s="93">
        <f>O624</f>
        <v>2.8</v>
      </c>
      <c r="J946" s="12">
        <f t="shared" ref="J946" si="448">+J930</f>
        <v>5</v>
      </c>
      <c r="K946" s="91">
        <f t="shared" ref="K946" si="449">+ROUND(I946*J946,2)</f>
        <v>14</v>
      </c>
      <c r="L946" s="93">
        <f>S624</f>
        <v>2.8</v>
      </c>
      <c r="M946" s="12">
        <v>5</v>
      </c>
      <c r="N946" s="91">
        <f t="shared" ref="N946" si="450">+ROUND(L946*M946,2)</f>
        <v>14</v>
      </c>
      <c r="O946" s="93"/>
      <c r="P946" s="12"/>
      <c r="Q946" s="91"/>
      <c r="R946"/>
      <c r="S946"/>
      <c r="T946"/>
      <c r="U946"/>
      <c r="V946"/>
      <c r="W946"/>
      <c r="X946"/>
      <c r="Y946"/>
      <c r="Z946"/>
    </row>
    <row r="947" spans="1:26" x14ac:dyDescent="0.25">
      <c r="A947" s="92"/>
      <c r="B947" s="42" t="s">
        <v>210</v>
      </c>
      <c r="C947" s="93"/>
      <c r="D947" s="12"/>
      <c r="E947" s="91"/>
      <c r="F947" s="88"/>
      <c r="G947" s="89"/>
      <c r="H947" s="90"/>
      <c r="I947" s="88"/>
      <c r="J947" s="89"/>
      <c r="K947" s="90"/>
      <c r="L947" s="93"/>
      <c r="M947" s="12"/>
      <c r="N947" s="91"/>
      <c r="O947" s="93">
        <f>+W625</f>
        <v>5</v>
      </c>
      <c r="P947" s="12">
        <v>4</v>
      </c>
      <c r="Q947" s="91">
        <f t="shared" ref="Q947" si="451">+ROUND(O947*P947,2)</f>
        <v>20</v>
      </c>
      <c r="R947"/>
      <c r="S947"/>
      <c r="T947"/>
      <c r="U947"/>
      <c r="V947"/>
      <c r="W947"/>
      <c r="X947"/>
      <c r="Y947"/>
      <c r="Z947"/>
    </row>
    <row r="948" spans="1:26" x14ac:dyDescent="0.25">
      <c r="A948" s="94" t="s">
        <v>393</v>
      </c>
      <c r="B948" s="42" t="s">
        <v>211</v>
      </c>
      <c r="C948" s="93">
        <f>F626</f>
        <v>2.8</v>
      </c>
      <c r="D948" s="12">
        <v>5</v>
      </c>
      <c r="E948" s="91">
        <f t="shared" ref="E948" si="452">+ROUND(C948*D948,2)</f>
        <v>14</v>
      </c>
      <c r="F948" s="93">
        <f>K626</f>
        <v>2.8</v>
      </c>
      <c r="G948" s="12">
        <f t="shared" ref="G948" si="453">+G932</f>
        <v>5</v>
      </c>
      <c r="H948" s="91">
        <f t="shared" ref="H948" si="454">+ROUND(F948*G948,2)</f>
        <v>14</v>
      </c>
      <c r="I948" s="93">
        <f>O626</f>
        <v>2.8</v>
      </c>
      <c r="J948" s="12">
        <f t="shared" ref="J948" si="455">+J932</f>
        <v>5</v>
      </c>
      <c r="K948" s="91">
        <f t="shared" ref="K948" si="456">+ROUND(I948*J948,2)</f>
        <v>14</v>
      </c>
      <c r="L948" s="93">
        <f>S626</f>
        <v>2.8</v>
      </c>
      <c r="M948" s="12">
        <v>5</v>
      </c>
      <c r="N948" s="91">
        <f t="shared" ref="N948" si="457">+ROUND(L948*M948,2)</f>
        <v>14</v>
      </c>
      <c r="O948" s="93"/>
      <c r="P948" s="12"/>
      <c r="Q948" s="91"/>
      <c r="R948"/>
      <c r="S948"/>
      <c r="T948"/>
      <c r="U948"/>
      <c r="V948"/>
      <c r="W948"/>
      <c r="X948"/>
      <c r="Y948"/>
      <c r="Z948"/>
    </row>
    <row r="949" spans="1:26" x14ac:dyDescent="0.25">
      <c r="A949" s="92"/>
      <c r="B949" s="42" t="s">
        <v>212</v>
      </c>
      <c r="C949" s="93"/>
      <c r="D949" s="12"/>
      <c r="E949" s="91"/>
      <c r="F949" s="88"/>
      <c r="G949" s="89"/>
      <c r="H949" s="90"/>
      <c r="I949" s="88"/>
      <c r="J949" s="89"/>
      <c r="K949" s="90"/>
      <c r="L949" s="93"/>
      <c r="M949" s="12"/>
      <c r="N949" s="91"/>
      <c r="O949" s="93">
        <f>+W627</f>
        <v>5</v>
      </c>
      <c r="P949" s="12">
        <v>4</v>
      </c>
      <c r="Q949" s="91">
        <f t="shared" ref="Q949" si="458">+ROUND(O949*P949,2)</f>
        <v>20</v>
      </c>
      <c r="R949"/>
      <c r="S949"/>
      <c r="T949"/>
      <c r="U949"/>
      <c r="V949"/>
      <c r="W949"/>
      <c r="X949"/>
      <c r="Y949"/>
      <c r="Z949"/>
    </row>
    <row r="950" spans="1:26" x14ac:dyDescent="0.25">
      <c r="A950" s="94" t="s">
        <v>394</v>
      </c>
      <c r="B950" s="42" t="s">
        <v>213</v>
      </c>
      <c r="C950" s="93">
        <f>F628</f>
        <v>2.8</v>
      </c>
      <c r="D950" s="12">
        <v>5</v>
      </c>
      <c r="E950" s="91">
        <f t="shared" ref="E950" si="459">+ROUND(C950*D950,2)</f>
        <v>14</v>
      </c>
      <c r="F950" s="93">
        <f>K628</f>
        <v>2.8</v>
      </c>
      <c r="G950" s="12">
        <f t="shared" ref="G950" si="460">+G934</f>
        <v>5</v>
      </c>
      <c r="H950" s="91">
        <f t="shared" ref="H950" si="461">+ROUND(F950*G950,2)</f>
        <v>14</v>
      </c>
      <c r="I950" s="93">
        <f>O628</f>
        <v>2.8</v>
      </c>
      <c r="J950" s="12">
        <f t="shared" ref="J950" si="462">+J934</f>
        <v>5</v>
      </c>
      <c r="K950" s="91">
        <f t="shared" ref="K950" si="463">+ROUND(I950*J950,2)</f>
        <v>14</v>
      </c>
      <c r="L950" s="93">
        <f>S628</f>
        <v>2.8</v>
      </c>
      <c r="M950" s="12">
        <v>5</v>
      </c>
      <c r="N950" s="91">
        <f t="shared" ref="N950" si="464">+ROUND(L950*M950,2)</f>
        <v>14</v>
      </c>
      <c r="O950" s="93"/>
      <c r="P950" s="12"/>
      <c r="Q950" s="91"/>
      <c r="R950"/>
      <c r="S950"/>
      <c r="T950"/>
      <c r="U950"/>
      <c r="V950"/>
      <c r="W950"/>
      <c r="X950"/>
      <c r="Y950"/>
      <c r="Z950"/>
    </row>
    <row r="951" spans="1:26" x14ac:dyDescent="0.25">
      <c r="A951" s="92"/>
      <c r="B951" s="42" t="s">
        <v>214</v>
      </c>
      <c r="C951" s="93"/>
      <c r="D951" s="12"/>
      <c r="E951" s="91"/>
      <c r="F951" s="88"/>
      <c r="G951" s="89"/>
      <c r="H951" s="90"/>
      <c r="I951" s="88"/>
      <c r="J951" s="89"/>
      <c r="K951" s="90"/>
      <c r="L951" s="93"/>
      <c r="M951" s="12"/>
      <c r="N951" s="91"/>
      <c r="O951" s="93">
        <f>+W629</f>
        <v>5</v>
      </c>
      <c r="P951" s="12">
        <v>4</v>
      </c>
      <c r="Q951" s="91">
        <f t="shared" ref="Q951" si="465">+ROUND(O951*P951,2)</f>
        <v>20</v>
      </c>
      <c r="R951"/>
      <c r="S951"/>
      <c r="T951"/>
      <c r="U951"/>
      <c r="V951"/>
      <c r="W951"/>
      <c r="X951"/>
      <c r="Y951"/>
      <c r="Z951"/>
    </row>
    <row r="952" spans="1:26" x14ac:dyDescent="0.25">
      <c r="A952" s="94" t="s">
        <v>395</v>
      </c>
      <c r="B952" s="42" t="s">
        <v>215</v>
      </c>
      <c r="C952" s="93">
        <f>F630</f>
        <v>2.8</v>
      </c>
      <c r="D952" s="12">
        <v>5</v>
      </c>
      <c r="E952" s="91">
        <f t="shared" ref="E952" si="466">+ROUND(C952*D952,2)</f>
        <v>14</v>
      </c>
      <c r="F952" s="93">
        <f>K630</f>
        <v>2.8</v>
      </c>
      <c r="G952" s="12">
        <f t="shared" ref="G952" si="467">+G936</f>
        <v>5</v>
      </c>
      <c r="H952" s="91">
        <f t="shared" ref="H952" si="468">+ROUND(F952*G952,2)</f>
        <v>14</v>
      </c>
      <c r="I952" s="93">
        <f>O630</f>
        <v>2.8</v>
      </c>
      <c r="J952" s="12">
        <f t="shared" ref="J952" si="469">+J936</f>
        <v>5</v>
      </c>
      <c r="K952" s="91">
        <f t="shared" ref="K952" si="470">+ROUND(I952*J952,2)</f>
        <v>14</v>
      </c>
      <c r="L952" s="93">
        <f>S630</f>
        <v>2.8</v>
      </c>
      <c r="M952" s="12">
        <v>5</v>
      </c>
      <c r="N952" s="91">
        <f t="shared" ref="N952" si="471">+ROUND(L952*M952,2)</f>
        <v>14</v>
      </c>
      <c r="O952" s="93"/>
      <c r="P952" s="12"/>
      <c r="Q952" s="91"/>
      <c r="R952"/>
      <c r="S952"/>
      <c r="T952"/>
      <c r="U952"/>
      <c r="V952"/>
      <c r="W952"/>
      <c r="X952"/>
      <c r="Y952"/>
      <c r="Z952"/>
    </row>
    <row r="953" spans="1:26" x14ac:dyDescent="0.25">
      <c r="A953" s="92"/>
      <c r="B953" s="42" t="s">
        <v>216</v>
      </c>
      <c r="C953" s="93"/>
      <c r="D953" s="12"/>
      <c r="E953" s="91"/>
      <c r="F953" s="88"/>
      <c r="G953" s="89"/>
      <c r="H953" s="90"/>
      <c r="I953" s="88"/>
      <c r="J953" s="89"/>
      <c r="K953" s="90"/>
      <c r="L953" s="93"/>
      <c r="M953" s="12"/>
      <c r="N953" s="91"/>
      <c r="O953" s="93">
        <f>+W631</f>
        <v>5</v>
      </c>
      <c r="P953" s="12">
        <v>4</v>
      </c>
      <c r="Q953" s="91">
        <f t="shared" ref="Q953" si="472">+ROUND(O953*P953,2)</f>
        <v>20</v>
      </c>
      <c r="R953"/>
      <c r="S953"/>
      <c r="T953"/>
      <c r="U953"/>
      <c r="V953"/>
      <c r="W953"/>
      <c r="X953"/>
      <c r="Y953"/>
      <c r="Z953"/>
    </row>
    <row r="954" spans="1:26" x14ac:dyDescent="0.25">
      <c r="A954" s="94" t="s">
        <v>396</v>
      </c>
      <c r="B954" s="42" t="s">
        <v>217</v>
      </c>
      <c r="C954" s="93">
        <f>F632</f>
        <v>2.8</v>
      </c>
      <c r="D954" s="12">
        <v>5</v>
      </c>
      <c r="E954" s="91">
        <f t="shared" ref="E954" si="473">+ROUND(C954*D954,2)</f>
        <v>14</v>
      </c>
      <c r="F954" s="93">
        <f>K632</f>
        <v>2.8</v>
      </c>
      <c r="G954" s="12">
        <f t="shared" ref="G954" si="474">+G938</f>
        <v>5</v>
      </c>
      <c r="H954" s="91">
        <f t="shared" ref="H954" si="475">+ROUND(F954*G954,2)</f>
        <v>14</v>
      </c>
      <c r="I954" s="93">
        <f>O632</f>
        <v>2.8</v>
      </c>
      <c r="J954" s="12">
        <f t="shared" ref="J954" si="476">+J938</f>
        <v>5</v>
      </c>
      <c r="K954" s="91">
        <f t="shared" ref="K954" si="477">+ROUND(I954*J954,2)</f>
        <v>14</v>
      </c>
      <c r="L954" s="93">
        <f>S632</f>
        <v>2.8</v>
      </c>
      <c r="M954" s="12">
        <v>5</v>
      </c>
      <c r="N954" s="91">
        <f t="shared" ref="N954" si="478">+ROUND(L954*M954,2)</f>
        <v>14</v>
      </c>
      <c r="O954" s="93"/>
      <c r="P954" s="12"/>
      <c r="Q954" s="91"/>
      <c r="R954"/>
      <c r="S954"/>
      <c r="T954"/>
      <c r="U954"/>
      <c r="V954"/>
      <c r="W954"/>
      <c r="X954"/>
      <c r="Y954"/>
      <c r="Z954"/>
    </row>
    <row r="955" spans="1:26" x14ac:dyDescent="0.25">
      <c r="A955" s="92"/>
      <c r="B955" s="42" t="s">
        <v>218</v>
      </c>
      <c r="C955" s="93"/>
      <c r="D955" s="12"/>
      <c r="E955" s="91"/>
      <c r="F955" s="88"/>
      <c r="G955" s="89"/>
      <c r="H955" s="90"/>
      <c r="I955" s="88"/>
      <c r="J955" s="89"/>
      <c r="K955" s="90"/>
      <c r="L955" s="93"/>
      <c r="M955" s="12"/>
      <c r="N955" s="91"/>
      <c r="O955" s="93">
        <f>+W633</f>
        <v>5</v>
      </c>
      <c r="P955" s="12">
        <v>4</v>
      </c>
      <c r="Q955" s="91">
        <f t="shared" ref="Q955" si="479">+ROUND(O955*P955,2)</f>
        <v>20</v>
      </c>
      <c r="R955"/>
      <c r="S955"/>
      <c r="T955"/>
      <c r="U955"/>
      <c r="V955"/>
      <c r="W955"/>
      <c r="X955"/>
      <c r="Y955"/>
      <c r="Z955"/>
    </row>
    <row r="956" spans="1:26" x14ac:dyDescent="0.25">
      <c r="A956" s="94" t="s">
        <v>397</v>
      </c>
      <c r="B956" s="42" t="s">
        <v>219</v>
      </c>
      <c r="C956" s="93">
        <f>F634</f>
        <v>2.8</v>
      </c>
      <c r="D956" s="12">
        <v>5</v>
      </c>
      <c r="E956" s="91">
        <f t="shared" ref="E956" si="480">+ROUND(C956*D956,2)</f>
        <v>14</v>
      </c>
      <c r="F956" s="93">
        <f>K634</f>
        <v>2.8</v>
      </c>
      <c r="G956" s="12">
        <f t="shared" ref="G956" si="481">+G940</f>
        <v>5</v>
      </c>
      <c r="H956" s="91">
        <f t="shared" ref="H956" si="482">+ROUND(F956*G956,2)</f>
        <v>14</v>
      </c>
      <c r="I956" s="93">
        <f>O634</f>
        <v>2.8</v>
      </c>
      <c r="J956" s="12">
        <f t="shared" ref="J956" si="483">+J940</f>
        <v>5</v>
      </c>
      <c r="K956" s="91">
        <f t="shared" ref="K956" si="484">+ROUND(I956*J956,2)</f>
        <v>14</v>
      </c>
      <c r="L956" s="93">
        <f>S634</f>
        <v>2.8</v>
      </c>
      <c r="M956" s="12">
        <v>5</v>
      </c>
      <c r="N956" s="91">
        <f t="shared" ref="N956" si="485">+ROUND(L956*M956,2)</f>
        <v>14</v>
      </c>
      <c r="O956" s="93"/>
      <c r="P956" s="12"/>
      <c r="Q956" s="91"/>
      <c r="R956"/>
      <c r="S956"/>
      <c r="T956"/>
      <c r="U956"/>
      <c r="V956"/>
      <c r="W956"/>
      <c r="X956"/>
      <c r="Y956"/>
      <c r="Z956"/>
    </row>
    <row r="957" spans="1:26" x14ac:dyDescent="0.25">
      <c r="A957" s="92"/>
      <c r="B957" s="42" t="s">
        <v>220</v>
      </c>
      <c r="C957" s="93"/>
      <c r="D957" s="12"/>
      <c r="E957" s="91"/>
      <c r="F957" s="88"/>
      <c r="G957" s="89"/>
      <c r="H957" s="90"/>
      <c r="I957" s="88"/>
      <c r="J957" s="89"/>
      <c r="K957" s="90"/>
      <c r="L957" s="93"/>
      <c r="M957" s="12"/>
      <c r="N957" s="91"/>
      <c r="O957" s="93">
        <f>+W635</f>
        <v>5</v>
      </c>
      <c r="P957" s="12">
        <v>4</v>
      </c>
      <c r="Q957" s="91">
        <f t="shared" ref="Q957" si="486">+ROUND(O957*P957,2)</f>
        <v>20</v>
      </c>
      <c r="R957"/>
      <c r="S957"/>
      <c r="T957"/>
      <c r="U957"/>
      <c r="V957"/>
      <c r="W957"/>
      <c r="X957"/>
      <c r="Y957"/>
      <c r="Z957"/>
    </row>
    <row r="958" spans="1:26" x14ac:dyDescent="0.25">
      <c r="A958" s="94" t="s">
        <v>398</v>
      </c>
      <c r="B958" s="42" t="s">
        <v>221</v>
      </c>
      <c r="C958" s="93">
        <f>F636</f>
        <v>2.8</v>
      </c>
      <c r="D958" s="12">
        <v>5</v>
      </c>
      <c r="E958" s="91">
        <f t="shared" ref="E958" si="487">+ROUND(C958*D958,2)</f>
        <v>14</v>
      </c>
      <c r="F958" s="93">
        <f>K636</f>
        <v>2.8</v>
      </c>
      <c r="G958" s="12">
        <f t="shared" ref="G958" si="488">+G942</f>
        <v>5</v>
      </c>
      <c r="H958" s="91">
        <f t="shared" ref="H958" si="489">+ROUND(F958*G958,2)</f>
        <v>14</v>
      </c>
      <c r="I958" s="93">
        <f>O636</f>
        <v>2.8</v>
      </c>
      <c r="J958" s="12">
        <f t="shared" ref="J958" si="490">+J942</f>
        <v>5</v>
      </c>
      <c r="K958" s="91">
        <f t="shared" ref="K958" si="491">+ROUND(I958*J958,2)</f>
        <v>14</v>
      </c>
      <c r="L958" s="93">
        <f>S636</f>
        <v>2.8</v>
      </c>
      <c r="M958" s="12">
        <v>5</v>
      </c>
      <c r="N958" s="91">
        <f t="shared" ref="N958" si="492">+ROUND(L958*M958,2)</f>
        <v>14</v>
      </c>
      <c r="O958" s="93"/>
      <c r="P958" s="12"/>
      <c r="Q958" s="91"/>
      <c r="R958"/>
      <c r="S958"/>
      <c r="T958"/>
      <c r="U958"/>
      <c r="V958"/>
      <c r="W958"/>
      <c r="X958"/>
      <c r="Y958"/>
      <c r="Z958"/>
    </row>
    <row r="959" spans="1:26" x14ac:dyDescent="0.25">
      <c r="A959" s="92"/>
      <c r="B959" s="42" t="s">
        <v>222</v>
      </c>
      <c r="C959" s="93"/>
      <c r="D959" s="12"/>
      <c r="E959" s="91"/>
      <c r="F959" s="88"/>
      <c r="G959" s="89"/>
      <c r="H959" s="90"/>
      <c r="I959" s="88"/>
      <c r="J959" s="89"/>
      <c r="K959" s="90"/>
      <c r="L959" s="93"/>
      <c r="M959" s="12"/>
      <c r="N959" s="91"/>
      <c r="O959" s="93">
        <f>+W637</f>
        <v>5</v>
      </c>
      <c r="P959" s="12">
        <v>4</v>
      </c>
      <c r="Q959" s="91">
        <f t="shared" ref="Q959" si="493">+ROUND(O959*P959,2)</f>
        <v>20</v>
      </c>
      <c r="R959"/>
      <c r="S959"/>
      <c r="T959"/>
      <c r="U959"/>
      <c r="V959"/>
      <c r="W959"/>
      <c r="X959"/>
      <c r="Y959"/>
      <c r="Z959"/>
    </row>
    <row r="960" spans="1:26" x14ac:dyDescent="0.25">
      <c r="A960" s="94" t="s">
        <v>399</v>
      </c>
      <c r="B960" s="42" t="s">
        <v>223</v>
      </c>
      <c r="C960" s="93">
        <f>F638</f>
        <v>2.8</v>
      </c>
      <c r="D960" s="12">
        <v>5</v>
      </c>
      <c r="E960" s="91">
        <f t="shared" ref="E960" si="494">+ROUND(C960*D960,2)</f>
        <v>14</v>
      </c>
      <c r="F960" s="93">
        <f>K638</f>
        <v>2.8</v>
      </c>
      <c r="G960" s="12">
        <f t="shared" ref="G960" si="495">+G944</f>
        <v>5</v>
      </c>
      <c r="H960" s="91">
        <f t="shared" ref="H960" si="496">+ROUND(F960*G960,2)</f>
        <v>14</v>
      </c>
      <c r="I960" s="93">
        <f>O638</f>
        <v>2.8</v>
      </c>
      <c r="J960" s="12">
        <f t="shared" ref="J960" si="497">+J944</f>
        <v>5</v>
      </c>
      <c r="K960" s="91">
        <f t="shared" ref="K960" si="498">+ROUND(I960*J960,2)</f>
        <v>14</v>
      </c>
      <c r="L960" s="93">
        <f>S638</f>
        <v>2.8</v>
      </c>
      <c r="M960" s="12">
        <v>5</v>
      </c>
      <c r="N960" s="91">
        <f t="shared" ref="N960" si="499">+ROUND(L960*M960,2)</f>
        <v>14</v>
      </c>
      <c r="O960" s="93"/>
      <c r="P960" s="12"/>
      <c r="Q960" s="91"/>
      <c r="R960"/>
      <c r="S960"/>
      <c r="T960"/>
      <c r="U960"/>
      <c r="V960"/>
      <c r="W960"/>
      <c r="X960"/>
      <c r="Y960"/>
      <c r="Z960"/>
    </row>
    <row r="961" spans="1:26" x14ac:dyDescent="0.25">
      <c r="A961" s="92"/>
      <c r="B961" s="42" t="s">
        <v>224</v>
      </c>
      <c r="C961" s="93"/>
      <c r="D961" s="12"/>
      <c r="E961" s="91"/>
      <c r="F961" s="88"/>
      <c r="G961" s="89"/>
      <c r="H961" s="90"/>
      <c r="I961" s="88"/>
      <c r="J961" s="89"/>
      <c r="K961" s="90"/>
      <c r="L961" s="93"/>
      <c r="M961" s="12"/>
      <c r="N961" s="91"/>
      <c r="O961" s="93">
        <f>+W639</f>
        <v>5</v>
      </c>
      <c r="P961" s="12">
        <v>4</v>
      </c>
      <c r="Q961" s="91">
        <f t="shared" ref="Q961" si="500">+ROUND(O961*P961,2)</f>
        <v>20</v>
      </c>
      <c r="R961"/>
      <c r="S961"/>
      <c r="T961"/>
      <c r="U961"/>
      <c r="V961"/>
      <c r="W961"/>
      <c r="X961"/>
      <c r="Y961"/>
      <c r="Z961"/>
    </row>
    <row r="962" spans="1:26" x14ac:dyDescent="0.25">
      <c r="A962" s="94" t="s">
        <v>400</v>
      </c>
      <c r="B962" s="42" t="s">
        <v>225</v>
      </c>
      <c r="C962" s="93">
        <f>F640</f>
        <v>2.7</v>
      </c>
      <c r="D962" s="12">
        <v>5</v>
      </c>
      <c r="E962" s="91">
        <f t="shared" ref="E962" si="501">+ROUND(C962*D962,2)</f>
        <v>13.5</v>
      </c>
      <c r="F962" s="93">
        <f>K640</f>
        <v>2.8</v>
      </c>
      <c r="G962" s="12">
        <f t="shared" ref="G962" si="502">+G946</f>
        <v>5</v>
      </c>
      <c r="H962" s="91">
        <f t="shared" ref="H962" si="503">+ROUND(F962*G962,2)</f>
        <v>14</v>
      </c>
      <c r="I962" s="93">
        <f>O640</f>
        <v>2.8</v>
      </c>
      <c r="J962" s="12">
        <f t="shared" ref="J962" si="504">+J946</f>
        <v>5</v>
      </c>
      <c r="K962" s="91">
        <f t="shared" ref="K962" si="505">+ROUND(I962*J962,2)</f>
        <v>14</v>
      </c>
      <c r="L962" s="93">
        <f>S640</f>
        <v>2.9</v>
      </c>
      <c r="M962" s="12">
        <v>5</v>
      </c>
      <c r="N962" s="91">
        <f t="shared" ref="N962" si="506">+ROUND(L962*M962,2)</f>
        <v>14.5</v>
      </c>
      <c r="O962" s="93"/>
      <c r="P962" s="12"/>
      <c r="Q962" s="91"/>
      <c r="R962"/>
      <c r="S962"/>
      <c r="T962"/>
      <c r="U962"/>
      <c r="V962"/>
      <c r="W962"/>
      <c r="X962"/>
      <c r="Y962"/>
      <c r="Z962"/>
    </row>
    <row r="963" spans="1:26" x14ac:dyDescent="0.25">
      <c r="A963" s="92"/>
      <c r="B963" s="42" t="s">
        <v>226</v>
      </c>
      <c r="C963" s="93"/>
      <c r="D963" s="12"/>
      <c r="E963" s="91"/>
      <c r="F963" s="88"/>
      <c r="G963" s="89"/>
      <c r="H963" s="90"/>
      <c r="I963" s="88"/>
      <c r="J963" s="89"/>
      <c r="K963" s="90"/>
      <c r="L963" s="93"/>
      <c r="M963" s="12"/>
      <c r="N963" s="91"/>
      <c r="O963" s="93">
        <f>+W641</f>
        <v>5</v>
      </c>
      <c r="P963" s="12">
        <v>4</v>
      </c>
      <c r="Q963" s="91">
        <f t="shared" ref="Q963" si="507">+ROUND(O963*P963,2)</f>
        <v>20</v>
      </c>
      <c r="R963"/>
      <c r="S963"/>
      <c r="T963"/>
      <c r="U963"/>
      <c r="V963"/>
      <c r="W963"/>
      <c r="X963"/>
      <c r="Y963"/>
      <c r="Z963"/>
    </row>
    <row r="964" spans="1:26" x14ac:dyDescent="0.25">
      <c r="A964" s="94" t="s">
        <v>401</v>
      </c>
      <c r="B964" s="42" t="s">
        <v>227</v>
      </c>
      <c r="C964" s="93">
        <f>F642</f>
        <v>2.67</v>
      </c>
      <c r="D964" s="12">
        <v>5</v>
      </c>
      <c r="E964" s="91">
        <f t="shared" ref="E964" si="508">+ROUND(C964*D964,2)</f>
        <v>13.35</v>
      </c>
      <c r="F964" s="93">
        <f>K642</f>
        <v>2.8</v>
      </c>
      <c r="G964" s="12">
        <f t="shared" ref="G964" si="509">+G948</f>
        <v>5</v>
      </c>
      <c r="H964" s="91">
        <f t="shared" ref="H964" si="510">+ROUND(F964*G964,2)</f>
        <v>14</v>
      </c>
      <c r="I964" s="93">
        <f>O642</f>
        <v>2.8</v>
      </c>
      <c r="J964" s="12">
        <f t="shared" ref="J964" si="511">+J948</f>
        <v>5</v>
      </c>
      <c r="K964" s="91">
        <f t="shared" ref="K964" si="512">+ROUND(I964*J964,2)</f>
        <v>14</v>
      </c>
      <c r="L964" s="93">
        <f>S642</f>
        <v>2.9</v>
      </c>
      <c r="M964" s="12">
        <v>5</v>
      </c>
      <c r="N964" s="91">
        <f t="shared" ref="N964" si="513">+ROUND(L964*M964,2)</f>
        <v>14.5</v>
      </c>
      <c r="O964" s="93"/>
      <c r="P964" s="12"/>
      <c r="Q964" s="91"/>
      <c r="R964"/>
      <c r="S964"/>
      <c r="T964"/>
      <c r="U964"/>
      <c r="V964"/>
      <c r="W964"/>
      <c r="X964"/>
      <c r="Y964"/>
      <c r="Z964"/>
    </row>
    <row r="965" spans="1:26" x14ac:dyDescent="0.25">
      <c r="A965" s="92"/>
      <c r="B965" s="42" t="s">
        <v>228</v>
      </c>
      <c r="C965" s="93"/>
      <c r="D965" s="12"/>
      <c r="E965" s="91"/>
      <c r="F965" s="88"/>
      <c r="G965" s="89"/>
      <c r="H965" s="90"/>
      <c r="I965" s="88"/>
      <c r="J965" s="89"/>
      <c r="K965" s="90"/>
      <c r="L965" s="93"/>
      <c r="M965" s="12"/>
      <c r="N965" s="91"/>
      <c r="O965" s="93">
        <f>+W643</f>
        <v>5</v>
      </c>
      <c r="P965" s="12">
        <v>4</v>
      </c>
      <c r="Q965" s="91">
        <f t="shared" ref="Q965" si="514">+ROUND(O965*P965,2)</f>
        <v>20</v>
      </c>
      <c r="R965"/>
      <c r="S965"/>
      <c r="T965"/>
      <c r="U965"/>
      <c r="V965"/>
      <c r="W965"/>
      <c r="X965"/>
      <c r="Y965"/>
      <c r="Z965"/>
    </row>
    <row r="966" spans="1:26" x14ac:dyDescent="0.25">
      <c r="A966" s="94" t="s">
        <v>402</v>
      </c>
      <c r="B966" s="42" t="s">
        <v>229</v>
      </c>
      <c r="C966" s="93">
        <f>F644</f>
        <v>2.67</v>
      </c>
      <c r="D966" s="12">
        <v>5</v>
      </c>
      <c r="E966" s="91">
        <f t="shared" ref="E966" si="515">+ROUND(C966*D966,2)</f>
        <v>13.35</v>
      </c>
      <c r="F966" s="93">
        <f>K644</f>
        <v>2.8</v>
      </c>
      <c r="G966" s="12">
        <f t="shared" ref="G966" si="516">+G950</f>
        <v>5</v>
      </c>
      <c r="H966" s="91">
        <f t="shared" ref="H966" si="517">+ROUND(F966*G966,2)</f>
        <v>14</v>
      </c>
      <c r="I966" s="93">
        <f>O644</f>
        <v>2.8</v>
      </c>
      <c r="J966" s="12">
        <f t="shared" ref="J966" si="518">+J950</f>
        <v>5</v>
      </c>
      <c r="K966" s="91">
        <f t="shared" ref="K966" si="519">+ROUND(I966*J966,2)</f>
        <v>14</v>
      </c>
      <c r="L966" s="93">
        <f>S644</f>
        <v>2.92</v>
      </c>
      <c r="M966" s="12">
        <v>5</v>
      </c>
      <c r="N966" s="91">
        <f t="shared" ref="N966" si="520">+ROUND(L966*M966,2)</f>
        <v>14.6</v>
      </c>
      <c r="O966" s="93"/>
      <c r="P966" s="12"/>
      <c r="Q966" s="91"/>
      <c r="R966"/>
      <c r="S966"/>
      <c r="T966"/>
      <c r="U966"/>
      <c r="V966"/>
      <c r="W966"/>
      <c r="X966"/>
      <c r="Y966"/>
      <c r="Z966"/>
    </row>
    <row r="967" spans="1:26" x14ac:dyDescent="0.25">
      <c r="A967" s="92"/>
      <c r="B967" s="42" t="s">
        <v>230</v>
      </c>
      <c r="C967" s="93"/>
      <c r="D967" s="12"/>
      <c r="E967" s="91"/>
      <c r="F967" s="88"/>
      <c r="G967" s="89"/>
      <c r="H967" s="90"/>
      <c r="I967" s="88"/>
      <c r="J967" s="89"/>
      <c r="K967" s="90"/>
      <c r="L967" s="93"/>
      <c r="M967" s="12"/>
      <c r="N967" s="91"/>
      <c r="O967" s="93">
        <f>+W645</f>
        <v>5</v>
      </c>
      <c r="P967" s="12">
        <v>4</v>
      </c>
      <c r="Q967" s="91">
        <f t="shared" ref="Q967" si="521">+ROUND(O967*P967,2)</f>
        <v>20</v>
      </c>
      <c r="R967"/>
      <c r="S967"/>
      <c r="T967"/>
      <c r="U967"/>
      <c r="V967"/>
      <c r="W967"/>
      <c r="X967"/>
      <c r="Y967"/>
      <c r="Z967"/>
    </row>
    <row r="968" spans="1:26" x14ac:dyDescent="0.25">
      <c r="A968" s="94" t="s">
        <v>403</v>
      </c>
      <c r="B968" s="42" t="s">
        <v>231</v>
      </c>
      <c r="C968" s="93">
        <f>F646</f>
        <v>2.7</v>
      </c>
      <c r="D968" s="12">
        <v>5</v>
      </c>
      <c r="E968" s="91">
        <f t="shared" ref="E968" si="522">+ROUND(C968*D968,2)</f>
        <v>13.5</v>
      </c>
      <c r="F968" s="93">
        <f>K646</f>
        <v>2.8</v>
      </c>
      <c r="G968" s="12">
        <f t="shared" ref="G968" si="523">+G952</f>
        <v>5</v>
      </c>
      <c r="H968" s="91">
        <f t="shared" ref="H968" si="524">+ROUND(F968*G968,2)</f>
        <v>14</v>
      </c>
      <c r="I968" s="93">
        <f>O646</f>
        <v>2.8</v>
      </c>
      <c r="J968" s="12">
        <f t="shared" ref="J968" si="525">+J952</f>
        <v>5</v>
      </c>
      <c r="K968" s="91">
        <f t="shared" ref="K968" si="526">+ROUND(I968*J968,2)</f>
        <v>14</v>
      </c>
      <c r="L968" s="93">
        <f>S646</f>
        <v>2.9</v>
      </c>
      <c r="M968" s="12">
        <v>5</v>
      </c>
      <c r="N968" s="91">
        <f t="shared" ref="N968" si="527">+ROUND(L968*M968,2)</f>
        <v>14.5</v>
      </c>
      <c r="O968" s="93"/>
      <c r="P968" s="12"/>
      <c r="Q968" s="91"/>
      <c r="R968"/>
      <c r="S968"/>
      <c r="T968"/>
      <c r="U968"/>
      <c r="V968"/>
      <c r="W968"/>
      <c r="X968"/>
      <c r="Y968"/>
      <c r="Z968"/>
    </row>
    <row r="969" spans="1:26" x14ac:dyDescent="0.25">
      <c r="A969" s="92"/>
      <c r="B969" s="42" t="s">
        <v>232</v>
      </c>
      <c r="C969" s="93"/>
      <c r="D969" s="12"/>
      <c r="E969" s="91"/>
      <c r="F969" s="88"/>
      <c r="G969" s="89"/>
      <c r="H969" s="90"/>
      <c r="I969" s="88"/>
      <c r="J969" s="89"/>
      <c r="K969" s="90"/>
      <c r="L969" s="93"/>
      <c r="M969" s="12"/>
      <c r="N969" s="91"/>
      <c r="O969" s="93">
        <f>+W647</f>
        <v>5</v>
      </c>
      <c r="P969" s="12">
        <v>4</v>
      </c>
      <c r="Q969" s="91">
        <f t="shared" ref="Q969" si="528">+ROUND(O969*P969,2)</f>
        <v>20</v>
      </c>
      <c r="R969"/>
      <c r="S969"/>
      <c r="T969"/>
      <c r="U969"/>
      <c r="V969"/>
      <c r="W969"/>
      <c r="X969"/>
      <c r="Y969"/>
      <c r="Z969"/>
    </row>
    <row r="970" spans="1:26" x14ac:dyDescent="0.25">
      <c r="A970" s="94" t="s">
        <v>404</v>
      </c>
      <c r="B970" s="42" t="s">
        <v>233</v>
      </c>
      <c r="C970" s="93">
        <f>F648</f>
        <v>2.8</v>
      </c>
      <c r="D970" s="12">
        <v>5</v>
      </c>
      <c r="E970" s="91">
        <f t="shared" ref="E970" si="529">+ROUND(C970*D970,2)</f>
        <v>14</v>
      </c>
      <c r="F970" s="93">
        <f>K648</f>
        <v>2.8</v>
      </c>
      <c r="G970" s="12">
        <f t="shared" ref="G970" si="530">+G954</f>
        <v>5</v>
      </c>
      <c r="H970" s="91">
        <f t="shared" ref="H970" si="531">+ROUND(F970*G970,2)</f>
        <v>14</v>
      </c>
      <c r="I970" s="93">
        <f>O648</f>
        <v>2.8</v>
      </c>
      <c r="J970" s="12">
        <f t="shared" ref="J970" si="532">+J954</f>
        <v>5</v>
      </c>
      <c r="K970" s="91">
        <f t="shared" ref="K970" si="533">+ROUND(I970*J970,2)</f>
        <v>14</v>
      </c>
      <c r="L970" s="93">
        <f>S648</f>
        <v>2.8</v>
      </c>
      <c r="M970" s="12">
        <v>5</v>
      </c>
      <c r="N970" s="91">
        <f t="shared" ref="N970" si="534">+ROUND(L970*M970,2)</f>
        <v>14</v>
      </c>
      <c r="O970" s="93"/>
      <c r="P970" s="12"/>
      <c r="Q970" s="91"/>
      <c r="R970"/>
      <c r="S970"/>
      <c r="T970"/>
      <c r="U970"/>
      <c r="V970"/>
      <c r="W970"/>
      <c r="X970"/>
      <c r="Y970"/>
      <c r="Z970"/>
    </row>
    <row r="971" spans="1:26" x14ac:dyDescent="0.25">
      <c r="A971" s="92"/>
      <c r="B971" s="42" t="s">
        <v>234</v>
      </c>
      <c r="C971" s="93"/>
      <c r="D971" s="12"/>
      <c r="E971" s="91"/>
      <c r="F971" s="88"/>
      <c r="G971" s="89"/>
      <c r="H971" s="90"/>
      <c r="I971" s="88"/>
      <c r="J971" s="89"/>
      <c r="K971" s="90"/>
      <c r="L971" s="93"/>
      <c r="M971" s="12"/>
      <c r="N971" s="91"/>
      <c r="O971" s="93">
        <f>+W649</f>
        <v>5</v>
      </c>
      <c r="P971" s="12">
        <v>4</v>
      </c>
      <c r="Q971" s="91">
        <f t="shared" ref="Q971" si="535">+ROUND(O971*P971,2)</f>
        <v>20</v>
      </c>
      <c r="R971"/>
      <c r="S971"/>
      <c r="T971"/>
      <c r="U971"/>
      <c r="V971"/>
      <c r="W971"/>
      <c r="X971"/>
      <c r="Y971"/>
      <c r="Z971"/>
    </row>
    <row r="972" spans="1:26" x14ac:dyDescent="0.25">
      <c r="A972" s="94" t="s">
        <v>405</v>
      </c>
      <c r="B972" s="42" t="s">
        <v>235</v>
      </c>
      <c r="C972" s="93">
        <f>F650</f>
        <v>2.8</v>
      </c>
      <c r="D972" s="12">
        <v>5</v>
      </c>
      <c r="E972" s="91">
        <f t="shared" ref="E972" si="536">+ROUND(C972*D972,2)</f>
        <v>14</v>
      </c>
      <c r="F972" s="93">
        <f>K650</f>
        <v>2.8</v>
      </c>
      <c r="G972" s="12">
        <f t="shared" ref="G972" si="537">+G956</f>
        <v>5</v>
      </c>
      <c r="H972" s="91">
        <f t="shared" ref="H972" si="538">+ROUND(F972*G972,2)</f>
        <v>14</v>
      </c>
      <c r="I972" s="93">
        <f>O650</f>
        <v>2.8</v>
      </c>
      <c r="J972" s="12">
        <f t="shared" ref="J972" si="539">+J956</f>
        <v>5</v>
      </c>
      <c r="K972" s="91">
        <f t="shared" ref="K972" si="540">+ROUND(I972*J972,2)</f>
        <v>14</v>
      </c>
      <c r="L972" s="93">
        <f>S650</f>
        <v>2.8</v>
      </c>
      <c r="M972" s="12">
        <v>5</v>
      </c>
      <c r="N972" s="91">
        <f t="shared" ref="N972" si="541">+ROUND(L972*M972,2)</f>
        <v>14</v>
      </c>
      <c r="O972" s="93"/>
      <c r="P972" s="12"/>
      <c r="Q972" s="91"/>
      <c r="R972"/>
      <c r="S972"/>
      <c r="T972"/>
      <c r="U972"/>
      <c r="V972"/>
      <c r="W972"/>
      <c r="X972"/>
      <c r="Y972"/>
      <c r="Z972"/>
    </row>
    <row r="973" spans="1:26" x14ac:dyDescent="0.25">
      <c r="A973" s="92"/>
      <c r="B973" s="42" t="s">
        <v>236</v>
      </c>
      <c r="C973" s="93"/>
      <c r="D973" s="12"/>
      <c r="E973" s="91"/>
      <c r="F973" s="88"/>
      <c r="G973" s="89"/>
      <c r="H973" s="90"/>
      <c r="I973" s="88"/>
      <c r="J973" s="89"/>
      <c r="K973" s="90"/>
      <c r="L973" s="93"/>
      <c r="M973" s="12"/>
      <c r="N973" s="91"/>
      <c r="O973" s="93">
        <f>+W651</f>
        <v>5</v>
      </c>
      <c r="P973" s="12">
        <v>4</v>
      </c>
      <c r="Q973" s="91">
        <f t="shared" ref="Q973" si="542">+ROUND(O973*P973,2)</f>
        <v>20</v>
      </c>
      <c r="R973"/>
      <c r="S973"/>
      <c r="T973"/>
      <c r="U973"/>
      <c r="V973"/>
      <c r="W973"/>
      <c r="X973"/>
      <c r="Y973"/>
      <c r="Z973"/>
    </row>
    <row r="974" spans="1:26" x14ac:dyDescent="0.25">
      <c r="A974" s="94" t="s">
        <v>406</v>
      </c>
      <c r="B974" s="42" t="s">
        <v>237</v>
      </c>
      <c r="C974" s="93">
        <f>F652</f>
        <v>2.8</v>
      </c>
      <c r="D974" s="12">
        <v>5</v>
      </c>
      <c r="E974" s="91">
        <f t="shared" ref="E974" si="543">+ROUND(C974*D974,2)</f>
        <v>14</v>
      </c>
      <c r="F974" s="93">
        <f>K652</f>
        <v>2.8</v>
      </c>
      <c r="G974" s="12">
        <f t="shared" ref="G974" si="544">+G958</f>
        <v>5</v>
      </c>
      <c r="H974" s="91">
        <f t="shared" ref="H974" si="545">+ROUND(F974*G974,2)</f>
        <v>14</v>
      </c>
      <c r="I974" s="93">
        <f>O652</f>
        <v>2.8</v>
      </c>
      <c r="J974" s="12">
        <f t="shared" ref="J974" si="546">+J958</f>
        <v>5</v>
      </c>
      <c r="K974" s="91">
        <f t="shared" ref="K974" si="547">+ROUND(I974*J974,2)</f>
        <v>14</v>
      </c>
      <c r="L974" s="93">
        <f>S652</f>
        <v>2.8</v>
      </c>
      <c r="M974" s="12">
        <v>5</v>
      </c>
      <c r="N974" s="91">
        <f t="shared" ref="N974" si="548">+ROUND(L974*M974,2)</f>
        <v>14</v>
      </c>
      <c r="O974" s="93"/>
      <c r="P974" s="12"/>
      <c r="Q974" s="91"/>
      <c r="R974"/>
      <c r="S974"/>
      <c r="T974"/>
      <c r="U974"/>
      <c r="V974"/>
      <c r="W974"/>
      <c r="X974"/>
      <c r="Y974"/>
      <c r="Z974"/>
    </row>
    <row r="975" spans="1:26" x14ac:dyDescent="0.25">
      <c r="A975" s="92"/>
      <c r="B975" s="42" t="s">
        <v>238</v>
      </c>
      <c r="C975" s="93"/>
      <c r="D975" s="12"/>
      <c r="E975" s="91"/>
      <c r="F975" s="88"/>
      <c r="G975" s="89"/>
      <c r="H975" s="90"/>
      <c r="I975" s="88"/>
      <c r="J975" s="89"/>
      <c r="K975" s="90"/>
      <c r="L975" s="93"/>
      <c r="M975" s="12"/>
      <c r="N975" s="91"/>
      <c r="O975" s="93">
        <f>+W653</f>
        <v>5</v>
      </c>
      <c r="P975" s="12">
        <v>4</v>
      </c>
      <c r="Q975" s="91">
        <f t="shared" ref="Q975" si="549">+ROUND(O975*P975,2)</f>
        <v>20</v>
      </c>
      <c r="R975"/>
      <c r="S975"/>
      <c r="T975"/>
      <c r="U975"/>
      <c r="V975"/>
      <c r="W975"/>
      <c r="X975"/>
      <c r="Y975"/>
      <c r="Z975"/>
    </row>
    <row r="976" spans="1:26" x14ac:dyDescent="0.25">
      <c r="A976" s="94" t="s">
        <v>407</v>
      </c>
      <c r="B976" s="42" t="s">
        <v>239</v>
      </c>
      <c r="C976" s="93">
        <f>F654</f>
        <v>2.8</v>
      </c>
      <c r="D976" s="12">
        <v>5</v>
      </c>
      <c r="E976" s="91">
        <f t="shared" ref="E976" si="550">+ROUND(C976*D976,2)</f>
        <v>14</v>
      </c>
      <c r="F976" s="93">
        <f>K654</f>
        <v>2.8</v>
      </c>
      <c r="G976" s="12">
        <f t="shared" ref="G976" si="551">+G960</f>
        <v>5</v>
      </c>
      <c r="H976" s="91">
        <f t="shared" ref="H976" si="552">+ROUND(F976*G976,2)</f>
        <v>14</v>
      </c>
      <c r="I976" s="93">
        <f>O654</f>
        <v>2.8</v>
      </c>
      <c r="J976" s="12">
        <f t="shared" ref="J976" si="553">+J960</f>
        <v>5</v>
      </c>
      <c r="K976" s="91">
        <f t="shared" ref="K976" si="554">+ROUND(I976*J976,2)</f>
        <v>14</v>
      </c>
      <c r="L976" s="93">
        <f>S654</f>
        <v>2.8</v>
      </c>
      <c r="M976" s="12">
        <v>5</v>
      </c>
      <c r="N976" s="91">
        <f t="shared" ref="N976" si="555">+ROUND(L976*M976,2)</f>
        <v>14</v>
      </c>
      <c r="O976" s="93"/>
      <c r="P976" s="12"/>
      <c r="Q976" s="91"/>
      <c r="R976"/>
      <c r="S976"/>
      <c r="T976"/>
      <c r="U976"/>
      <c r="V976"/>
      <c r="W976"/>
      <c r="X976"/>
      <c r="Y976"/>
      <c r="Z976"/>
    </row>
    <row r="977" spans="1:26" x14ac:dyDescent="0.25">
      <c r="A977" s="92"/>
      <c r="B977" s="42" t="s">
        <v>240</v>
      </c>
      <c r="C977" s="93"/>
      <c r="D977" s="12"/>
      <c r="E977" s="91"/>
      <c r="F977" s="88"/>
      <c r="G977" s="89"/>
      <c r="H977" s="90"/>
      <c r="I977" s="88"/>
      <c r="J977" s="89"/>
      <c r="K977" s="90"/>
      <c r="L977" s="93"/>
      <c r="M977" s="12"/>
      <c r="N977" s="91"/>
      <c r="O977" s="93">
        <f>+W655</f>
        <v>5</v>
      </c>
      <c r="P977" s="12">
        <v>4</v>
      </c>
      <c r="Q977" s="91">
        <f t="shared" ref="Q977" si="556">+ROUND(O977*P977,2)</f>
        <v>20</v>
      </c>
      <c r="R977"/>
      <c r="S977"/>
      <c r="T977"/>
      <c r="U977"/>
      <c r="V977"/>
      <c r="W977"/>
      <c r="X977"/>
      <c r="Y977"/>
      <c r="Z977"/>
    </row>
    <row r="978" spans="1:26" x14ac:dyDescent="0.25">
      <c r="A978" s="94" t="s">
        <v>408</v>
      </c>
      <c r="B978" s="42" t="s">
        <v>241</v>
      </c>
      <c r="C978" s="93">
        <f>F656</f>
        <v>2.9</v>
      </c>
      <c r="D978" s="12">
        <v>5</v>
      </c>
      <c r="E978" s="91">
        <f t="shared" ref="E978" si="557">+ROUND(C978*D978,2)</f>
        <v>14.5</v>
      </c>
      <c r="F978" s="93">
        <f>K656</f>
        <v>2.8</v>
      </c>
      <c r="G978" s="12">
        <f t="shared" ref="G978" si="558">+G962</f>
        <v>5</v>
      </c>
      <c r="H978" s="91">
        <f t="shared" ref="H978" si="559">+ROUND(F978*G978,2)</f>
        <v>14</v>
      </c>
      <c r="I978" s="93">
        <f>O656</f>
        <v>2.8</v>
      </c>
      <c r="J978" s="12">
        <f t="shared" ref="J978" si="560">+J962</f>
        <v>5</v>
      </c>
      <c r="K978" s="91">
        <f t="shared" ref="K978" si="561">+ROUND(I978*J978,2)</f>
        <v>14</v>
      </c>
      <c r="L978" s="93">
        <f>S656</f>
        <v>2.7</v>
      </c>
      <c r="M978" s="12">
        <v>5</v>
      </c>
      <c r="N978" s="91">
        <f t="shared" ref="N978" si="562">+ROUND(L978*M978,2)</f>
        <v>13.5</v>
      </c>
      <c r="O978" s="93"/>
      <c r="P978" s="12"/>
      <c r="Q978" s="91"/>
      <c r="R978"/>
      <c r="S978"/>
      <c r="T978"/>
      <c r="U978"/>
      <c r="V978"/>
      <c r="W978"/>
      <c r="X978"/>
      <c r="Y978"/>
      <c r="Z978"/>
    </row>
    <row r="979" spans="1:26" x14ac:dyDescent="0.25">
      <c r="A979" s="92"/>
      <c r="B979" s="42" t="s">
        <v>242</v>
      </c>
      <c r="C979" s="93"/>
      <c r="D979" s="12"/>
      <c r="E979" s="91"/>
      <c r="F979" s="88"/>
      <c r="G979" s="89"/>
      <c r="H979" s="90"/>
      <c r="I979" s="88"/>
      <c r="J979" s="89"/>
      <c r="K979" s="90"/>
      <c r="L979" s="93"/>
      <c r="M979" s="12"/>
      <c r="N979" s="91"/>
      <c r="O979" s="93">
        <f>+W657</f>
        <v>5</v>
      </c>
      <c r="P979" s="12">
        <v>4</v>
      </c>
      <c r="Q979" s="91">
        <f t="shared" ref="Q979" si="563">+ROUND(O979*P979,2)</f>
        <v>20</v>
      </c>
      <c r="R979"/>
      <c r="S979"/>
      <c r="T979"/>
      <c r="U979"/>
      <c r="V979"/>
      <c r="W979"/>
      <c r="X979"/>
      <c r="Y979"/>
      <c r="Z979"/>
    </row>
    <row r="980" spans="1:26" x14ac:dyDescent="0.25">
      <c r="A980" s="94" t="s">
        <v>409</v>
      </c>
      <c r="B980" s="42" t="s">
        <v>243</v>
      </c>
      <c r="C980" s="93">
        <f>F658</f>
        <v>2.9</v>
      </c>
      <c r="D980" s="12">
        <v>5</v>
      </c>
      <c r="E980" s="91">
        <f t="shared" ref="E980" si="564">+ROUND(C980*D980,2)</f>
        <v>14.5</v>
      </c>
      <c r="F980" s="93">
        <f>K658</f>
        <v>2.8</v>
      </c>
      <c r="G980" s="12">
        <f t="shared" ref="G980" si="565">+G964</f>
        <v>5</v>
      </c>
      <c r="H980" s="91">
        <f t="shared" ref="H980" si="566">+ROUND(F980*G980,2)</f>
        <v>14</v>
      </c>
      <c r="I980" s="93">
        <f>O658</f>
        <v>2.8</v>
      </c>
      <c r="J980" s="12">
        <f t="shared" ref="J980" si="567">+J964</f>
        <v>5</v>
      </c>
      <c r="K980" s="91">
        <f t="shared" ref="K980" si="568">+ROUND(I980*J980,2)</f>
        <v>14</v>
      </c>
      <c r="L980" s="93">
        <f>S658</f>
        <v>2.68</v>
      </c>
      <c r="M980" s="12">
        <v>5</v>
      </c>
      <c r="N980" s="91">
        <f t="shared" ref="N980" si="569">+ROUND(L980*M980,2)</f>
        <v>13.4</v>
      </c>
      <c r="O980" s="93"/>
      <c r="P980" s="12"/>
      <c r="Q980" s="91"/>
      <c r="R980"/>
      <c r="S980"/>
      <c r="T980"/>
      <c r="U980"/>
      <c r="V980"/>
      <c r="W980"/>
      <c r="X980"/>
      <c r="Y980"/>
      <c r="Z980"/>
    </row>
    <row r="981" spans="1:26" x14ac:dyDescent="0.25">
      <c r="A981" s="92"/>
      <c r="B981" s="42" t="s">
        <v>244</v>
      </c>
      <c r="C981" s="93"/>
      <c r="D981" s="12"/>
      <c r="E981" s="91"/>
      <c r="F981" s="88"/>
      <c r="G981" s="89"/>
      <c r="H981" s="90"/>
      <c r="I981" s="88"/>
      <c r="J981" s="89"/>
      <c r="K981" s="90"/>
      <c r="L981" s="93"/>
      <c r="M981" s="12"/>
      <c r="N981" s="91"/>
      <c r="O981" s="93">
        <f>+W659</f>
        <v>5</v>
      </c>
      <c r="P981" s="12">
        <v>4</v>
      </c>
      <c r="Q981" s="91">
        <f t="shared" ref="Q981" si="570">+ROUND(O981*P981,2)</f>
        <v>20</v>
      </c>
      <c r="R981"/>
      <c r="S981"/>
      <c r="T981"/>
      <c r="U981"/>
      <c r="V981"/>
      <c r="W981"/>
      <c r="X981"/>
      <c r="Y981"/>
      <c r="Z981"/>
    </row>
    <row r="982" spans="1:26" x14ac:dyDescent="0.25">
      <c r="A982" s="94" t="s">
        <v>410</v>
      </c>
      <c r="B982" s="42" t="s">
        <v>245</v>
      </c>
      <c r="C982" s="93">
        <f>F660</f>
        <v>2.82</v>
      </c>
      <c r="D982" s="12">
        <v>5</v>
      </c>
      <c r="E982" s="91">
        <f t="shared" ref="E982" si="571">+ROUND(C982*D982,2)</f>
        <v>14.1</v>
      </c>
      <c r="F982" s="93">
        <f>K660</f>
        <v>2.8</v>
      </c>
      <c r="G982" s="12">
        <f t="shared" ref="G982" si="572">+G966</f>
        <v>5</v>
      </c>
      <c r="H982" s="91">
        <f t="shared" ref="H982" si="573">+ROUND(F982*G982,2)</f>
        <v>14</v>
      </c>
      <c r="I982" s="93">
        <f>O660</f>
        <v>2.8</v>
      </c>
      <c r="J982" s="12">
        <f t="shared" ref="J982" si="574">+J966</f>
        <v>5</v>
      </c>
      <c r="K982" s="91">
        <f t="shared" ref="K982" si="575">+ROUND(I982*J982,2)</f>
        <v>14</v>
      </c>
      <c r="L982" s="93">
        <f>S660</f>
        <v>2.76</v>
      </c>
      <c r="M982" s="12">
        <v>5</v>
      </c>
      <c r="N982" s="91">
        <f t="shared" ref="N982" si="576">+ROUND(L982*M982,2)</f>
        <v>13.8</v>
      </c>
      <c r="O982" s="93"/>
      <c r="P982" s="12"/>
      <c r="Q982" s="91"/>
      <c r="R982"/>
      <c r="S982"/>
      <c r="T982"/>
      <c r="U982"/>
      <c r="V982"/>
      <c r="W982"/>
      <c r="X982"/>
      <c r="Y982"/>
      <c r="Z982"/>
    </row>
    <row r="983" spans="1:26" x14ac:dyDescent="0.25">
      <c r="A983" s="92"/>
      <c r="B983" s="42" t="s">
        <v>246</v>
      </c>
      <c r="C983" s="93"/>
      <c r="D983" s="12"/>
      <c r="E983" s="91"/>
      <c r="F983" s="88"/>
      <c r="G983" s="89"/>
      <c r="H983" s="90"/>
      <c r="I983" s="88"/>
      <c r="J983" s="89"/>
      <c r="K983" s="90"/>
      <c r="L983" s="93"/>
      <c r="M983" s="12"/>
      <c r="N983" s="91"/>
      <c r="O983" s="93">
        <f>+W661</f>
        <v>5</v>
      </c>
      <c r="P983" s="12">
        <v>4</v>
      </c>
      <c r="Q983" s="91">
        <f t="shared" ref="Q983" si="577">+ROUND(O983*P983,2)</f>
        <v>20</v>
      </c>
      <c r="R983"/>
      <c r="S983"/>
      <c r="T983"/>
      <c r="U983"/>
      <c r="V983"/>
      <c r="W983"/>
      <c r="X983"/>
      <c r="Y983"/>
      <c r="Z983"/>
    </row>
    <row r="984" spans="1:26" x14ac:dyDescent="0.25">
      <c r="A984" s="94" t="s">
        <v>411</v>
      </c>
      <c r="B984" s="42" t="s">
        <v>247</v>
      </c>
      <c r="C984" s="93">
        <f>F662</f>
        <v>2.8</v>
      </c>
      <c r="D984" s="12">
        <v>5</v>
      </c>
      <c r="E984" s="91">
        <f t="shared" ref="E984" si="578">+ROUND(C984*D984,2)</f>
        <v>14</v>
      </c>
      <c r="F984" s="93">
        <f>K662</f>
        <v>2.8</v>
      </c>
      <c r="G984" s="12">
        <f t="shared" ref="G984" si="579">+G968</f>
        <v>5</v>
      </c>
      <c r="H984" s="91">
        <f t="shared" ref="H984" si="580">+ROUND(F984*G984,2)</f>
        <v>14</v>
      </c>
      <c r="I984" s="93">
        <f>O662</f>
        <v>2.8</v>
      </c>
      <c r="J984" s="12">
        <f t="shared" ref="J984" si="581">+J968</f>
        <v>5</v>
      </c>
      <c r="K984" s="91">
        <f t="shared" ref="K984" si="582">+ROUND(I984*J984,2)</f>
        <v>14</v>
      </c>
      <c r="L984" s="93">
        <f>S662</f>
        <v>2.8</v>
      </c>
      <c r="M984" s="12">
        <v>5</v>
      </c>
      <c r="N984" s="91">
        <f t="shared" ref="N984" si="583">+ROUND(L984*M984,2)</f>
        <v>14</v>
      </c>
      <c r="O984" s="93"/>
      <c r="P984" s="12"/>
      <c r="Q984" s="91"/>
      <c r="R984"/>
      <c r="S984"/>
      <c r="T984"/>
      <c r="U984"/>
      <c r="V984"/>
      <c r="W984"/>
      <c r="X984"/>
      <c r="Y984"/>
      <c r="Z984"/>
    </row>
    <row r="985" spans="1:26" x14ac:dyDescent="0.25">
      <c r="A985" s="92"/>
      <c r="B985" s="42" t="s">
        <v>248</v>
      </c>
      <c r="C985" s="93"/>
      <c r="D985" s="12"/>
      <c r="E985" s="91"/>
      <c r="F985" s="88"/>
      <c r="G985" s="89"/>
      <c r="H985" s="90"/>
      <c r="I985" s="88"/>
      <c r="J985" s="89"/>
      <c r="K985" s="90"/>
      <c r="L985" s="93"/>
      <c r="M985" s="12"/>
      <c r="N985" s="91"/>
      <c r="O985" s="93">
        <f>+W663</f>
        <v>5</v>
      </c>
      <c r="P985" s="12">
        <v>4</v>
      </c>
      <c r="Q985" s="91">
        <f t="shared" ref="Q985" si="584">+ROUND(O985*P985,2)</f>
        <v>20</v>
      </c>
      <c r="R985"/>
      <c r="S985"/>
      <c r="T985"/>
      <c r="U985"/>
      <c r="V985"/>
      <c r="W985"/>
      <c r="X985"/>
      <c r="Y985"/>
      <c r="Z985"/>
    </row>
    <row r="986" spans="1:26" x14ac:dyDescent="0.25">
      <c r="A986" s="94" t="s">
        <v>412</v>
      </c>
      <c r="B986" s="42" t="s">
        <v>249</v>
      </c>
      <c r="C986" s="93">
        <f>F664</f>
        <v>2.8</v>
      </c>
      <c r="D986" s="12">
        <v>5</v>
      </c>
      <c r="E986" s="91">
        <f t="shared" ref="E986" si="585">+ROUND(C986*D986,2)</f>
        <v>14</v>
      </c>
      <c r="F986" s="93">
        <f>K664</f>
        <v>2.8</v>
      </c>
      <c r="G986" s="12">
        <f t="shared" ref="G986" si="586">+G970</f>
        <v>5</v>
      </c>
      <c r="H986" s="91">
        <f t="shared" ref="H986" si="587">+ROUND(F986*G986,2)</f>
        <v>14</v>
      </c>
      <c r="I986" s="93">
        <f>O664</f>
        <v>2.8</v>
      </c>
      <c r="J986" s="12">
        <f t="shared" ref="J986" si="588">+J970</f>
        <v>5</v>
      </c>
      <c r="K986" s="91">
        <f t="shared" ref="K986" si="589">+ROUND(I986*J986,2)</f>
        <v>14</v>
      </c>
      <c r="L986" s="93">
        <f>S664</f>
        <v>2.8</v>
      </c>
      <c r="M986" s="12">
        <v>5</v>
      </c>
      <c r="N986" s="91">
        <f t="shared" ref="N986" si="590">+ROUND(L986*M986,2)</f>
        <v>14</v>
      </c>
      <c r="O986" s="93"/>
      <c r="P986" s="12"/>
      <c r="Q986" s="91"/>
      <c r="R986"/>
      <c r="S986"/>
      <c r="T986"/>
      <c r="U986"/>
      <c r="V986"/>
      <c r="W986"/>
      <c r="X986"/>
      <c r="Y986"/>
      <c r="Z986"/>
    </row>
    <row r="987" spans="1:26" x14ac:dyDescent="0.25">
      <c r="A987" s="92"/>
      <c r="B987" s="42" t="s">
        <v>250</v>
      </c>
      <c r="C987" s="93"/>
      <c r="D987" s="12"/>
      <c r="E987" s="91"/>
      <c r="F987" s="88"/>
      <c r="G987" s="89"/>
      <c r="H987" s="90"/>
      <c r="I987" s="88"/>
      <c r="J987" s="89"/>
      <c r="K987" s="90"/>
      <c r="L987" s="93"/>
      <c r="M987" s="12"/>
      <c r="N987" s="91"/>
      <c r="O987" s="93">
        <f>+W665</f>
        <v>5</v>
      </c>
      <c r="P987" s="12">
        <v>4</v>
      </c>
      <c r="Q987" s="91">
        <f t="shared" ref="Q987" si="591">+ROUND(O987*P987,2)</f>
        <v>20</v>
      </c>
      <c r="R987"/>
      <c r="S987"/>
      <c r="T987"/>
      <c r="U987"/>
      <c r="V987"/>
      <c r="W987"/>
      <c r="X987"/>
      <c r="Y987"/>
      <c r="Z987"/>
    </row>
    <row r="988" spans="1:26" x14ac:dyDescent="0.25">
      <c r="A988" s="94" t="s">
        <v>413</v>
      </c>
      <c r="B988" s="42" t="s">
        <v>251</v>
      </c>
      <c r="C988" s="93">
        <f>F666</f>
        <v>2.8</v>
      </c>
      <c r="D988" s="12">
        <v>5</v>
      </c>
      <c r="E988" s="91">
        <f t="shared" ref="E988" si="592">+ROUND(C988*D988,2)</f>
        <v>14</v>
      </c>
      <c r="F988" s="93">
        <f>K666</f>
        <v>2.8</v>
      </c>
      <c r="G988" s="12">
        <f t="shared" ref="G988" si="593">+G972</f>
        <v>5</v>
      </c>
      <c r="H988" s="91">
        <f t="shared" ref="H988" si="594">+ROUND(F988*G988,2)</f>
        <v>14</v>
      </c>
      <c r="I988" s="93">
        <f>O666</f>
        <v>2.8</v>
      </c>
      <c r="J988" s="12">
        <f t="shared" ref="J988" si="595">+J972</f>
        <v>5</v>
      </c>
      <c r="K988" s="91">
        <f t="shared" ref="K988" si="596">+ROUND(I988*J988,2)</f>
        <v>14</v>
      </c>
      <c r="L988" s="93">
        <f>S666</f>
        <v>2.8</v>
      </c>
      <c r="M988" s="12">
        <v>5</v>
      </c>
      <c r="N988" s="91">
        <f t="shared" ref="N988" si="597">+ROUND(L988*M988,2)</f>
        <v>14</v>
      </c>
      <c r="O988" s="93"/>
      <c r="P988" s="12"/>
      <c r="Q988" s="91"/>
      <c r="R988"/>
      <c r="S988"/>
      <c r="T988"/>
      <c r="U988"/>
      <c r="V988"/>
      <c r="W988"/>
      <c r="X988"/>
      <c r="Y988"/>
      <c r="Z988"/>
    </row>
    <row r="989" spans="1:26" x14ac:dyDescent="0.25">
      <c r="A989" s="92"/>
      <c r="B989" s="42" t="s">
        <v>252</v>
      </c>
      <c r="C989" s="93"/>
      <c r="D989" s="12"/>
      <c r="E989" s="91"/>
      <c r="F989" s="88"/>
      <c r="G989" s="89"/>
      <c r="H989" s="90"/>
      <c r="I989" s="88"/>
      <c r="J989" s="89"/>
      <c r="K989" s="90"/>
      <c r="L989" s="93"/>
      <c r="M989" s="12"/>
      <c r="N989" s="91"/>
      <c r="O989" s="93">
        <f>+W667</f>
        <v>5</v>
      </c>
      <c r="P989" s="12">
        <v>4</v>
      </c>
      <c r="Q989" s="91">
        <f t="shared" ref="Q989" si="598">+ROUND(O989*P989,2)</f>
        <v>20</v>
      </c>
      <c r="R989"/>
      <c r="S989"/>
      <c r="T989"/>
      <c r="U989"/>
      <c r="V989"/>
      <c r="W989"/>
      <c r="X989"/>
      <c r="Y989"/>
      <c r="Z989"/>
    </row>
    <row r="990" spans="1:26" x14ac:dyDescent="0.25">
      <c r="A990" s="94" t="s">
        <v>414</v>
      </c>
      <c r="B990" s="42" t="s">
        <v>253</v>
      </c>
      <c r="C990" s="93">
        <f>F668</f>
        <v>2.88</v>
      </c>
      <c r="D990" s="12">
        <v>5</v>
      </c>
      <c r="E990" s="91">
        <f t="shared" ref="E990" si="599">+ROUND(C990*D990,2)</f>
        <v>14.4</v>
      </c>
      <c r="F990" s="93">
        <f>K668</f>
        <v>2.8</v>
      </c>
      <c r="G990" s="12">
        <f t="shared" ref="G990" si="600">+G974</f>
        <v>5</v>
      </c>
      <c r="H990" s="91">
        <f t="shared" ref="H990" si="601">+ROUND(F990*G990,2)</f>
        <v>14</v>
      </c>
      <c r="I990" s="93">
        <f>O668</f>
        <v>2.8</v>
      </c>
      <c r="J990" s="12">
        <f t="shared" ref="J990" si="602">+J974</f>
        <v>5</v>
      </c>
      <c r="K990" s="91">
        <f t="shared" ref="K990" si="603">+ROUND(I990*J990,2)</f>
        <v>14</v>
      </c>
      <c r="L990" s="93">
        <f>S668</f>
        <v>2.7</v>
      </c>
      <c r="M990" s="12">
        <v>5</v>
      </c>
      <c r="N990" s="91">
        <f t="shared" ref="N990" si="604">+ROUND(L990*M990,2)</f>
        <v>13.5</v>
      </c>
      <c r="O990" s="93"/>
      <c r="P990" s="12"/>
      <c r="Q990" s="91"/>
      <c r="R990"/>
      <c r="S990"/>
      <c r="T990"/>
      <c r="U990"/>
      <c r="V990"/>
      <c r="W990"/>
      <c r="X990"/>
      <c r="Y990"/>
      <c r="Z990"/>
    </row>
    <row r="991" spans="1:26" x14ac:dyDescent="0.25">
      <c r="A991" s="92"/>
      <c r="B991" s="42" t="s">
        <v>254</v>
      </c>
      <c r="C991" s="93"/>
      <c r="D991" s="12"/>
      <c r="E991" s="91"/>
      <c r="F991" s="88"/>
      <c r="G991" s="89"/>
      <c r="H991" s="90"/>
      <c r="I991" s="88"/>
      <c r="J991" s="89"/>
      <c r="K991" s="90"/>
      <c r="L991" s="93"/>
      <c r="M991" s="12"/>
      <c r="N991" s="91"/>
      <c r="O991" s="93">
        <f>+W669</f>
        <v>5</v>
      </c>
      <c r="P991" s="12">
        <v>4</v>
      </c>
      <c r="Q991" s="91">
        <f t="shared" ref="Q991" si="605">+ROUND(O991*P991,2)</f>
        <v>20</v>
      </c>
      <c r="R991"/>
      <c r="S991"/>
      <c r="T991"/>
      <c r="U991"/>
      <c r="V991"/>
      <c r="W991"/>
      <c r="X991"/>
      <c r="Y991"/>
      <c r="Z991"/>
    </row>
    <row r="992" spans="1:26" x14ac:dyDescent="0.25">
      <c r="A992" s="94" t="s">
        <v>415</v>
      </c>
      <c r="B992" s="42" t="s">
        <v>255</v>
      </c>
      <c r="C992" s="93">
        <f>F670</f>
        <v>3</v>
      </c>
      <c r="D992" s="12">
        <v>5</v>
      </c>
      <c r="E992" s="91">
        <f t="shared" ref="E992" si="606">+ROUND(C992*D992,2)</f>
        <v>15</v>
      </c>
      <c r="F992" s="93">
        <f>K670</f>
        <v>2.8</v>
      </c>
      <c r="G992" s="12">
        <f t="shared" ref="G992" si="607">+G976</f>
        <v>5</v>
      </c>
      <c r="H992" s="91">
        <f t="shared" ref="H992" si="608">+ROUND(F992*G992,2)</f>
        <v>14</v>
      </c>
      <c r="I992" s="93">
        <f>O670</f>
        <v>2.8</v>
      </c>
      <c r="J992" s="12">
        <f t="shared" ref="J992" si="609">+J976</f>
        <v>5</v>
      </c>
      <c r="K992" s="91">
        <f t="shared" ref="K992" si="610">+ROUND(I992*J992,2)</f>
        <v>14</v>
      </c>
      <c r="L992" s="93">
        <f>S670</f>
        <v>2.6</v>
      </c>
      <c r="M992" s="12">
        <v>5</v>
      </c>
      <c r="N992" s="91">
        <f t="shared" ref="N992" si="611">+ROUND(L992*M992,2)</f>
        <v>13</v>
      </c>
      <c r="O992" s="93"/>
      <c r="P992" s="12"/>
      <c r="Q992" s="91"/>
      <c r="R992"/>
      <c r="S992"/>
      <c r="T992"/>
      <c r="U992"/>
      <c r="V992"/>
      <c r="W992"/>
      <c r="X992"/>
      <c r="Y992"/>
      <c r="Z992"/>
    </row>
    <row r="993" spans="1:26" x14ac:dyDescent="0.25">
      <c r="A993" s="92"/>
      <c r="B993" s="42" t="s">
        <v>256</v>
      </c>
      <c r="C993" s="93"/>
      <c r="D993" s="12"/>
      <c r="E993" s="91"/>
      <c r="F993" s="88"/>
      <c r="G993" s="89"/>
      <c r="H993" s="90"/>
      <c r="I993" s="88"/>
      <c r="J993" s="89"/>
      <c r="K993" s="90"/>
      <c r="L993" s="93"/>
      <c r="M993" s="12"/>
      <c r="N993" s="91"/>
      <c r="O993" s="93">
        <f>+W671</f>
        <v>5</v>
      </c>
      <c r="P993" s="12">
        <v>4</v>
      </c>
      <c r="Q993" s="91">
        <f t="shared" ref="Q993" si="612">+ROUND(O993*P993,2)</f>
        <v>20</v>
      </c>
      <c r="R993"/>
      <c r="S993"/>
      <c r="T993"/>
      <c r="U993"/>
      <c r="V993"/>
      <c r="W993"/>
      <c r="X993"/>
      <c r="Y993"/>
      <c r="Z993"/>
    </row>
    <row r="994" spans="1:26" x14ac:dyDescent="0.25">
      <c r="A994" s="94" t="s">
        <v>416</v>
      </c>
      <c r="B994" s="42" t="s">
        <v>257</v>
      </c>
      <c r="C994" s="93">
        <f>F672</f>
        <v>3</v>
      </c>
      <c r="D994" s="12">
        <v>5</v>
      </c>
      <c r="E994" s="91">
        <f t="shared" ref="E994" si="613">+ROUND(C994*D994,2)</f>
        <v>15</v>
      </c>
      <c r="F994" s="93">
        <f>K672</f>
        <v>2.8</v>
      </c>
      <c r="G994" s="12">
        <f t="shared" ref="G994" si="614">+G978</f>
        <v>5</v>
      </c>
      <c r="H994" s="91">
        <f t="shared" ref="H994" si="615">+ROUND(F994*G994,2)</f>
        <v>14</v>
      </c>
      <c r="I994" s="93">
        <f>O672</f>
        <v>2.8</v>
      </c>
      <c r="J994" s="12">
        <f t="shared" ref="J994" si="616">+J978</f>
        <v>5</v>
      </c>
      <c r="K994" s="91">
        <f t="shared" ref="K994" si="617">+ROUND(I994*J994,2)</f>
        <v>14</v>
      </c>
      <c r="L994" s="93">
        <f>S672</f>
        <v>2.6</v>
      </c>
      <c r="M994" s="12">
        <v>5</v>
      </c>
      <c r="N994" s="91">
        <f t="shared" ref="N994" si="618">+ROUND(L994*M994,2)</f>
        <v>13</v>
      </c>
      <c r="O994" s="93"/>
      <c r="P994" s="12"/>
      <c r="Q994" s="91"/>
      <c r="R994"/>
      <c r="S994"/>
      <c r="T994"/>
      <c r="U994"/>
      <c r="V994"/>
      <c r="W994"/>
      <c r="X994"/>
      <c r="Y994"/>
      <c r="Z994"/>
    </row>
    <row r="995" spans="1:26" x14ac:dyDescent="0.25">
      <c r="A995" s="92"/>
      <c r="B995" s="42" t="s">
        <v>258</v>
      </c>
      <c r="C995" s="93"/>
      <c r="D995" s="12"/>
      <c r="E995" s="91"/>
      <c r="F995" s="88"/>
      <c r="G995" s="89"/>
      <c r="H995" s="90"/>
      <c r="I995" s="88"/>
      <c r="J995" s="89"/>
      <c r="K995" s="90"/>
      <c r="L995" s="93"/>
      <c r="M995" s="12"/>
      <c r="N995" s="91"/>
      <c r="O995" s="93">
        <f>+W673</f>
        <v>5</v>
      </c>
      <c r="P995" s="12">
        <v>4</v>
      </c>
      <c r="Q995" s="91">
        <f t="shared" ref="Q995" si="619">+ROUND(O995*P995,2)</f>
        <v>20</v>
      </c>
      <c r="R995"/>
      <c r="S995"/>
      <c r="T995"/>
      <c r="U995"/>
      <c r="V995"/>
      <c r="W995"/>
      <c r="X995"/>
      <c r="Y995"/>
      <c r="Z995"/>
    </row>
    <row r="996" spans="1:26" x14ac:dyDescent="0.25">
      <c r="A996" s="94" t="s">
        <v>417</v>
      </c>
      <c r="B996" s="42" t="s">
        <v>259</v>
      </c>
      <c r="C996" s="93">
        <f>F674</f>
        <v>2.8</v>
      </c>
      <c r="D996" s="12">
        <v>5</v>
      </c>
      <c r="E996" s="91">
        <f t="shared" ref="E996" si="620">+ROUND(C996*D996,2)</f>
        <v>14</v>
      </c>
      <c r="F996" s="93">
        <f>K674</f>
        <v>2.8</v>
      </c>
      <c r="G996" s="12">
        <f t="shared" ref="G996" si="621">+G980</f>
        <v>5</v>
      </c>
      <c r="H996" s="91">
        <f t="shared" ref="H996" si="622">+ROUND(F996*G996,2)</f>
        <v>14</v>
      </c>
      <c r="I996" s="93">
        <f>O674</f>
        <v>2.8</v>
      </c>
      <c r="J996" s="12">
        <f t="shared" ref="J996" si="623">+J980</f>
        <v>5</v>
      </c>
      <c r="K996" s="91">
        <f t="shared" ref="K996" si="624">+ROUND(I996*J996,2)</f>
        <v>14</v>
      </c>
      <c r="L996" s="93">
        <f>S674</f>
        <v>2.8</v>
      </c>
      <c r="M996" s="12">
        <v>5</v>
      </c>
      <c r="N996" s="91">
        <f t="shared" ref="N996" si="625">+ROUND(L996*M996,2)</f>
        <v>14</v>
      </c>
      <c r="O996" s="93"/>
      <c r="P996" s="12"/>
      <c r="Q996" s="91"/>
      <c r="R996"/>
      <c r="S996"/>
      <c r="T996"/>
      <c r="U996"/>
      <c r="V996"/>
      <c r="W996"/>
      <c r="X996"/>
      <c r="Y996"/>
      <c r="Z996"/>
    </row>
    <row r="997" spans="1:26" x14ac:dyDescent="0.25">
      <c r="A997" s="92"/>
      <c r="B997" s="42" t="s">
        <v>260</v>
      </c>
      <c r="C997" s="93"/>
      <c r="D997" s="12"/>
      <c r="E997" s="91"/>
      <c r="F997" s="88"/>
      <c r="G997" s="89"/>
      <c r="H997" s="90"/>
      <c r="I997" s="88"/>
      <c r="J997" s="89"/>
      <c r="K997" s="90"/>
      <c r="L997" s="93"/>
      <c r="M997" s="12"/>
      <c r="N997" s="91"/>
      <c r="O997" s="93">
        <f>+W675</f>
        <v>5</v>
      </c>
      <c r="P997" s="12">
        <v>4</v>
      </c>
      <c r="Q997" s="91">
        <f t="shared" ref="Q997" si="626">+ROUND(O997*P997,2)</f>
        <v>20</v>
      </c>
      <c r="R997"/>
      <c r="S997"/>
      <c r="T997"/>
      <c r="U997"/>
      <c r="V997"/>
      <c r="W997"/>
      <c r="X997"/>
      <c r="Y997"/>
      <c r="Z997"/>
    </row>
    <row r="998" spans="1:26" x14ac:dyDescent="0.25">
      <c r="A998" s="94" t="s">
        <v>418</v>
      </c>
      <c r="B998" s="42" t="s">
        <v>261</v>
      </c>
      <c r="C998" s="93">
        <f>F676</f>
        <v>2.8</v>
      </c>
      <c r="D998" s="12">
        <v>5</v>
      </c>
      <c r="E998" s="91">
        <f t="shared" ref="E998" si="627">+ROUND(C998*D998,2)</f>
        <v>14</v>
      </c>
      <c r="F998" s="93">
        <f>K676</f>
        <v>2.8</v>
      </c>
      <c r="G998" s="12">
        <f t="shared" ref="G998" si="628">+G982</f>
        <v>5</v>
      </c>
      <c r="H998" s="91">
        <f t="shared" ref="H998" si="629">+ROUND(F998*G998,2)</f>
        <v>14</v>
      </c>
      <c r="I998" s="93">
        <f>O676</f>
        <v>2.8</v>
      </c>
      <c r="J998" s="12">
        <f t="shared" ref="J998" si="630">+J982</f>
        <v>5</v>
      </c>
      <c r="K998" s="91">
        <f t="shared" ref="K998" si="631">+ROUND(I998*J998,2)</f>
        <v>14</v>
      </c>
      <c r="L998" s="93">
        <f>S676</f>
        <v>2.8</v>
      </c>
      <c r="M998" s="12">
        <v>5</v>
      </c>
      <c r="N998" s="91">
        <f t="shared" ref="N998" si="632">+ROUND(L998*M998,2)</f>
        <v>14</v>
      </c>
      <c r="O998" s="93"/>
      <c r="P998" s="12"/>
      <c r="Q998" s="91"/>
      <c r="R998"/>
      <c r="S998"/>
      <c r="T998"/>
      <c r="U998"/>
      <c r="V998"/>
      <c r="W998"/>
      <c r="X998"/>
      <c r="Y998"/>
      <c r="Z998"/>
    </row>
    <row r="999" spans="1:26" x14ac:dyDescent="0.25">
      <c r="A999" s="92"/>
      <c r="B999" s="42" t="s">
        <v>262</v>
      </c>
      <c r="C999" s="93"/>
      <c r="D999" s="12"/>
      <c r="E999" s="91"/>
      <c r="F999" s="88"/>
      <c r="G999" s="89"/>
      <c r="H999" s="90"/>
      <c r="I999" s="88"/>
      <c r="J999" s="89"/>
      <c r="K999" s="90"/>
      <c r="L999" s="93"/>
      <c r="M999" s="12"/>
      <c r="N999" s="91"/>
      <c r="O999" s="93">
        <f>+W677</f>
        <v>5</v>
      </c>
      <c r="P999" s="12">
        <v>4</v>
      </c>
      <c r="Q999" s="91">
        <f t="shared" ref="Q999" si="633">+ROUND(O999*P999,2)</f>
        <v>20</v>
      </c>
      <c r="R999"/>
      <c r="S999"/>
      <c r="T999"/>
      <c r="U999"/>
      <c r="V999"/>
      <c r="W999"/>
      <c r="X999"/>
      <c r="Y999"/>
      <c r="Z999"/>
    </row>
    <row r="1000" spans="1:26" x14ac:dyDescent="0.25">
      <c r="A1000" s="94" t="s">
        <v>419</v>
      </c>
      <c r="B1000" s="42" t="s">
        <v>263</v>
      </c>
      <c r="C1000" s="93">
        <f>F678</f>
        <v>2.8</v>
      </c>
      <c r="D1000" s="12">
        <v>5</v>
      </c>
      <c r="E1000" s="91">
        <f t="shared" ref="E1000" si="634">+ROUND(C1000*D1000,2)</f>
        <v>14</v>
      </c>
      <c r="F1000" s="93">
        <f>K678</f>
        <v>2.8</v>
      </c>
      <c r="G1000" s="12">
        <f t="shared" ref="G1000" si="635">+G984</f>
        <v>5</v>
      </c>
      <c r="H1000" s="91">
        <f t="shared" ref="H1000" si="636">+ROUND(F1000*G1000,2)</f>
        <v>14</v>
      </c>
      <c r="I1000" s="93">
        <f>O678</f>
        <v>2.8</v>
      </c>
      <c r="J1000" s="12">
        <f t="shared" ref="J1000" si="637">+J984</f>
        <v>5</v>
      </c>
      <c r="K1000" s="91">
        <f t="shared" ref="K1000" si="638">+ROUND(I1000*J1000,2)</f>
        <v>14</v>
      </c>
      <c r="L1000" s="93">
        <f>S678</f>
        <v>2.8</v>
      </c>
      <c r="M1000" s="12">
        <v>5</v>
      </c>
      <c r="N1000" s="91">
        <f t="shared" ref="N1000" si="639">+ROUND(L1000*M1000,2)</f>
        <v>14</v>
      </c>
      <c r="O1000" s="93"/>
      <c r="P1000" s="12"/>
      <c r="Q1000" s="91"/>
      <c r="R1000"/>
      <c r="S1000"/>
      <c r="T1000"/>
      <c r="U1000"/>
      <c r="V1000"/>
      <c r="W1000"/>
      <c r="X1000"/>
      <c r="Y1000"/>
      <c r="Z1000"/>
    </row>
    <row r="1001" spans="1:26" x14ac:dyDescent="0.25">
      <c r="A1001" s="92"/>
      <c r="B1001" s="42" t="s">
        <v>264</v>
      </c>
      <c r="C1001" s="93"/>
      <c r="D1001" s="12"/>
      <c r="E1001" s="91"/>
      <c r="F1001" s="88"/>
      <c r="G1001" s="89"/>
      <c r="H1001" s="90"/>
      <c r="I1001" s="88"/>
      <c r="J1001" s="89"/>
      <c r="K1001" s="90"/>
      <c r="L1001" s="93"/>
      <c r="M1001" s="12"/>
      <c r="N1001" s="91"/>
      <c r="O1001" s="93">
        <f>+W679</f>
        <v>5</v>
      </c>
      <c r="P1001" s="12">
        <v>4</v>
      </c>
      <c r="Q1001" s="91">
        <f t="shared" ref="Q1001" si="640">+ROUND(O1001*P1001,2)</f>
        <v>20</v>
      </c>
      <c r="R1001"/>
      <c r="S1001"/>
      <c r="T1001"/>
      <c r="U1001"/>
      <c r="V1001"/>
      <c r="W1001"/>
      <c r="X1001"/>
      <c r="Y1001"/>
      <c r="Z1001"/>
    </row>
    <row r="1002" spans="1:26" x14ac:dyDescent="0.25">
      <c r="A1002" s="94" t="s">
        <v>420</v>
      </c>
      <c r="B1002" s="42" t="s">
        <v>265</v>
      </c>
      <c r="C1002" s="93">
        <f>F680</f>
        <v>2.8</v>
      </c>
      <c r="D1002" s="12">
        <v>5</v>
      </c>
      <c r="E1002" s="91">
        <f t="shared" ref="E1002" si="641">+ROUND(C1002*D1002,2)</f>
        <v>14</v>
      </c>
      <c r="F1002" s="93">
        <f>K680</f>
        <v>2.8</v>
      </c>
      <c r="G1002" s="12">
        <f t="shared" ref="G1002" si="642">+G986</f>
        <v>5</v>
      </c>
      <c r="H1002" s="91">
        <f t="shared" ref="H1002" si="643">+ROUND(F1002*G1002,2)</f>
        <v>14</v>
      </c>
      <c r="I1002" s="93">
        <f>O680</f>
        <v>2.8</v>
      </c>
      <c r="J1002" s="12">
        <f t="shared" ref="J1002" si="644">+J986</f>
        <v>5</v>
      </c>
      <c r="K1002" s="91">
        <f t="shared" ref="K1002" si="645">+ROUND(I1002*J1002,2)</f>
        <v>14</v>
      </c>
      <c r="L1002" s="93">
        <f>S680</f>
        <v>2.8</v>
      </c>
      <c r="M1002" s="12">
        <v>5</v>
      </c>
      <c r="N1002" s="91">
        <f t="shared" ref="N1002" si="646">+ROUND(L1002*M1002,2)</f>
        <v>14</v>
      </c>
      <c r="O1002" s="93"/>
      <c r="P1002" s="12"/>
      <c r="Q1002" s="91"/>
      <c r="R1002"/>
      <c r="S1002"/>
      <c r="T1002"/>
      <c r="U1002"/>
      <c r="V1002"/>
      <c r="W1002"/>
      <c r="X1002"/>
      <c r="Y1002"/>
      <c r="Z1002"/>
    </row>
    <row r="1003" spans="1:26" x14ac:dyDescent="0.25">
      <c r="A1003" s="92"/>
      <c r="B1003" s="42" t="s">
        <v>266</v>
      </c>
      <c r="C1003" s="93"/>
      <c r="D1003" s="12"/>
      <c r="E1003" s="91"/>
      <c r="F1003" s="88"/>
      <c r="G1003" s="89"/>
      <c r="H1003" s="90"/>
      <c r="I1003" s="88"/>
      <c r="J1003" s="89"/>
      <c r="K1003" s="90"/>
      <c r="L1003" s="93"/>
      <c r="M1003" s="12"/>
      <c r="N1003" s="91"/>
      <c r="O1003" s="93">
        <f>+W681</f>
        <v>5</v>
      </c>
      <c r="P1003" s="12">
        <v>4</v>
      </c>
      <c r="Q1003" s="91">
        <f t="shared" ref="Q1003" si="647">+ROUND(O1003*P1003,2)</f>
        <v>20</v>
      </c>
      <c r="R1003"/>
      <c r="S1003"/>
      <c r="T1003"/>
      <c r="U1003"/>
      <c r="V1003"/>
      <c r="W1003"/>
      <c r="X1003"/>
      <c r="Y1003"/>
      <c r="Z1003"/>
    </row>
    <row r="1004" spans="1:26" x14ac:dyDescent="0.25">
      <c r="A1004" s="94" t="s">
        <v>421</v>
      </c>
      <c r="B1004" s="42" t="s">
        <v>267</v>
      </c>
      <c r="C1004" s="93">
        <f>F682</f>
        <v>2.8</v>
      </c>
      <c r="D1004" s="12">
        <v>5</v>
      </c>
      <c r="E1004" s="91">
        <f t="shared" ref="E1004" si="648">+ROUND(C1004*D1004,2)</f>
        <v>14</v>
      </c>
      <c r="F1004" s="93">
        <f>K682</f>
        <v>2.8</v>
      </c>
      <c r="G1004" s="12">
        <f t="shared" ref="G1004" si="649">+G988</f>
        <v>5</v>
      </c>
      <c r="H1004" s="91">
        <f t="shared" ref="H1004" si="650">+ROUND(F1004*G1004,2)</f>
        <v>14</v>
      </c>
      <c r="I1004" s="93">
        <f>O682</f>
        <v>2.8</v>
      </c>
      <c r="J1004" s="12">
        <f t="shared" ref="J1004" si="651">+J988</f>
        <v>5</v>
      </c>
      <c r="K1004" s="91">
        <f t="shared" ref="K1004" si="652">+ROUND(I1004*J1004,2)</f>
        <v>14</v>
      </c>
      <c r="L1004" s="93">
        <f>S682</f>
        <v>2.8</v>
      </c>
      <c r="M1004" s="12">
        <v>5</v>
      </c>
      <c r="N1004" s="91">
        <f t="shared" ref="N1004" si="653">+ROUND(L1004*M1004,2)</f>
        <v>14</v>
      </c>
      <c r="O1004" s="93"/>
      <c r="P1004" s="12"/>
      <c r="Q1004" s="91"/>
      <c r="R1004"/>
      <c r="S1004"/>
      <c r="T1004"/>
      <c r="U1004"/>
      <c r="V1004"/>
      <c r="W1004"/>
      <c r="X1004"/>
      <c r="Y1004"/>
      <c r="Z1004"/>
    </row>
    <row r="1005" spans="1:26" x14ac:dyDescent="0.25">
      <c r="A1005" s="92"/>
      <c r="B1005" s="42" t="s">
        <v>268</v>
      </c>
      <c r="C1005" s="93"/>
      <c r="D1005" s="12"/>
      <c r="E1005" s="91"/>
      <c r="F1005" s="88"/>
      <c r="G1005" s="89"/>
      <c r="H1005" s="90"/>
      <c r="I1005" s="88"/>
      <c r="J1005" s="89"/>
      <c r="K1005" s="90"/>
      <c r="L1005" s="93"/>
      <c r="M1005" s="12"/>
      <c r="N1005" s="91"/>
      <c r="O1005" s="93">
        <f>+W683</f>
        <v>5</v>
      </c>
      <c r="P1005" s="12">
        <v>4</v>
      </c>
      <c r="Q1005" s="91">
        <f t="shared" ref="Q1005" si="654">+ROUND(O1005*P1005,2)</f>
        <v>20</v>
      </c>
      <c r="R1005"/>
      <c r="S1005"/>
      <c r="T1005"/>
      <c r="U1005"/>
      <c r="V1005"/>
      <c r="W1005"/>
      <c r="X1005"/>
      <c r="Y1005"/>
      <c r="Z1005"/>
    </row>
    <row r="1006" spans="1:26" x14ac:dyDescent="0.25">
      <c r="A1006" s="94" t="s">
        <v>422</v>
      </c>
      <c r="B1006" s="42" t="s">
        <v>269</v>
      </c>
      <c r="C1006" s="93">
        <f>F684</f>
        <v>2.8</v>
      </c>
      <c r="D1006" s="12">
        <v>5</v>
      </c>
      <c r="E1006" s="91">
        <f t="shared" ref="E1006" si="655">+ROUND(C1006*D1006,2)</f>
        <v>14</v>
      </c>
      <c r="F1006" s="93">
        <f>K684</f>
        <v>2.8</v>
      </c>
      <c r="G1006" s="12">
        <f t="shared" ref="G1006" si="656">+G990</f>
        <v>5</v>
      </c>
      <c r="H1006" s="91">
        <f t="shared" ref="H1006" si="657">+ROUND(F1006*G1006,2)</f>
        <v>14</v>
      </c>
      <c r="I1006" s="93">
        <f>O684</f>
        <v>2.8</v>
      </c>
      <c r="J1006" s="12">
        <f t="shared" ref="J1006" si="658">+J990</f>
        <v>5</v>
      </c>
      <c r="K1006" s="91">
        <f t="shared" ref="K1006" si="659">+ROUND(I1006*J1006,2)</f>
        <v>14</v>
      </c>
      <c r="L1006" s="93">
        <f>S684</f>
        <v>2.8</v>
      </c>
      <c r="M1006" s="12">
        <v>5</v>
      </c>
      <c r="N1006" s="91">
        <f t="shared" ref="N1006" si="660">+ROUND(L1006*M1006,2)</f>
        <v>14</v>
      </c>
      <c r="O1006" s="93"/>
      <c r="P1006" s="12"/>
      <c r="Q1006" s="91"/>
      <c r="R1006"/>
      <c r="S1006"/>
      <c r="T1006"/>
      <c r="U1006"/>
      <c r="V1006"/>
      <c r="W1006"/>
      <c r="X1006"/>
      <c r="Y1006"/>
      <c r="Z1006"/>
    </row>
    <row r="1007" spans="1:26" x14ac:dyDescent="0.25">
      <c r="A1007" s="92"/>
      <c r="B1007" s="42" t="s">
        <v>270</v>
      </c>
      <c r="C1007" s="93"/>
      <c r="D1007" s="12"/>
      <c r="E1007" s="91"/>
      <c r="F1007" s="88"/>
      <c r="G1007" s="89"/>
      <c r="H1007" s="90"/>
      <c r="I1007" s="88"/>
      <c r="J1007" s="89"/>
      <c r="K1007" s="90"/>
      <c r="L1007" s="93"/>
      <c r="M1007" s="12"/>
      <c r="N1007" s="91"/>
      <c r="O1007" s="93">
        <f>+W685</f>
        <v>5</v>
      </c>
      <c r="P1007" s="12">
        <v>4</v>
      </c>
      <c r="Q1007" s="91">
        <f t="shared" ref="Q1007" si="661">+ROUND(O1007*P1007,2)</f>
        <v>20</v>
      </c>
      <c r="R1007"/>
      <c r="S1007"/>
      <c r="T1007"/>
      <c r="U1007"/>
      <c r="V1007"/>
      <c r="W1007"/>
      <c r="X1007"/>
      <c r="Y1007"/>
      <c r="Z1007"/>
    </row>
    <row r="1008" spans="1:26" x14ac:dyDescent="0.25">
      <c r="A1008" s="94" t="s">
        <v>423</v>
      </c>
      <c r="B1008" s="42" t="s">
        <v>271</v>
      </c>
      <c r="C1008" s="93">
        <f>F686</f>
        <v>2.8</v>
      </c>
      <c r="D1008" s="12">
        <v>5</v>
      </c>
      <c r="E1008" s="91">
        <f t="shared" ref="E1008" si="662">+ROUND(C1008*D1008,2)</f>
        <v>14</v>
      </c>
      <c r="F1008" s="93">
        <f>K686</f>
        <v>2.8</v>
      </c>
      <c r="G1008" s="12">
        <f t="shared" ref="G1008" si="663">+G992</f>
        <v>5</v>
      </c>
      <c r="H1008" s="91">
        <f t="shared" ref="H1008" si="664">+ROUND(F1008*G1008,2)</f>
        <v>14</v>
      </c>
      <c r="I1008" s="93">
        <f>O686</f>
        <v>2.8</v>
      </c>
      <c r="J1008" s="12">
        <f t="shared" ref="J1008" si="665">+J992</f>
        <v>5</v>
      </c>
      <c r="K1008" s="91">
        <f t="shared" ref="K1008" si="666">+ROUND(I1008*J1008,2)</f>
        <v>14</v>
      </c>
      <c r="L1008" s="93">
        <f>S686</f>
        <v>2.8</v>
      </c>
      <c r="M1008" s="12">
        <v>5</v>
      </c>
      <c r="N1008" s="91">
        <f t="shared" ref="N1008" si="667">+ROUND(L1008*M1008,2)</f>
        <v>14</v>
      </c>
      <c r="O1008" s="93"/>
      <c r="P1008" s="12"/>
      <c r="Q1008" s="91"/>
      <c r="R1008"/>
      <c r="S1008"/>
      <c r="T1008"/>
      <c r="U1008"/>
      <c r="V1008"/>
      <c r="W1008"/>
      <c r="X1008"/>
      <c r="Y1008"/>
      <c r="Z1008"/>
    </row>
    <row r="1009" spans="1:26" x14ac:dyDescent="0.25">
      <c r="A1009" s="92"/>
      <c r="B1009" s="42" t="s">
        <v>272</v>
      </c>
      <c r="C1009" s="93"/>
      <c r="D1009" s="12"/>
      <c r="E1009" s="91"/>
      <c r="F1009" s="88"/>
      <c r="G1009" s="89"/>
      <c r="H1009" s="90"/>
      <c r="I1009" s="88"/>
      <c r="J1009" s="89"/>
      <c r="K1009" s="90"/>
      <c r="L1009" s="93"/>
      <c r="M1009" s="12"/>
      <c r="N1009" s="91"/>
      <c r="O1009" s="93">
        <f>+W687</f>
        <v>5</v>
      </c>
      <c r="P1009" s="12">
        <v>4</v>
      </c>
      <c r="Q1009" s="91">
        <f t="shared" ref="Q1009" si="668">+ROUND(O1009*P1009,2)</f>
        <v>20</v>
      </c>
      <c r="R1009"/>
      <c r="S1009"/>
      <c r="T1009"/>
      <c r="U1009"/>
      <c r="V1009"/>
      <c r="W1009"/>
      <c r="X1009"/>
      <c r="Y1009"/>
      <c r="Z1009"/>
    </row>
    <row r="1010" spans="1:26" x14ac:dyDescent="0.25">
      <c r="A1010" s="94" t="s">
        <v>424</v>
      </c>
      <c r="B1010" s="42" t="s">
        <v>273</v>
      </c>
      <c r="C1010" s="93">
        <f>F688</f>
        <v>2.77</v>
      </c>
      <c r="D1010" s="12">
        <v>5</v>
      </c>
      <c r="E1010" s="91">
        <f t="shared" ref="E1010" si="669">+ROUND(C1010*D1010,2)</f>
        <v>13.85</v>
      </c>
      <c r="F1010" s="93">
        <f>K688</f>
        <v>2.8</v>
      </c>
      <c r="G1010" s="12">
        <f t="shared" ref="G1010" si="670">+G994</f>
        <v>5</v>
      </c>
      <c r="H1010" s="91">
        <f t="shared" ref="H1010" si="671">+ROUND(F1010*G1010,2)</f>
        <v>14</v>
      </c>
      <c r="I1010" s="93">
        <f>O688</f>
        <v>2.8</v>
      </c>
      <c r="J1010" s="12">
        <f t="shared" ref="J1010" si="672">+J994</f>
        <v>5</v>
      </c>
      <c r="K1010" s="91">
        <f t="shared" ref="K1010" si="673">+ROUND(I1010*J1010,2)</f>
        <v>14</v>
      </c>
      <c r="L1010" s="93">
        <f>S688</f>
        <v>2.8</v>
      </c>
      <c r="M1010" s="12">
        <v>5</v>
      </c>
      <c r="N1010" s="91">
        <f t="shared" ref="N1010" si="674">+ROUND(L1010*M1010,2)</f>
        <v>14</v>
      </c>
      <c r="O1010" s="93"/>
      <c r="P1010" s="12"/>
      <c r="Q1010" s="91"/>
      <c r="R1010"/>
      <c r="S1010"/>
      <c r="T1010"/>
      <c r="U1010"/>
      <c r="V1010"/>
      <c r="W1010"/>
      <c r="X1010"/>
      <c r="Y1010"/>
      <c r="Z1010"/>
    </row>
    <row r="1011" spans="1:26" x14ac:dyDescent="0.25">
      <c r="A1011" s="92"/>
      <c r="B1011" s="42" t="s">
        <v>274</v>
      </c>
      <c r="C1011" s="93"/>
      <c r="D1011" s="12"/>
      <c r="E1011" s="91"/>
      <c r="F1011" s="88"/>
      <c r="G1011" s="89"/>
      <c r="H1011" s="90"/>
      <c r="I1011" s="88"/>
      <c r="J1011" s="89"/>
      <c r="K1011" s="90"/>
      <c r="L1011" s="93"/>
      <c r="M1011" s="12"/>
      <c r="N1011" s="91"/>
      <c r="O1011" s="93">
        <f>+W689</f>
        <v>5</v>
      </c>
      <c r="P1011" s="12">
        <v>4</v>
      </c>
      <c r="Q1011" s="91">
        <f t="shared" ref="Q1011" si="675">+ROUND(O1011*P1011,2)</f>
        <v>20</v>
      </c>
      <c r="R1011"/>
      <c r="S1011"/>
      <c r="T1011"/>
      <c r="U1011"/>
      <c r="V1011"/>
      <c r="W1011"/>
      <c r="X1011"/>
      <c r="Y1011"/>
      <c r="Z1011"/>
    </row>
    <row r="1012" spans="1:26" x14ac:dyDescent="0.25">
      <c r="A1012" s="94" t="s">
        <v>425</v>
      </c>
      <c r="B1012" s="42" t="s">
        <v>275</v>
      </c>
      <c r="C1012" s="93">
        <f>F690</f>
        <v>2.7</v>
      </c>
      <c r="D1012" s="12">
        <v>5</v>
      </c>
      <c r="E1012" s="91">
        <f t="shared" ref="E1012" si="676">+ROUND(C1012*D1012,2)</f>
        <v>13.5</v>
      </c>
      <c r="F1012" s="93">
        <f>K690</f>
        <v>2.8</v>
      </c>
      <c r="G1012" s="12">
        <f t="shared" ref="G1012" si="677">+G996</f>
        <v>5</v>
      </c>
      <c r="H1012" s="91">
        <f t="shared" ref="H1012" si="678">+ROUND(F1012*G1012,2)</f>
        <v>14</v>
      </c>
      <c r="I1012" s="93">
        <f>O690</f>
        <v>2.8</v>
      </c>
      <c r="J1012" s="12">
        <f t="shared" ref="J1012" si="679">+J996</f>
        <v>5</v>
      </c>
      <c r="K1012" s="91">
        <f t="shared" ref="K1012" si="680">+ROUND(I1012*J1012,2)</f>
        <v>14</v>
      </c>
      <c r="L1012" s="93">
        <f>S690</f>
        <v>2.9</v>
      </c>
      <c r="M1012" s="12">
        <v>5</v>
      </c>
      <c r="N1012" s="91">
        <f t="shared" ref="N1012" si="681">+ROUND(L1012*M1012,2)</f>
        <v>14.5</v>
      </c>
      <c r="O1012" s="93"/>
      <c r="P1012" s="12"/>
      <c r="Q1012" s="91"/>
      <c r="R1012"/>
      <c r="S1012"/>
      <c r="T1012"/>
      <c r="U1012"/>
      <c r="V1012"/>
      <c r="W1012"/>
      <c r="X1012"/>
      <c r="Y1012"/>
      <c r="Z1012"/>
    </row>
    <row r="1013" spans="1:26" x14ac:dyDescent="0.25">
      <c r="A1013" s="92"/>
      <c r="B1013" s="42" t="s">
        <v>276</v>
      </c>
      <c r="C1013" s="93"/>
      <c r="D1013" s="12"/>
      <c r="E1013" s="91"/>
      <c r="F1013" s="88"/>
      <c r="G1013" s="89"/>
      <c r="H1013" s="90"/>
      <c r="I1013" s="88"/>
      <c r="J1013" s="89"/>
      <c r="K1013" s="90"/>
      <c r="L1013" s="93"/>
      <c r="M1013" s="12"/>
      <c r="N1013" s="91"/>
      <c r="O1013" s="93">
        <f>+W691</f>
        <v>5</v>
      </c>
      <c r="P1013" s="12">
        <v>4</v>
      </c>
      <c r="Q1013" s="91">
        <f t="shared" ref="Q1013" si="682">+ROUND(O1013*P1013,2)</f>
        <v>20</v>
      </c>
      <c r="R1013"/>
      <c r="S1013"/>
      <c r="T1013"/>
      <c r="U1013"/>
      <c r="V1013"/>
      <c r="W1013"/>
      <c r="X1013"/>
      <c r="Y1013"/>
      <c r="Z1013"/>
    </row>
    <row r="1014" spans="1:26" x14ac:dyDescent="0.25">
      <c r="A1014" s="94" t="s">
        <v>426</v>
      </c>
      <c r="B1014" s="42" t="s">
        <v>277</v>
      </c>
      <c r="C1014" s="93">
        <f>F692</f>
        <v>2.72</v>
      </c>
      <c r="D1014" s="12">
        <v>5</v>
      </c>
      <c r="E1014" s="91">
        <f t="shared" ref="E1014" si="683">+ROUND(C1014*D1014,2)</f>
        <v>13.6</v>
      </c>
      <c r="F1014" s="93">
        <f>K692</f>
        <v>2.8</v>
      </c>
      <c r="G1014" s="12">
        <f t="shared" ref="G1014" si="684">+G998</f>
        <v>5</v>
      </c>
      <c r="H1014" s="91">
        <f t="shared" ref="H1014" si="685">+ROUND(F1014*G1014,2)</f>
        <v>14</v>
      </c>
      <c r="I1014" s="93">
        <f>O692</f>
        <v>2.8</v>
      </c>
      <c r="J1014" s="12">
        <f t="shared" ref="J1014" si="686">+J998</f>
        <v>5</v>
      </c>
      <c r="K1014" s="91">
        <f t="shared" ref="K1014" si="687">+ROUND(I1014*J1014,2)</f>
        <v>14</v>
      </c>
      <c r="L1014" s="93">
        <f>S692</f>
        <v>2.85</v>
      </c>
      <c r="M1014" s="12">
        <v>5</v>
      </c>
      <c r="N1014" s="91">
        <f t="shared" ref="N1014" si="688">+ROUND(L1014*M1014,2)</f>
        <v>14.25</v>
      </c>
      <c r="O1014" s="93"/>
      <c r="P1014" s="12"/>
      <c r="Q1014" s="91"/>
      <c r="R1014"/>
      <c r="S1014"/>
      <c r="T1014"/>
      <c r="U1014"/>
      <c r="V1014"/>
      <c r="W1014"/>
      <c r="X1014"/>
      <c r="Y1014"/>
      <c r="Z1014"/>
    </row>
    <row r="1015" spans="1:26" x14ac:dyDescent="0.25">
      <c r="A1015" s="92"/>
      <c r="B1015" s="42" t="s">
        <v>278</v>
      </c>
      <c r="C1015" s="93"/>
      <c r="D1015" s="12"/>
      <c r="E1015" s="91"/>
      <c r="F1015" s="88"/>
      <c r="G1015" s="89"/>
      <c r="H1015" s="90"/>
      <c r="I1015" s="88"/>
      <c r="J1015" s="89"/>
      <c r="K1015" s="90"/>
      <c r="L1015" s="93"/>
      <c r="M1015" s="12"/>
      <c r="N1015" s="91"/>
      <c r="O1015" s="93">
        <f>+W693</f>
        <v>5</v>
      </c>
      <c r="P1015" s="12">
        <v>4</v>
      </c>
      <c r="Q1015" s="91">
        <f t="shared" ref="Q1015" si="689">+ROUND(O1015*P1015,2)</f>
        <v>20</v>
      </c>
      <c r="R1015"/>
      <c r="S1015"/>
      <c r="T1015"/>
      <c r="U1015"/>
      <c r="V1015"/>
      <c r="W1015"/>
      <c r="X1015"/>
      <c r="Y1015"/>
      <c r="Z1015"/>
    </row>
    <row r="1016" spans="1:26" x14ac:dyDescent="0.25">
      <c r="A1016" s="94" t="s">
        <v>427</v>
      </c>
      <c r="B1016" s="42" t="s">
        <v>279</v>
      </c>
      <c r="C1016" s="93">
        <f>F694</f>
        <v>2.8</v>
      </c>
      <c r="D1016" s="12">
        <v>5</v>
      </c>
      <c r="E1016" s="91">
        <f t="shared" ref="E1016" si="690">+ROUND(C1016*D1016,2)</f>
        <v>14</v>
      </c>
      <c r="F1016" s="93">
        <f>K694</f>
        <v>2.8</v>
      </c>
      <c r="G1016" s="12">
        <f t="shared" ref="G1016" si="691">+G1000</f>
        <v>5</v>
      </c>
      <c r="H1016" s="91">
        <f t="shared" ref="H1016" si="692">+ROUND(F1016*G1016,2)</f>
        <v>14</v>
      </c>
      <c r="I1016" s="93">
        <f>O694</f>
        <v>2.8</v>
      </c>
      <c r="J1016" s="12">
        <f t="shared" ref="J1016" si="693">+J1000</f>
        <v>5</v>
      </c>
      <c r="K1016" s="91">
        <f t="shared" ref="K1016" si="694">+ROUND(I1016*J1016,2)</f>
        <v>14</v>
      </c>
      <c r="L1016" s="93">
        <f>S694</f>
        <v>2.8</v>
      </c>
      <c r="M1016" s="12">
        <v>5</v>
      </c>
      <c r="N1016" s="91">
        <f t="shared" ref="N1016" si="695">+ROUND(L1016*M1016,2)</f>
        <v>14</v>
      </c>
      <c r="O1016" s="93"/>
      <c r="P1016" s="12"/>
      <c r="Q1016" s="91"/>
      <c r="R1016"/>
      <c r="S1016"/>
      <c r="T1016"/>
      <c r="U1016"/>
      <c r="V1016"/>
      <c r="W1016"/>
      <c r="X1016"/>
      <c r="Y1016"/>
      <c r="Z1016"/>
    </row>
    <row r="1017" spans="1:26" x14ac:dyDescent="0.25">
      <c r="A1017" s="92"/>
      <c r="B1017" s="42" t="s">
        <v>280</v>
      </c>
      <c r="C1017" s="93"/>
      <c r="D1017" s="12"/>
      <c r="E1017" s="91"/>
      <c r="F1017" s="88"/>
      <c r="G1017" s="89"/>
      <c r="H1017" s="90"/>
      <c r="I1017" s="88"/>
      <c r="J1017" s="89"/>
      <c r="K1017" s="90"/>
      <c r="L1017" s="93"/>
      <c r="M1017" s="12"/>
      <c r="N1017" s="91"/>
      <c r="O1017" s="93">
        <f>+W695</f>
        <v>5</v>
      </c>
      <c r="P1017" s="12">
        <v>4</v>
      </c>
      <c r="Q1017" s="91">
        <f t="shared" ref="Q1017" si="696">+ROUND(O1017*P1017,2)</f>
        <v>20</v>
      </c>
      <c r="R1017"/>
      <c r="S1017"/>
      <c r="T1017"/>
      <c r="U1017"/>
      <c r="V1017"/>
      <c r="W1017"/>
      <c r="X1017"/>
      <c r="Y1017"/>
      <c r="Z1017"/>
    </row>
    <row r="1018" spans="1:26" x14ac:dyDescent="0.25">
      <c r="A1018" s="94" t="s">
        <v>428</v>
      </c>
      <c r="B1018" s="42" t="s">
        <v>281</v>
      </c>
      <c r="C1018" s="93">
        <f>F696</f>
        <v>2.8</v>
      </c>
      <c r="D1018" s="12">
        <v>5</v>
      </c>
      <c r="E1018" s="91">
        <f t="shared" ref="E1018" si="697">+ROUND(C1018*D1018,2)</f>
        <v>14</v>
      </c>
      <c r="F1018" s="93">
        <f>K696</f>
        <v>2.8</v>
      </c>
      <c r="G1018" s="12">
        <f t="shared" ref="G1018" si="698">+G1002</f>
        <v>5</v>
      </c>
      <c r="H1018" s="91">
        <f t="shared" ref="H1018" si="699">+ROUND(F1018*G1018,2)</f>
        <v>14</v>
      </c>
      <c r="I1018" s="93">
        <f>O696</f>
        <v>2.8</v>
      </c>
      <c r="J1018" s="12">
        <f t="shared" ref="J1018" si="700">+J1002</f>
        <v>5</v>
      </c>
      <c r="K1018" s="91">
        <f t="shared" ref="K1018" si="701">+ROUND(I1018*J1018,2)</f>
        <v>14</v>
      </c>
      <c r="L1018" s="93">
        <f>S696</f>
        <v>2.8</v>
      </c>
      <c r="M1018" s="12">
        <v>5</v>
      </c>
      <c r="N1018" s="91">
        <f t="shared" ref="N1018" si="702">+ROUND(L1018*M1018,2)</f>
        <v>14</v>
      </c>
      <c r="O1018" s="93"/>
      <c r="P1018" s="12"/>
      <c r="Q1018" s="91"/>
      <c r="R1018"/>
      <c r="S1018"/>
      <c r="T1018"/>
      <c r="U1018"/>
      <c r="V1018"/>
      <c r="W1018"/>
      <c r="X1018"/>
      <c r="Y1018"/>
      <c r="Z1018"/>
    </row>
    <row r="1019" spans="1:26" x14ac:dyDescent="0.25">
      <c r="A1019" s="92"/>
      <c r="B1019" s="42" t="s">
        <v>282</v>
      </c>
      <c r="C1019" s="93"/>
      <c r="D1019" s="12"/>
      <c r="E1019" s="91"/>
      <c r="F1019" s="88"/>
      <c r="G1019" s="89"/>
      <c r="H1019" s="90"/>
      <c r="I1019" s="88"/>
      <c r="J1019" s="89"/>
      <c r="K1019" s="90"/>
      <c r="L1019" s="93"/>
      <c r="M1019" s="12"/>
      <c r="N1019" s="91"/>
      <c r="O1019" s="93">
        <f>+W697</f>
        <v>5</v>
      </c>
      <c r="P1019" s="12">
        <v>4</v>
      </c>
      <c r="Q1019" s="91">
        <f t="shared" ref="Q1019" si="703">+ROUND(O1019*P1019,2)</f>
        <v>20</v>
      </c>
      <c r="R1019"/>
      <c r="S1019"/>
      <c r="T1019"/>
      <c r="U1019"/>
      <c r="V1019"/>
      <c r="W1019"/>
      <c r="X1019"/>
      <c r="Y1019"/>
      <c r="Z1019"/>
    </row>
    <row r="1020" spans="1:26" x14ac:dyDescent="0.25">
      <c r="A1020" s="18" t="s">
        <v>294</v>
      </c>
      <c r="B1020" s="95" t="s">
        <v>295</v>
      </c>
      <c r="C1020" s="96"/>
      <c r="D1020" s="97"/>
      <c r="E1020" s="98"/>
      <c r="F1020" s="96">
        <v>1.5</v>
      </c>
      <c r="G1020" s="97">
        <v>13</v>
      </c>
      <c r="H1020" s="99">
        <f>+ROUND(F1020*G1020,2)</f>
        <v>19.5</v>
      </c>
      <c r="I1020" s="96">
        <v>1.5</v>
      </c>
      <c r="J1020" s="97">
        <v>13</v>
      </c>
      <c r="K1020" s="99">
        <f>+ROUND(I1020*J1020,2)</f>
        <v>19.5</v>
      </c>
      <c r="L1020" s="96"/>
      <c r="M1020" s="97"/>
      <c r="N1020" s="98"/>
      <c r="O1020" s="96"/>
      <c r="P1020" s="97"/>
      <c r="Q1020" s="98"/>
      <c r="R1020"/>
      <c r="S1020"/>
      <c r="T1020"/>
      <c r="U1020"/>
      <c r="V1020"/>
      <c r="W1020"/>
      <c r="X1020"/>
      <c r="Y1020"/>
      <c r="Z1020"/>
    </row>
    <row r="1021" spans="1:26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</row>
    <row r="1022" spans="1:26" ht="16.5" thickBot="1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</row>
    <row r="1023" spans="1:26" x14ac:dyDescent="0.25">
      <c r="A1023" s="100" t="s">
        <v>465</v>
      </c>
      <c r="B1023" s="101"/>
      <c r="C1023" s="101"/>
      <c r="D1023" s="101"/>
      <c r="E1023" s="102">
        <f>SUM(E754:E1020)</f>
        <v>1820.7999999999997</v>
      </c>
      <c r="F1023" s="102"/>
      <c r="G1023" s="102"/>
      <c r="H1023" s="102">
        <f>SUM(H754:H1020)</f>
        <v>1893.5</v>
      </c>
      <c r="I1023" s="102"/>
      <c r="J1023" s="102"/>
      <c r="K1023" s="102">
        <f>SUM(K754:K1020)</f>
        <v>1893.5</v>
      </c>
      <c r="L1023" s="102"/>
      <c r="M1023" s="102"/>
      <c r="N1023" s="102">
        <f>SUM(N754:N1020)</f>
        <v>1862.8000000000002</v>
      </c>
      <c r="O1023" s="102"/>
      <c r="P1023" s="102"/>
      <c r="Q1023" s="103">
        <f>SUM(Q754:Q1020)</f>
        <v>2682.04</v>
      </c>
      <c r="R1023"/>
      <c r="S1023"/>
      <c r="T1023"/>
      <c r="U1023"/>
      <c r="V1023"/>
      <c r="W1023"/>
      <c r="X1023"/>
      <c r="Y1023"/>
      <c r="Z1023"/>
    </row>
    <row r="1024" spans="1:26" x14ac:dyDescent="0.25">
      <c r="A1024" s="104" t="s">
        <v>466</v>
      </c>
      <c r="E1024" s="105">
        <f>+ROUND(E1023/(6-$D$741),0)</f>
        <v>333</v>
      </c>
      <c r="F1024" s="105"/>
      <c r="G1024" s="105"/>
      <c r="H1024" s="105">
        <f>+ROUND(H1023/(6-$D$741),0)</f>
        <v>347</v>
      </c>
      <c r="I1024" s="105"/>
      <c r="J1024" s="105"/>
      <c r="K1024" s="105">
        <f>+ROUND(K1023/(6-$D$741),0)</f>
        <v>347</v>
      </c>
      <c r="L1024" s="105"/>
      <c r="M1024" s="105"/>
      <c r="N1024" s="105">
        <f>+ROUND(N1023/(6-$D$741),0)</f>
        <v>341</v>
      </c>
      <c r="O1024" s="105"/>
      <c r="P1024" s="105"/>
      <c r="Q1024" s="105">
        <f>+ROUND(Q1023/(6-$D$741),0)</f>
        <v>491</v>
      </c>
      <c r="R1024"/>
      <c r="S1024"/>
      <c r="T1024"/>
      <c r="U1024"/>
      <c r="V1024"/>
      <c r="W1024"/>
      <c r="X1024"/>
      <c r="Y1024"/>
      <c r="Z1024"/>
    </row>
    <row r="1025" spans="1:26" x14ac:dyDescent="0.25">
      <c r="A1025" s="104" t="s">
        <v>467</v>
      </c>
      <c r="E1025" s="105">
        <f>+E1024*$D$741</f>
        <v>179.82000000000002</v>
      </c>
      <c r="F1025" s="105"/>
      <c r="G1025" s="105"/>
      <c r="H1025" s="105">
        <f>+H1024*$D$741</f>
        <v>187.38000000000002</v>
      </c>
      <c r="I1025" s="105"/>
      <c r="J1025" s="105"/>
      <c r="K1025" s="105">
        <f>+K1024*$D$741</f>
        <v>187.38000000000002</v>
      </c>
      <c r="L1025" s="105"/>
      <c r="M1025" s="105"/>
      <c r="N1025" s="105">
        <f>+N1024*$D$741</f>
        <v>184.14000000000001</v>
      </c>
      <c r="O1025" s="105"/>
      <c r="P1025" s="105"/>
      <c r="Q1025" s="105">
        <f>+Q1024*$D$741</f>
        <v>265.14000000000004</v>
      </c>
      <c r="R1025"/>
      <c r="S1025"/>
      <c r="T1025"/>
      <c r="U1025"/>
      <c r="V1025"/>
      <c r="W1025"/>
      <c r="X1025"/>
      <c r="Y1025"/>
      <c r="Z1025"/>
    </row>
    <row r="1026" spans="1:26" x14ac:dyDescent="0.25">
      <c r="A1026" s="104" t="s">
        <v>468</v>
      </c>
      <c r="E1026" s="105">
        <f>+E1023+E1025</f>
        <v>2000.6199999999997</v>
      </c>
      <c r="F1026" s="105"/>
      <c r="G1026" s="105"/>
      <c r="H1026" s="105">
        <f>+H1023+H1025</f>
        <v>2080.88</v>
      </c>
      <c r="I1026" s="105"/>
      <c r="J1026" s="105"/>
      <c r="K1026" s="105">
        <f>+K1023+K1025</f>
        <v>2080.88</v>
      </c>
      <c r="L1026" s="105"/>
      <c r="M1026" s="105"/>
      <c r="N1026" s="105">
        <f>+N1023+N1025</f>
        <v>2046.9400000000003</v>
      </c>
      <c r="O1026" s="105"/>
      <c r="P1026" s="105"/>
      <c r="Q1026" s="105">
        <f>+Q1023+Q1025</f>
        <v>2947.18</v>
      </c>
      <c r="R1026"/>
      <c r="S1026"/>
      <c r="T1026"/>
      <c r="U1026"/>
      <c r="V1026"/>
      <c r="W1026"/>
      <c r="X1026"/>
      <c r="Y1026"/>
      <c r="Z1026"/>
    </row>
    <row r="1027" spans="1:26" x14ac:dyDescent="0.25">
      <c r="A1027" s="106" t="s">
        <v>469</v>
      </c>
      <c r="E1027" s="105">
        <f>+ROUND(E1026*$D$745,2)</f>
        <v>1111.93</v>
      </c>
      <c r="F1027" s="105"/>
      <c r="G1027" s="105"/>
      <c r="H1027" s="105">
        <f>+ROUND(H1026*$D$745,2)</f>
        <v>1156.54</v>
      </c>
      <c r="I1027" s="105"/>
      <c r="J1027" s="105"/>
      <c r="K1027" s="105">
        <f>+ROUND(K1026*$D$745,2)</f>
        <v>1156.54</v>
      </c>
      <c r="L1027" s="105"/>
      <c r="M1027" s="105"/>
      <c r="N1027" s="105">
        <f>+ROUND(N1026*$D$745,2)</f>
        <v>1137.68</v>
      </c>
      <c r="O1027" s="105"/>
      <c r="P1027" s="105"/>
      <c r="Q1027" s="107">
        <f>+ROUND(Q1023*$D$745,2)</f>
        <v>1490.66</v>
      </c>
      <c r="R1027"/>
      <c r="S1027"/>
      <c r="T1027"/>
      <c r="U1027"/>
      <c r="V1027"/>
      <c r="W1027"/>
      <c r="X1027"/>
      <c r="Y1027"/>
      <c r="Z1027"/>
    </row>
    <row r="1028" spans="1:26" x14ac:dyDescent="0.25">
      <c r="A1028" s="104"/>
      <c r="E1028" s="108"/>
      <c r="F1028" s="108"/>
      <c r="G1028" s="108"/>
      <c r="H1028" s="108"/>
      <c r="I1028" s="108"/>
      <c r="J1028" s="108"/>
      <c r="K1028" s="108"/>
      <c r="L1028" s="108"/>
      <c r="M1028" s="108"/>
      <c r="N1028" s="108"/>
      <c r="O1028" s="108"/>
      <c r="P1028" s="108"/>
      <c r="Q1028" s="109"/>
      <c r="R1028"/>
      <c r="S1028"/>
      <c r="T1028"/>
      <c r="U1028"/>
      <c r="V1028"/>
      <c r="W1028"/>
      <c r="X1028"/>
      <c r="Y1028"/>
      <c r="Z1028"/>
    </row>
    <row r="1029" spans="1:26" ht="16.5" thickBot="1" x14ac:dyDescent="0.3">
      <c r="A1029" s="110" t="s">
        <v>470</v>
      </c>
      <c r="B1029" s="111"/>
      <c r="C1029" s="111"/>
      <c r="D1029" s="111"/>
      <c r="E1029" s="112"/>
      <c r="F1029" s="112"/>
      <c r="G1029" s="112"/>
      <c r="H1029" s="112"/>
      <c r="I1029" s="112"/>
      <c r="J1029" s="112"/>
      <c r="K1029" s="112"/>
      <c r="L1029" s="112"/>
      <c r="M1029" s="112"/>
      <c r="N1029" s="112"/>
      <c r="O1029" s="112"/>
      <c r="P1029" s="112"/>
      <c r="Q1029" s="113">
        <f>+ROUND(E1027+H1027+K1027+N1027+Q1027,2)</f>
        <v>6053.35</v>
      </c>
      <c r="R1029"/>
      <c r="S1029"/>
      <c r="T1029"/>
      <c r="U1029"/>
      <c r="V1029"/>
      <c r="W1029"/>
      <c r="X1029"/>
      <c r="Y1029"/>
      <c r="Z1029"/>
    </row>
    <row r="1030" spans="1:26" x14ac:dyDescent="0.25">
      <c r="A1030" s="9"/>
      <c r="R1030"/>
      <c r="S1030"/>
      <c r="T1030"/>
      <c r="U1030"/>
      <c r="V1030"/>
      <c r="W1030"/>
      <c r="X1030"/>
      <c r="Y1030"/>
      <c r="Z1030"/>
    </row>
    <row r="1032" spans="1:26" x14ac:dyDescent="0.25">
      <c r="A1032" s="32"/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X1032" s="32"/>
    </row>
    <row r="1033" spans="1:26" x14ac:dyDescent="0.25">
      <c r="A1033" s="13" t="s">
        <v>471</v>
      </c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5"/>
      <c r="X1033"/>
    </row>
    <row r="1034" spans="1:26" x14ac:dyDescent="0.25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35"/>
      <c r="X1034"/>
    </row>
    <row r="1035" spans="1:26" x14ac:dyDescent="0.25">
      <c r="A1035" s="13" t="s">
        <v>472</v>
      </c>
      <c r="B1035" s="35"/>
      <c r="C1035" s="35"/>
      <c r="F1035" s="35"/>
      <c r="G1035" s="13" t="s">
        <v>446</v>
      </c>
      <c r="H1035" s="35"/>
      <c r="I1035" s="35"/>
      <c r="J1035" s="35"/>
      <c r="K1035" s="35"/>
      <c r="L1035" s="35"/>
      <c r="M1035" s="35"/>
      <c r="N1035" s="35"/>
      <c r="O1035" s="20"/>
    </row>
    <row r="1036" spans="1:26" x14ac:dyDescent="0.25">
      <c r="A1036" s="35" t="s">
        <v>473</v>
      </c>
      <c r="B1036" s="35"/>
      <c r="C1036" s="35"/>
      <c r="D1036" s="114">
        <v>0.375</v>
      </c>
      <c r="E1036" s="35" t="s">
        <v>448</v>
      </c>
      <c r="F1036" s="35"/>
      <c r="G1036" s="35" t="s">
        <v>474</v>
      </c>
      <c r="H1036" s="35"/>
      <c r="I1036" s="35"/>
      <c r="J1036" s="74">
        <v>0.375</v>
      </c>
      <c r="K1036" s="35" t="s">
        <v>448</v>
      </c>
      <c r="L1036" s="35"/>
      <c r="O1036" s="20"/>
    </row>
    <row r="1037" spans="1:26" x14ac:dyDescent="0.25">
      <c r="A1037" s="35" t="s">
        <v>475</v>
      </c>
      <c r="B1037" s="35"/>
      <c r="C1037" s="35"/>
      <c r="D1037" s="115">
        <f>PI()*POWER(D1036*0.0254/2,2)*7800</f>
        <v>0.55579476613506773</v>
      </c>
      <c r="E1037" s="35" t="s">
        <v>451</v>
      </c>
      <c r="F1037" s="35"/>
      <c r="G1037" s="35" t="s">
        <v>476</v>
      </c>
      <c r="H1037" s="35"/>
      <c r="I1037" s="35"/>
      <c r="J1037" s="75">
        <f>PI()*POWER(J1036*0.0254/2,2)*7800</f>
        <v>0.55579476613506773</v>
      </c>
      <c r="K1037" s="35" t="s">
        <v>451</v>
      </c>
      <c r="L1037" s="35"/>
      <c r="O1037" s="20"/>
      <c r="X1037"/>
    </row>
    <row r="1038" spans="1:26" x14ac:dyDescent="0.25">
      <c r="A1038" s="35" t="s">
        <v>477</v>
      </c>
      <c r="B1038" s="35"/>
      <c r="C1038" s="35"/>
      <c r="D1038" s="115">
        <v>0.2</v>
      </c>
      <c r="E1038" s="35" t="s">
        <v>287</v>
      </c>
      <c r="F1038" s="35"/>
      <c r="G1038" s="35" t="s">
        <v>478</v>
      </c>
      <c r="H1038" s="35"/>
      <c r="I1038" s="35"/>
      <c r="J1038" s="75">
        <v>0.7</v>
      </c>
      <c r="K1038" s="35" t="s">
        <v>287</v>
      </c>
      <c r="L1038" s="35"/>
      <c r="O1038" s="20"/>
      <c r="X1038"/>
    </row>
    <row r="1039" spans="1:26" x14ac:dyDescent="0.25">
      <c r="A1039" s="35" t="s">
        <v>479</v>
      </c>
      <c r="B1039" s="35"/>
      <c r="C1039" s="35"/>
      <c r="D1039" s="115">
        <v>0.55000000000000004</v>
      </c>
      <c r="E1039" s="35" t="s">
        <v>287</v>
      </c>
      <c r="F1039" s="35"/>
      <c r="G1039" s="35" t="s">
        <v>480</v>
      </c>
      <c r="H1039" s="35"/>
      <c r="I1039" s="35"/>
      <c r="J1039" s="116">
        <v>0.25</v>
      </c>
      <c r="K1039" s="35" t="s">
        <v>287</v>
      </c>
      <c r="L1039" s="35"/>
      <c r="X1039"/>
    </row>
    <row r="1040" spans="1:26" x14ac:dyDescent="0.25">
      <c r="A1040" s="35"/>
      <c r="B1040" s="35"/>
      <c r="C1040" s="35"/>
      <c r="D1040" s="117"/>
      <c r="E1040" s="35"/>
      <c r="F1040" s="35"/>
      <c r="G1040" s="35"/>
      <c r="H1040" s="35"/>
      <c r="I1040" s="35"/>
      <c r="J1040" s="9"/>
      <c r="K1040" s="35"/>
      <c r="L1040" s="35"/>
      <c r="X1040"/>
    </row>
    <row r="1041" spans="1:24" x14ac:dyDescent="0.25">
      <c r="A1041" s="35" t="s">
        <v>481</v>
      </c>
      <c r="B1041" s="35"/>
      <c r="C1041" s="35"/>
      <c r="D1041" s="114">
        <v>0.375</v>
      </c>
      <c r="E1041" s="35" t="s">
        <v>448</v>
      </c>
      <c r="F1041" s="35"/>
      <c r="G1041" s="35"/>
      <c r="H1041" s="35"/>
      <c r="I1041" s="35"/>
      <c r="J1041" s="9"/>
      <c r="K1041" s="35"/>
      <c r="L1041" s="35"/>
      <c r="X1041"/>
    </row>
    <row r="1042" spans="1:24" x14ac:dyDescent="0.25">
      <c r="A1042" s="35" t="s">
        <v>482</v>
      </c>
      <c r="B1042" s="35"/>
      <c r="C1042" s="35"/>
      <c r="D1042" s="115">
        <f>PI()*POWER(D1041*0.0254/2,2)*7800</f>
        <v>0.55579476613506773</v>
      </c>
      <c r="E1042" s="35" t="s">
        <v>451</v>
      </c>
      <c r="F1042" s="35"/>
      <c r="G1042" s="35"/>
      <c r="H1042" s="35"/>
      <c r="I1042" s="35"/>
      <c r="J1042" s="9"/>
      <c r="K1042" s="35"/>
      <c r="L1042" s="35"/>
      <c r="Q1042" s="10" t="s">
        <v>322</v>
      </c>
      <c r="X1042"/>
    </row>
    <row r="1043" spans="1:24" x14ac:dyDescent="0.25">
      <c r="A1043" s="35" t="s">
        <v>483</v>
      </c>
      <c r="B1043" s="35"/>
      <c r="C1043" s="35"/>
      <c r="D1043" s="115">
        <v>0.25</v>
      </c>
      <c r="E1043" s="35" t="s">
        <v>287</v>
      </c>
      <c r="F1043" s="35"/>
      <c r="G1043" s="35"/>
      <c r="H1043" s="35"/>
      <c r="I1043" s="35"/>
      <c r="J1043" s="9"/>
      <c r="K1043" s="35"/>
      <c r="L1043" s="35"/>
      <c r="X1043"/>
    </row>
    <row r="1044" spans="1:24" x14ac:dyDescent="0.25">
      <c r="A1044" s="35" t="s">
        <v>484</v>
      </c>
      <c r="B1044" s="35"/>
      <c r="C1044" s="35"/>
      <c r="D1044" s="115">
        <v>0.6</v>
      </c>
      <c r="E1044" s="35" t="s">
        <v>287</v>
      </c>
      <c r="F1044" s="35"/>
      <c r="G1044" s="35"/>
      <c r="H1044" s="35"/>
      <c r="I1044" s="35"/>
      <c r="J1044" s="9"/>
      <c r="K1044" s="35"/>
      <c r="L1044" s="35"/>
      <c r="X1044"/>
    </row>
    <row r="1045" spans="1:24" x14ac:dyDescent="0.25">
      <c r="A1045" s="35"/>
      <c r="B1045" s="35"/>
      <c r="C1045" s="35"/>
      <c r="D1045" s="118"/>
      <c r="E1045" s="35"/>
      <c r="F1045" s="35"/>
      <c r="I1045" s="35"/>
      <c r="J1045" s="9"/>
      <c r="K1045" s="35"/>
      <c r="L1045" s="35"/>
      <c r="M1045" s="35"/>
      <c r="N1045" s="35"/>
      <c r="O1045" s="35"/>
      <c r="P1045" s="35"/>
      <c r="Q1045" s="35"/>
      <c r="X1045"/>
    </row>
    <row r="1046" spans="1:24" x14ac:dyDescent="0.25">
      <c r="A1046" s="13" t="s">
        <v>485</v>
      </c>
      <c r="B1046" s="35"/>
      <c r="C1046" s="35"/>
      <c r="D1046" s="119"/>
      <c r="F1046" s="35"/>
      <c r="G1046" s="13" t="s">
        <v>486</v>
      </c>
      <c r="H1046" s="35"/>
      <c r="I1046" s="35"/>
      <c r="J1046" s="108"/>
      <c r="L1046" s="35"/>
      <c r="M1046" s="35"/>
      <c r="N1046" s="35"/>
      <c r="O1046" s="35"/>
      <c r="P1046" s="35"/>
      <c r="Q1046" s="35"/>
      <c r="X1046"/>
    </row>
    <row r="1047" spans="1:24" x14ac:dyDescent="0.25">
      <c r="A1047" s="35" t="s">
        <v>487</v>
      </c>
      <c r="B1047" s="35"/>
      <c r="C1047" s="35"/>
      <c r="D1047" s="114">
        <v>0.375</v>
      </c>
      <c r="E1047" s="35" t="s">
        <v>448</v>
      </c>
      <c r="F1047" s="35"/>
      <c r="G1047" s="35" t="s">
        <v>488</v>
      </c>
      <c r="H1047" s="35"/>
      <c r="I1047" s="35"/>
      <c r="J1047" s="74">
        <v>0.375</v>
      </c>
      <c r="K1047" s="35" t="s">
        <v>448</v>
      </c>
      <c r="L1047" s="35"/>
      <c r="M1047" s="35"/>
      <c r="N1047" s="35"/>
      <c r="O1047" s="35"/>
      <c r="P1047" s="35"/>
      <c r="Q1047" s="35"/>
      <c r="X1047"/>
    </row>
    <row r="1048" spans="1:24" x14ac:dyDescent="0.25">
      <c r="A1048" s="35" t="s">
        <v>489</v>
      </c>
      <c r="B1048" s="35"/>
      <c r="C1048" s="35"/>
      <c r="D1048" s="115">
        <f>PI()*POWER(D1047*0.0254/2,2)*7800</f>
        <v>0.55579476613506773</v>
      </c>
      <c r="E1048" s="35" t="s">
        <v>451</v>
      </c>
      <c r="F1048" s="35"/>
      <c r="G1048" s="35" t="s">
        <v>490</v>
      </c>
      <c r="H1048" s="35"/>
      <c r="I1048" s="35"/>
      <c r="J1048" s="75">
        <f>PI()*POWER(J1047*0.0254/2,2)*7800</f>
        <v>0.55579476613506773</v>
      </c>
      <c r="K1048" s="35" t="s">
        <v>451</v>
      </c>
      <c r="L1048" s="35"/>
      <c r="M1048" s="35"/>
      <c r="N1048" s="35"/>
      <c r="O1048" s="35"/>
      <c r="P1048" s="35"/>
      <c r="Q1048" s="35"/>
      <c r="X1048"/>
    </row>
    <row r="1049" spans="1:24" x14ac:dyDescent="0.25">
      <c r="A1049" s="35" t="s">
        <v>491</v>
      </c>
      <c r="B1049" s="35"/>
      <c r="C1049" s="35"/>
      <c r="D1049" s="115">
        <v>0.2</v>
      </c>
      <c r="E1049" s="35" t="s">
        <v>287</v>
      </c>
      <c r="F1049" s="35"/>
      <c r="G1049" s="35" t="s">
        <v>492</v>
      </c>
      <c r="H1049" s="35"/>
      <c r="I1049" s="35"/>
      <c r="J1049" s="75">
        <v>0.2</v>
      </c>
      <c r="K1049" s="35" t="s">
        <v>287</v>
      </c>
      <c r="L1049" s="35"/>
      <c r="M1049" s="35"/>
      <c r="N1049" s="35"/>
      <c r="O1049" s="35"/>
      <c r="P1049" s="35"/>
      <c r="Q1049" s="35"/>
      <c r="X1049"/>
    </row>
    <row r="1050" spans="1:24" x14ac:dyDescent="0.25">
      <c r="A1050" s="35" t="s">
        <v>493</v>
      </c>
      <c r="B1050" s="35"/>
      <c r="C1050" s="35"/>
      <c r="D1050" s="115">
        <v>0.9</v>
      </c>
      <c r="E1050" s="35" t="s">
        <v>287</v>
      </c>
      <c r="F1050" s="35"/>
      <c r="G1050" s="35" t="s">
        <v>494</v>
      </c>
      <c r="H1050" s="35"/>
      <c r="I1050" s="35"/>
      <c r="J1050" s="75">
        <v>5</v>
      </c>
      <c r="K1050" s="35" t="s">
        <v>287</v>
      </c>
      <c r="L1050" s="35"/>
      <c r="M1050" s="35"/>
      <c r="N1050" s="35"/>
      <c r="O1050" s="35"/>
      <c r="P1050" s="35"/>
      <c r="Q1050" s="35"/>
      <c r="X1050"/>
    </row>
    <row r="1051" spans="1:24" x14ac:dyDescent="0.25">
      <c r="A1051" s="9"/>
      <c r="X1051"/>
    </row>
    <row r="1052" spans="1:24" x14ac:dyDescent="0.25">
      <c r="A1052" s="9"/>
      <c r="X1052"/>
    </row>
    <row r="1053" spans="1:24" x14ac:dyDescent="0.25">
      <c r="A1053" s="9"/>
      <c r="X1053"/>
    </row>
    <row r="1054" spans="1:24" ht="16.5" thickBot="1" x14ac:dyDescent="0.3">
      <c r="A1054" s="9"/>
      <c r="X1054"/>
    </row>
    <row r="1055" spans="1:24" x14ac:dyDescent="0.25">
      <c r="A1055" s="120" t="s">
        <v>10</v>
      </c>
      <c r="B1055" s="121"/>
      <c r="C1055" s="76" t="s">
        <v>495</v>
      </c>
      <c r="D1055" s="77"/>
      <c r="E1055" s="81"/>
      <c r="F1055" s="79" t="s">
        <v>496</v>
      </c>
      <c r="G1055" s="79"/>
      <c r="H1055" s="123"/>
      <c r="I1055" s="122" t="s">
        <v>497</v>
      </c>
      <c r="J1055" s="79"/>
      <c r="K1055" s="123"/>
      <c r="L1055" s="122" t="s">
        <v>497</v>
      </c>
      <c r="M1055" s="79"/>
      <c r="N1055" s="123"/>
      <c r="O1055" s="122" t="s">
        <v>498</v>
      </c>
      <c r="P1055" s="79"/>
      <c r="Q1055" s="123"/>
      <c r="R1055" s="77" t="s">
        <v>495</v>
      </c>
      <c r="S1055" s="77"/>
      <c r="T1055" s="77"/>
      <c r="U1055" s="122" t="s">
        <v>499</v>
      </c>
      <c r="V1055" s="79"/>
      <c r="W1055" s="123"/>
      <c r="X1055"/>
    </row>
    <row r="1056" spans="1:24" ht="45.75" thickBot="1" x14ac:dyDescent="0.3">
      <c r="A1056" s="124"/>
      <c r="B1056" s="125"/>
      <c r="C1056" s="126" t="s">
        <v>500</v>
      </c>
      <c r="D1056" s="84" t="s">
        <v>501</v>
      </c>
      <c r="E1056" s="85" t="s">
        <v>502</v>
      </c>
      <c r="F1056" s="127" t="s">
        <v>462</v>
      </c>
      <c r="G1056" s="84" t="s">
        <v>463</v>
      </c>
      <c r="H1056" s="85" t="s">
        <v>464</v>
      </c>
      <c r="I1056" s="126" t="s">
        <v>462</v>
      </c>
      <c r="J1056" s="84" t="s">
        <v>463</v>
      </c>
      <c r="K1056" s="85" t="s">
        <v>464</v>
      </c>
      <c r="L1056" s="126" t="s">
        <v>462</v>
      </c>
      <c r="M1056" s="84" t="s">
        <v>463</v>
      </c>
      <c r="N1056" s="85" t="s">
        <v>464</v>
      </c>
      <c r="O1056" s="126" t="s">
        <v>462</v>
      </c>
      <c r="P1056" s="84" t="s">
        <v>463</v>
      </c>
      <c r="Q1056" s="85" t="s">
        <v>464</v>
      </c>
      <c r="R1056" s="84" t="s">
        <v>500</v>
      </c>
      <c r="S1056" s="84" t="s">
        <v>501</v>
      </c>
      <c r="T1056" s="84" t="s">
        <v>502</v>
      </c>
      <c r="U1056" s="126" t="s">
        <v>462</v>
      </c>
      <c r="V1056" s="84" t="s">
        <v>463</v>
      </c>
      <c r="W1056" s="85" t="s">
        <v>464</v>
      </c>
      <c r="X1056"/>
    </row>
    <row r="1057" spans="1:24" x14ac:dyDescent="0.25">
      <c r="A1057" s="128" t="s">
        <v>294</v>
      </c>
      <c r="B1057" s="87" t="s">
        <v>295</v>
      </c>
      <c r="C1057" s="129"/>
      <c r="D1057" s="130"/>
      <c r="E1057" s="131"/>
      <c r="F1057" s="132"/>
      <c r="G1057" s="89"/>
      <c r="H1057" s="90"/>
      <c r="I1057" s="88">
        <v>2.5</v>
      </c>
      <c r="J1057" s="89">
        <v>8</v>
      </c>
      <c r="K1057" s="90">
        <f>+I1057*J1057</f>
        <v>20</v>
      </c>
      <c r="L1057" s="88">
        <f>+I1057</f>
        <v>2.5</v>
      </c>
      <c r="M1057" s="89">
        <v>8</v>
      </c>
      <c r="N1057" s="90">
        <f>+L1057*M1057</f>
        <v>20</v>
      </c>
      <c r="O1057" s="88"/>
      <c r="P1057" s="89"/>
      <c r="Q1057" s="90"/>
      <c r="R1057" s="88"/>
      <c r="S1057" s="89"/>
      <c r="T1057" s="90"/>
      <c r="U1057" s="88"/>
      <c r="V1057" s="89"/>
      <c r="W1057" s="90"/>
      <c r="X1057"/>
    </row>
    <row r="1058" spans="1:24" x14ac:dyDescent="0.25">
      <c r="A1058" s="133"/>
      <c r="B1058" s="42" t="s">
        <v>18</v>
      </c>
      <c r="C1058" s="134"/>
      <c r="D1058" s="25"/>
      <c r="E1058" s="135"/>
      <c r="F1058" s="136"/>
      <c r="G1058" s="12"/>
      <c r="H1058" s="91"/>
      <c r="I1058" s="93"/>
      <c r="J1058" s="12"/>
      <c r="K1058" s="91"/>
      <c r="L1058" s="93"/>
      <c r="M1058" s="12"/>
      <c r="N1058" s="91"/>
      <c r="O1058" s="93"/>
      <c r="P1058" s="12"/>
      <c r="Q1058" s="91"/>
      <c r="R1058" s="93"/>
      <c r="S1058" s="12"/>
      <c r="T1058" s="91"/>
      <c r="U1058" s="93">
        <f>+J1038</f>
        <v>0.7</v>
      </c>
      <c r="V1058" s="12">
        <v>20</v>
      </c>
      <c r="W1058" s="91">
        <f>+U1058*V1058</f>
        <v>14</v>
      </c>
      <c r="X1058"/>
    </row>
    <row r="1059" spans="1:24" x14ac:dyDescent="0.25">
      <c r="A1059" s="45" t="s">
        <v>296</v>
      </c>
      <c r="B1059" s="42" t="s">
        <v>19</v>
      </c>
      <c r="C1059" s="93">
        <f>+$D$1044</f>
        <v>0.6</v>
      </c>
      <c r="D1059" s="25">
        <v>13</v>
      </c>
      <c r="E1059" s="135">
        <f>+C1059*D1059</f>
        <v>7.8</v>
      </c>
      <c r="F1059" s="136">
        <f>+$D$1039</f>
        <v>0.55000000000000004</v>
      </c>
      <c r="G1059" s="12">
        <v>16</v>
      </c>
      <c r="H1059" s="91">
        <f>+F1059*G1059</f>
        <v>8.8000000000000007</v>
      </c>
      <c r="I1059" s="93">
        <f>+$D$1050</f>
        <v>0.9</v>
      </c>
      <c r="J1059" s="12">
        <v>15</v>
      </c>
      <c r="K1059" s="91">
        <f>+I1059*J1059</f>
        <v>13.5</v>
      </c>
      <c r="L1059" s="93">
        <f>D1050</f>
        <v>0.9</v>
      </c>
      <c r="M1059" s="12">
        <v>15</v>
      </c>
      <c r="N1059" s="91">
        <f>+L1059*M1059</f>
        <v>13.5</v>
      </c>
      <c r="O1059" s="93">
        <f>D1039</f>
        <v>0.55000000000000004</v>
      </c>
      <c r="P1059" s="12">
        <v>16</v>
      </c>
      <c r="Q1059" s="91">
        <f>+O1059*P1059</f>
        <v>8.8000000000000007</v>
      </c>
      <c r="R1059" s="93">
        <f>D1044</f>
        <v>0.6</v>
      </c>
      <c r="S1059" s="12">
        <v>13</v>
      </c>
      <c r="T1059" s="91">
        <f>+R1059*S1059</f>
        <v>7.8</v>
      </c>
      <c r="U1059" s="93"/>
      <c r="V1059" s="12"/>
      <c r="W1059" s="91"/>
      <c r="X1059"/>
    </row>
    <row r="1060" spans="1:24" x14ac:dyDescent="0.25">
      <c r="A1060" s="44"/>
      <c r="B1060" s="42" t="s">
        <v>20</v>
      </c>
      <c r="C1060" s="134"/>
      <c r="D1060" s="25"/>
      <c r="E1060" s="135"/>
      <c r="F1060" s="136"/>
      <c r="G1060" s="12"/>
      <c r="H1060" s="91"/>
      <c r="I1060" s="93"/>
      <c r="J1060" s="12"/>
      <c r="K1060" s="91"/>
      <c r="L1060" s="93"/>
      <c r="M1060" s="12"/>
      <c r="N1060" s="91"/>
      <c r="O1060" s="93"/>
      <c r="P1060" s="12"/>
      <c r="Q1060" s="91"/>
      <c r="R1060" s="93"/>
      <c r="S1060" s="12"/>
      <c r="T1060" s="91"/>
      <c r="U1060" s="93">
        <f>+U1058</f>
        <v>0.7</v>
      </c>
      <c r="V1060" s="12">
        <f>V1058</f>
        <v>20</v>
      </c>
      <c r="W1060" s="91">
        <f>+U1060*V1060</f>
        <v>14</v>
      </c>
      <c r="X1060"/>
    </row>
    <row r="1061" spans="1:24" x14ac:dyDescent="0.25">
      <c r="A1061" s="45" t="s">
        <v>297</v>
      </c>
      <c r="B1061" s="42" t="s">
        <v>21</v>
      </c>
      <c r="C1061" s="93">
        <f>+$D$1044</f>
        <v>0.6</v>
      </c>
      <c r="D1061" s="25">
        <f>D1059</f>
        <v>13</v>
      </c>
      <c r="E1061" s="135">
        <f>+C1061*D1061</f>
        <v>7.8</v>
      </c>
      <c r="F1061" s="136">
        <f>+$D$1039</f>
        <v>0.55000000000000004</v>
      </c>
      <c r="G1061" s="12">
        <f>G1059</f>
        <v>16</v>
      </c>
      <c r="H1061" s="91">
        <f>+F1061*G1061</f>
        <v>8.8000000000000007</v>
      </c>
      <c r="I1061" s="93">
        <f>+$D$1050</f>
        <v>0.9</v>
      </c>
      <c r="J1061" s="12">
        <f>J1059</f>
        <v>15</v>
      </c>
      <c r="K1061" s="91">
        <f>+I1061*J1061</f>
        <v>13.5</v>
      </c>
      <c r="L1061" s="93">
        <f>L1059</f>
        <v>0.9</v>
      </c>
      <c r="M1061" s="12">
        <f>M1059</f>
        <v>15</v>
      </c>
      <c r="N1061" s="91">
        <f>+L1061*M1061</f>
        <v>13.5</v>
      </c>
      <c r="O1061" s="93">
        <f>O1059</f>
        <v>0.55000000000000004</v>
      </c>
      <c r="P1061" s="12">
        <f>P1059</f>
        <v>16</v>
      </c>
      <c r="Q1061" s="91">
        <f>+O1061*P1061</f>
        <v>8.8000000000000007</v>
      </c>
      <c r="R1061" s="93">
        <f>R1059</f>
        <v>0.6</v>
      </c>
      <c r="S1061" s="12">
        <f>S1059</f>
        <v>13</v>
      </c>
      <c r="T1061" s="91">
        <f>+R1061*S1061</f>
        <v>7.8</v>
      </c>
      <c r="U1061" s="93"/>
      <c r="V1061" s="12"/>
      <c r="W1061" s="91"/>
      <c r="X1061"/>
    </row>
    <row r="1062" spans="1:24" x14ac:dyDescent="0.25">
      <c r="A1062" s="44"/>
      <c r="B1062" s="42" t="s">
        <v>22</v>
      </c>
      <c r="C1062" s="134"/>
      <c r="D1062" s="25"/>
      <c r="E1062" s="135"/>
      <c r="F1062" s="136"/>
      <c r="G1062" s="12"/>
      <c r="H1062" s="91"/>
      <c r="I1062" s="93"/>
      <c r="J1062" s="12"/>
      <c r="K1062" s="91"/>
      <c r="L1062" s="93"/>
      <c r="M1062" s="12"/>
      <c r="N1062" s="91"/>
      <c r="O1062" s="93"/>
      <c r="P1062" s="12"/>
      <c r="Q1062" s="91"/>
      <c r="R1062" s="93"/>
      <c r="S1062" s="12"/>
      <c r="T1062" s="91"/>
      <c r="U1062" s="93">
        <f>+U1060</f>
        <v>0.7</v>
      </c>
      <c r="V1062" s="12">
        <f>V1060</f>
        <v>20</v>
      </c>
      <c r="W1062" s="91">
        <f>+U1062*V1062</f>
        <v>14</v>
      </c>
      <c r="X1062"/>
    </row>
    <row r="1063" spans="1:24" x14ac:dyDescent="0.25">
      <c r="A1063" s="45" t="s">
        <v>298</v>
      </c>
      <c r="B1063" s="42" t="s">
        <v>23</v>
      </c>
      <c r="C1063" s="93">
        <f>+$D$1044</f>
        <v>0.6</v>
      </c>
      <c r="D1063" s="25">
        <f>D1061</f>
        <v>13</v>
      </c>
      <c r="E1063" s="135">
        <f>+C1063*D1063</f>
        <v>7.8</v>
      </c>
      <c r="F1063" s="136">
        <f>+$D$1039</f>
        <v>0.55000000000000004</v>
      </c>
      <c r="G1063" s="12">
        <f>G1061</f>
        <v>16</v>
      </c>
      <c r="H1063" s="91">
        <f>+F1063*G1063</f>
        <v>8.8000000000000007</v>
      </c>
      <c r="I1063" s="93">
        <f>+$D$1050</f>
        <v>0.9</v>
      </c>
      <c r="J1063" s="12">
        <f>J1061</f>
        <v>15</v>
      </c>
      <c r="K1063" s="91">
        <f>+I1063*J1063</f>
        <v>13.5</v>
      </c>
      <c r="L1063" s="93">
        <f>L1061</f>
        <v>0.9</v>
      </c>
      <c r="M1063" s="12">
        <f>M1061</f>
        <v>15</v>
      </c>
      <c r="N1063" s="91">
        <f>+L1063*M1063</f>
        <v>13.5</v>
      </c>
      <c r="O1063" s="93">
        <f>O1061</f>
        <v>0.55000000000000004</v>
      </c>
      <c r="P1063" s="12">
        <f>P1061</f>
        <v>16</v>
      </c>
      <c r="Q1063" s="91">
        <f>+O1063*P1063</f>
        <v>8.8000000000000007</v>
      </c>
      <c r="R1063" s="93">
        <f>R1061</f>
        <v>0.6</v>
      </c>
      <c r="S1063" s="12">
        <f>S1061</f>
        <v>13</v>
      </c>
      <c r="T1063" s="91">
        <f>+R1063*S1063</f>
        <v>7.8</v>
      </c>
      <c r="U1063" s="93"/>
      <c r="V1063" s="12"/>
      <c r="W1063" s="91"/>
      <c r="X1063"/>
    </row>
    <row r="1064" spans="1:24" x14ac:dyDescent="0.25">
      <c r="A1064" s="44"/>
      <c r="B1064" s="42" t="s">
        <v>24</v>
      </c>
      <c r="C1064" s="134"/>
      <c r="D1064" s="25"/>
      <c r="E1064" s="135"/>
      <c r="F1064" s="136"/>
      <c r="G1064" s="12"/>
      <c r="H1064" s="91"/>
      <c r="I1064" s="93"/>
      <c r="J1064" s="12"/>
      <c r="K1064" s="91"/>
      <c r="L1064" s="93"/>
      <c r="M1064" s="12"/>
      <c r="N1064" s="91"/>
      <c r="O1064" s="93"/>
      <c r="P1064" s="12"/>
      <c r="Q1064" s="91"/>
      <c r="R1064" s="93"/>
      <c r="S1064" s="12"/>
      <c r="T1064" s="91"/>
      <c r="U1064" s="93">
        <f>+U1062</f>
        <v>0.7</v>
      </c>
      <c r="V1064" s="12">
        <f>V1062</f>
        <v>20</v>
      </c>
      <c r="W1064" s="91">
        <f>+U1064*V1064</f>
        <v>14</v>
      </c>
      <c r="X1064"/>
    </row>
    <row r="1065" spans="1:24" x14ac:dyDescent="0.25">
      <c r="A1065" s="45" t="s">
        <v>299</v>
      </c>
      <c r="B1065" s="42" t="s">
        <v>25</v>
      </c>
      <c r="C1065" s="93">
        <f>+$D$1044</f>
        <v>0.6</v>
      </c>
      <c r="D1065" s="25">
        <f>D1063</f>
        <v>13</v>
      </c>
      <c r="E1065" s="135">
        <f>+C1065*D1065</f>
        <v>7.8</v>
      </c>
      <c r="F1065" s="136">
        <f>+$D$1039</f>
        <v>0.55000000000000004</v>
      </c>
      <c r="G1065" s="12">
        <f>G1063</f>
        <v>16</v>
      </c>
      <c r="H1065" s="91">
        <f>+F1065*G1065</f>
        <v>8.8000000000000007</v>
      </c>
      <c r="I1065" s="93">
        <f>+$D$1050</f>
        <v>0.9</v>
      </c>
      <c r="J1065" s="12">
        <f>J1063</f>
        <v>15</v>
      </c>
      <c r="K1065" s="91">
        <f>+I1065*J1065</f>
        <v>13.5</v>
      </c>
      <c r="L1065" s="93">
        <f>L1063</f>
        <v>0.9</v>
      </c>
      <c r="M1065" s="12">
        <f>M1063</f>
        <v>15</v>
      </c>
      <c r="N1065" s="91">
        <f>+L1065*M1065</f>
        <v>13.5</v>
      </c>
      <c r="O1065" s="93">
        <f>O1063</f>
        <v>0.55000000000000004</v>
      </c>
      <c r="P1065" s="12">
        <f>P1063</f>
        <v>16</v>
      </c>
      <c r="Q1065" s="91">
        <f>+O1065*P1065</f>
        <v>8.8000000000000007</v>
      </c>
      <c r="R1065" s="93">
        <f>R1063</f>
        <v>0.6</v>
      </c>
      <c r="S1065" s="12">
        <f>S1063</f>
        <v>13</v>
      </c>
      <c r="T1065" s="91">
        <f>+R1065*S1065</f>
        <v>7.8</v>
      </c>
      <c r="U1065" s="93"/>
      <c r="V1065" s="12"/>
      <c r="W1065" s="91"/>
      <c r="X1065"/>
    </row>
    <row r="1066" spans="1:24" x14ac:dyDescent="0.25">
      <c r="A1066" s="44"/>
      <c r="B1066" s="42" t="s">
        <v>26</v>
      </c>
      <c r="C1066" s="134"/>
      <c r="D1066" s="25"/>
      <c r="E1066" s="135"/>
      <c r="F1066" s="136"/>
      <c r="G1066" s="12"/>
      <c r="H1066" s="91"/>
      <c r="I1066" s="93"/>
      <c r="J1066" s="12"/>
      <c r="K1066" s="91"/>
      <c r="L1066" s="93"/>
      <c r="M1066" s="12"/>
      <c r="N1066" s="91"/>
      <c r="O1066" s="93"/>
      <c r="P1066" s="12"/>
      <c r="Q1066" s="91"/>
      <c r="R1066" s="93"/>
      <c r="S1066" s="12"/>
      <c r="T1066" s="91"/>
      <c r="U1066" s="93">
        <f>+U1064</f>
        <v>0.7</v>
      </c>
      <c r="V1066" s="12">
        <f>V1064</f>
        <v>20</v>
      </c>
      <c r="W1066" s="91">
        <f>+U1066*V1066</f>
        <v>14</v>
      </c>
      <c r="X1066"/>
    </row>
    <row r="1067" spans="1:24" x14ac:dyDescent="0.25">
      <c r="A1067" s="45" t="s">
        <v>300</v>
      </c>
      <c r="B1067" s="42" t="s">
        <v>27</v>
      </c>
      <c r="C1067" s="93">
        <f>+$D$1044</f>
        <v>0.6</v>
      </c>
      <c r="D1067" s="25">
        <f>D1065</f>
        <v>13</v>
      </c>
      <c r="E1067" s="135">
        <f>+C1067*D1067</f>
        <v>7.8</v>
      </c>
      <c r="F1067" s="136">
        <f>+$D$1039</f>
        <v>0.55000000000000004</v>
      </c>
      <c r="G1067" s="12">
        <f>G1065</f>
        <v>16</v>
      </c>
      <c r="H1067" s="91">
        <f>+F1067*G1067</f>
        <v>8.8000000000000007</v>
      </c>
      <c r="I1067" s="93">
        <f>+$D$1050</f>
        <v>0.9</v>
      </c>
      <c r="J1067" s="12">
        <f>J1065</f>
        <v>15</v>
      </c>
      <c r="K1067" s="91">
        <f>+I1067*J1067</f>
        <v>13.5</v>
      </c>
      <c r="L1067" s="93">
        <f>L1065</f>
        <v>0.9</v>
      </c>
      <c r="M1067" s="12">
        <f>M1065</f>
        <v>15</v>
      </c>
      <c r="N1067" s="91">
        <f>+L1067*M1067</f>
        <v>13.5</v>
      </c>
      <c r="O1067" s="93">
        <f>O1065</f>
        <v>0.55000000000000004</v>
      </c>
      <c r="P1067" s="12">
        <f>P1065</f>
        <v>16</v>
      </c>
      <c r="Q1067" s="91">
        <f>+O1067*P1067</f>
        <v>8.8000000000000007</v>
      </c>
      <c r="R1067" s="93">
        <f>R1065</f>
        <v>0.6</v>
      </c>
      <c r="S1067" s="12">
        <f>S1065</f>
        <v>13</v>
      </c>
      <c r="T1067" s="91">
        <f>+R1067*S1067</f>
        <v>7.8</v>
      </c>
      <c r="U1067" s="93"/>
      <c r="V1067" s="12"/>
      <c r="W1067" s="91"/>
      <c r="X1067"/>
    </row>
    <row r="1068" spans="1:24" x14ac:dyDescent="0.25">
      <c r="A1068" s="44"/>
      <c r="B1068" s="42" t="s">
        <v>28</v>
      </c>
      <c r="C1068" s="134"/>
      <c r="D1068" s="25"/>
      <c r="E1068" s="135"/>
      <c r="F1068" s="136"/>
      <c r="G1068" s="12"/>
      <c r="H1068" s="91"/>
      <c r="I1068" s="93"/>
      <c r="J1068" s="12"/>
      <c r="K1068" s="91"/>
      <c r="L1068" s="93"/>
      <c r="M1068" s="12"/>
      <c r="N1068" s="91"/>
      <c r="O1068" s="93"/>
      <c r="P1068" s="12"/>
      <c r="Q1068" s="91"/>
      <c r="R1068" s="93"/>
      <c r="S1068" s="12"/>
      <c r="T1068" s="91"/>
      <c r="U1068" s="93">
        <f>+U1066</f>
        <v>0.7</v>
      </c>
      <c r="V1068" s="12">
        <f>V1066</f>
        <v>20</v>
      </c>
      <c r="W1068" s="91">
        <f>+U1068*V1068</f>
        <v>14</v>
      </c>
      <c r="X1068"/>
    </row>
    <row r="1069" spans="1:24" x14ac:dyDescent="0.25">
      <c r="A1069" s="45" t="s">
        <v>301</v>
      </c>
      <c r="B1069" s="42" t="s">
        <v>29</v>
      </c>
      <c r="C1069" s="93">
        <f>+$D$1044</f>
        <v>0.6</v>
      </c>
      <c r="D1069" s="25">
        <f>D1067</f>
        <v>13</v>
      </c>
      <c r="E1069" s="135">
        <f>+C1069*D1069</f>
        <v>7.8</v>
      </c>
      <c r="F1069" s="136">
        <f>+$D$1039</f>
        <v>0.55000000000000004</v>
      </c>
      <c r="G1069" s="12">
        <f>G1067</f>
        <v>16</v>
      </c>
      <c r="H1069" s="91">
        <f>+F1069*G1069</f>
        <v>8.8000000000000007</v>
      </c>
      <c r="I1069" s="93">
        <f>+$D$1050</f>
        <v>0.9</v>
      </c>
      <c r="J1069" s="12">
        <f>J1067</f>
        <v>15</v>
      </c>
      <c r="K1069" s="91">
        <f>+I1069*J1069</f>
        <v>13.5</v>
      </c>
      <c r="L1069" s="93">
        <f>L1067</f>
        <v>0.9</v>
      </c>
      <c r="M1069" s="12">
        <f>M1067</f>
        <v>15</v>
      </c>
      <c r="N1069" s="91">
        <f>+L1069*M1069</f>
        <v>13.5</v>
      </c>
      <c r="O1069" s="93">
        <f>O1067</f>
        <v>0.55000000000000004</v>
      </c>
      <c r="P1069" s="12">
        <f>P1067</f>
        <v>16</v>
      </c>
      <c r="Q1069" s="91">
        <f>+O1069*P1069</f>
        <v>8.8000000000000007</v>
      </c>
      <c r="R1069" s="93">
        <f>R1067</f>
        <v>0.6</v>
      </c>
      <c r="S1069" s="12">
        <f>S1067</f>
        <v>13</v>
      </c>
      <c r="T1069" s="91">
        <f>+R1069*S1069</f>
        <v>7.8</v>
      </c>
      <c r="U1069" s="93"/>
      <c r="V1069" s="12"/>
      <c r="W1069" s="91"/>
      <c r="X1069"/>
    </row>
    <row r="1070" spans="1:24" x14ac:dyDescent="0.25">
      <c r="A1070" s="44"/>
      <c r="B1070" s="42" t="s">
        <v>30</v>
      </c>
      <c r="C1070" s="134"/>
      <c r="D1070" s="25"/>
      <c r="E1070" s="135"/>
      <c r="F1070" s="136"/>
      <c r="G1070" s="12"/>
      <c r="H1070" s="91"/>
      <c r="I1070" s="93"/>
      <c r="J1070" s="12"/>
      <c r="K1070" s="91"/>
      <c r="L1070" s="93"/>
      <c r="M1070" s="12"/>
      <c r="N1070" s="91"/>
      <c r="O1070" s="93"/>
      <c r="P1070" s="12"/>
      <c r="Q1070" s="91"/>
      <c r="R1070" s="93"/>
      <c r="S1070" s="12"/>
      <c r="T1070" s="91"/>
      <c r="U1070" s="93">
        <f>+U1068</f>
        <v>0.7</v>
      </c>
      <c r="V1070" s="12">
        <f>V1068</f>
        <v>20</v>
      </c>
      <c r="W1070" s="91">
        <f>+U1070*V1070</f>
        <v>14</v>
      </c>
      <c r="X1070"/>
    </row>
    <row r="1071" spans="1:24" x14ac:dyDescent="0.25">
      <c r="A1071" s="45" t="s">
        <v>302</v>
      </c>
      <c r="B1071" s="42" t="s">
        <v>31</v>
      </c>
      <c r="C1071" s="93">
        <f>+$D$1044</f>
        <v>0.6</v>
      </c>
      <c r="D1071" s="25">
        <f>D1069</f>
        <v>13</v>
      </c>
      <c r="E1071" s="135">
        <f>+C1071*D1071</f>
        <v>7.8</v>
      </c>
      <c r="F1071" s="136">
        <f>+$D$1039</f>
        <v>0.55000000000000004</v>
      </c>
      <c r="G1071" s="12">
        <f>G1069</f>
        <v>16</v>
      </c>
      <c r="H1071" s="91">
        <f>+F1071*G1071</f>
        <v>8.8000000000000007</v>
      </c>
      <c r="I1071" s="93">
        <f>+$D$1050</f>
        <v>0.9</v>
      </c>
      <c r="J1071" s="12">
        <f>J1069</f>
        <v>15</v>
      </c>
      <c r="K1071" s="91">
        <f>+I1071*J1071</f>
        <v>13.5</v>
      </c>
      <c r="L1071" s="93">
        <f>L1069</f>
        <v>0.9</v>
      </c>
      <c r="M1071" s="12">
        <f>M1069</f>
        <v>15</v>
      </c>
      <c r="N1071" s="91">
        <f>+L1071*M1071</f>
        <v>13.5</v>
      </c>
      <c r="O1071" s="93">
        <f>O1069</f>
        <v>0.55000000000000004</v>
      </c>
      <c r="P1071" s="12">
        <f>P1069</f>
        <v>16</v>
      </c>
      <c r="Q1071" s="91">
        <f>+O1071*P1071</f>
        <v>8.8000000000000007</v>
      </c>
      <c r="R1071" s="93">
        <f>R1069</f>
        <v>0.6</v>
      </c>
      <c r="S1071" s="12">
        <f>S1069</f>
        <v>13</v>
      </c>
      <c r="T1071" s="91">
        <f>+R1071*S1071</f>
        <v>7.8</v>
      </c>
      <c r="U1071" s="93"/>
      <c r="V1071" s="12"/>
      <c r="W1071" s="91"/>
      <c r="X1071"/>
    </row>
    <row r="1072" spans="1:24" x14ac:dyDescent="0.25">
      <c r="A1072" s="44"/>
      <c r="B1072" s="42" t="s">
        <v>32</v>
      </c>
      <c r="C1072" s="134"/>
      <c r="D1072" s="25"/>
      <c r="E1072" s="135"/>
      <c r="F1072" s="136"/>
      <c r="G1072" s="12"/>
      <c r="H1072" s="91"/>
      <c r="I1072" s="93"/>
      <c r="J1072" s="12"/>
      <c r="K1072" s="91"/>
      <c r="L1072" s="93"/>
      <c r="M1072" s="12"/>
      <c r="N1072" s="91"/>
      <c r="O1072" s="93"/>
      <c r="P1072" s="12"/>
      <c r="Q1072" s="91"/>
      <c r="R1072" s="93"/>
      <c r="S1072" s="12"/>
      <c r="T1072" s="91"/>
      <c r="U1072" s="93">
        <f>+U1070</f>
        <v>0.7</v>
      </c>
      <c r="V1072" s="12">
        <f>V1070</f>
        <v>20</v>
      </c>
      <c r="W1072" s="91">
        <f>+U1072*V1072</f>
        <v>14</v>
      </c>
      <c r="X1072"/>
    </row>
    <row r="1073" spans="1:24" x14ac:dyDescent="0.25">
      <c r="A1073" s="45" t="s">
        <v>303</v>
      </c>
      <c r="B1073" s="42" t="s">
        <v>33</v>
      </c>
      <c r="C1073" s="93">
        <f>+$D$1044</f>
        <v>0.6</v>
      </c>
      <c r="D1073" s="25">
        <f>D1071</f>
        <v>13</v>
      </c>
      <c r="E1073" s="135">
        <f>+C1073*D1073</f>
        <v>7.8</v>
      </c>
      <c r="F1073" s="136">
        <f>+$D$1039</f>
        <v>0.55000000000000004</v>
      </c>
      <c r="G1073" s="12">
        <f>G1071</f>
        <v>16</v>
      </c>
      <c r="H1073" s="91">
        <f>+F1073*G1073</f>
        <v>8.8000000000000007</v>
      </c>
      <c r="I1073" s="93">
        <f>+$D$1050</f>
        <v>0.9</v>
      </c>
      <c r="J1073" s="12">
        <f>J1071</f>
        <v>15</v>
      </c>
      <c r="K1073" s="91">
        <f>+I1073*J1073</f>
        <v>13.5</v>
      </c>
      <c r="L1073" s="93">
        <f>L1071</f>
        <v>0.9</v>
      </c>
      <c r="M1073" s="12">
        <f>M1071</f>
        <v>15</v>
      </c>
      <c r="N1073" s="91">
        <f>+L1073*M1073</f>
        <v>13.5</v>
      </c>
      <c r="O1073" s="93">
        <f>O1071</f>
        <v>0.55000000000000004</v>
      </c>
      <c r="P1073" s="12">
        <f>P1071</f>
        <v>16</v>
      </c>
      <c r="Q1073" s="91">
        <f>+O1073*P1073</f>
        <v>8.8000000000000007</v>
      </c>
      <c r="R1073" s="93">
        <f>R1071</f>
        <v>0.6</v>
      </c>
      <c r="S1073" s="12">
        <f>S1071</f>
        <v>13</v>
      </c>
      <c r="T1073" s="91">
        <f>+R1073*S1073</f>
        <v>7.8</v>
      </c>
      <c r="U1073" s="93"/>
      <c r="V1073" s="12"/>
      <c r="W1073" s="91"/>
      <c r="X1073"/>
    </row>
    <row r="1074" spans="1:24" x14ac:dyDescent="0.25">
      <c r="A1074" s="44"/>
      <c r="B1074" s="42" t="s">
        <v>34</v>
      </c>
      <c r="C1074" s="134"/>
      <c r="D1074" s="25"/>
      <c r="E1074" s="135"/>
      <c r="F1074" s="136"/>
      <c r="G1074" s="12"/>
      <c r="H1074" s="91"/>
      <c r="I1074" s="93"/>
      <c r="J1074" s="12"/>
      <c r="K1074" s="91"/>
      <c r="L1074" s="93"/>
      <c r="M1074" s="12"/>
      <c r="N1074" s="91"/>
      <c r="O1074" s="93"/>
      <c r="P1074" s="12"/>
      <c r="Q1074" s="91"/>
      <c r="R1074" s="93"/>
      <c r="S1074" s="12"/>
      <c r="T1074" s="91"/>
      <c r="U1074" s="93">
        <f>+U1072</f>
        <v>0.7</v>
      </c>
      <c r="V1074" s="12">
        <f>V1072</f>
        <v>20</v>
      </c>
      <c r="W1074" s="91">
        <f>+U1074*V1074</f>
        <v>14</v>
      </c>
      <c r="X1074"/>
    </row>
    <row r="1075" spans="1:24" x14ac:dyDescent="0.25">
      <c r="A1075" s="45" t="s">
        <v>304</v>
      </c>
      <c r="B1075" s="42" t="s">
        <v>35</v>
      </c>
      <c r="C1075" s="93">
        <f>+$D$1044</f>
        <v>0.6</v>
      </c>
      <c r="D1075" s="25">
        <f>D1073</f>
        <v>13</v>
      </c>
      <c r="E1075" s="135">
        <f>+C1075*D1075</f>
        <v>7.8</v>
      </c>
      <c r="F1075" s="136">
        <f>+$D$1039</f>
        <v>0.55000000000000004</v>
      </c>
      <c r="G1075" s="12">
        <f>G1073</f>
        <v>16</v>
      </c>
      <c r="H1075" s="91">
        <f>+F1075*G1075</f>
        <v>8.8000000000000007</v>
      </c>
      <c r="I1075" s="93">
        <f>+$D$1050</f>
        <v>0.9</v>
      </c>
      <c r="J1075" s="12">
        <f>J1073</f>
        <v>15</v>
      </c>
      <c r="K1075" s="91">
        <f>+I1075*J1075</f>
        <v>13.5</v>
      </c>
      <c r="L1075" s="93">
        <f>L1073</f>
        <v>0.9</v>
      </c>
      <c r="M1075" s="12">
        <f>M1073</f>
        <v>15</v>
      </c>
      <c r="N1075" s="91">
        <f>+L1075*M1075</f>
        <v>13.5</v>
      </c>
      <c r="O1075" s="93">
        <f>O1073</f>
        <v>0.55000000000000004</v>
      </c>
      <c r="P1075" s="12">
        <f>P1073</f>
        <v>16</v>
      </c>
      <c r="Q1075" s="91">
        <f>+O1075*P1075</f>
        <v>8.8000000000000007</v>
      </c>
      <c r="R1075" s="93">
        <f>R1073</f>
        <v>0.6</v>
      </c>
      <c r="S1075" s="12">
        <f>S1073</f>
        <v>13</v>
      </c>
      <c r="T1075" s="91">
        <f>+R1075*S1075</f>
        <v>7.8</v>
      </c>
      <c r="U1075" s="93"/>
      <c r="V1075" s="12"/>
      <c r="W1075" s="91"/>
      <c r="X1075"/>
    </row>
    <row r="1076" spans="1:24" x14ac:dyDescent="0.25">
      <c r="A1076" s="44"/>
      <c r="B1076" s="42" t="s">
        <v>36</v>
      </c>
      <c r="C1076" s="134"/>
      <c r="D1076" s="25"/>
      <c r="E1076" s="135"/>
      <c r="F1076" s="136"/>
      <c r="G1076" s="12"/>
      <c r="H1076" s="91"/>
      <c r="I1076" s="93"/>
      <c r="J1076" s="12"/>
      <c r="K1076" s="91"/>
      <c r="L1076" s="93"/>
      <c r="M1076" s="12"/>
      <c r="N1076" s="91"/>
      <c r="O1076" s="93"/>
      <c r="P1076" s="12"/>
      <c r="Q1076" s="91"/>
      <c r="R1076" s="93"/>
      <c r="S1076" s="12"/>
      <c r="T1076" s="91"/>
      <c r="U1076" s="93">
        <f>+U1074</f>
        <v>0.7</v>
      </c>
      <c r="V1076" s="12">
        <f>V1074</f>
        <v>20</v>
      </c>
      <c r="W1076" s="91">
        <f>+U1076*V1076</f>
        <v>14</v>
      </c>
      <c r="X1076"/>
    </row>
    <row r="1077" spans="1:24" x14ac:dyDescent="0.25">
      <c r="A1077" s="45" t="s">
        <v>305</v>
      </c>
      <c r="B1077" s="42" t="s">
        <v>37</v>
      </c>
      <c r="C1077" s="93">
        <f>+$D$1044</f>
        <v>0.6</v>
      </c>
      <c r="D1077" s="25">
        <f>D1075</f>
        <v>13</v>
      </c>
      <c r="E1077" s="135">
        <f>+C1077*D1077</f>
        <v>7.8</v>
      </c>
      <c r="F1077" s="136">
        <f>+$D$1039</f>
        <v>0.55000000000000004</v>
      </c>
      <c r="G1077" s="12">
        <f>G1075</f>
        <v>16</v>
      </c>
      <c r="H1077" s="91">
        <f>+F1077*G1077</f>
        <v>8.8000000000000007</v>
      </c>
      <c r="I1077" s="93">
        <f>+$D$1050</f>
        <v>0.9</v>
      </c>
      <c r="J1077" s="12">
        <f>J1075</f>
        <v>15</v>
      </c>
      <c r="K1077" s="91">
        <f>+I1077*J1077</f>
        <v>13.5</v>
      </c>
      <c r="L1077" s="93">
        <f>L1075</f>
        <v>0.9</v>
      </c>
      <c r="M1077" s="12">
        <f>M1075</f>
        <v>15</v>
      </c>
      <c r="N1077" s="91">
        <f>+L1077*M1077</f>
        <v>13.5</v>
      </c>
      <c r="O1077" s="93">
        <f>O1075</f>
        <v>0.55000000000000004</v>
      </c>
      <c r="P1077" s="12">
        <f>P1075</f>
        <v>16</v>
      </c>
      <c r="Q1077" s="91">
        <f>+O1077*P1077</f>
        <v>8.8000000000000007</v>
      </c>
      <c r="R1077" s="93">
        <f>R1075</f>
        <v>0.6</v>
      </c>
      <c r="S1077" s="12">
        <f>S1075</f>
        <v>13</v>
      </c>
      <c r="T1077" s="91">
        <f>+R1077*S1077</f>
        <v>7.8</v>
      </c>
      <c r="U1077" s="93"/>
      <c r="V1077" s="12"/>
      <c r="W1077" s="91"/>
      <c r="X1077"/>
    </row>
    <row r="1078" spans="1:24" x14ac:dyDescent="0.25">
      <c r="A1078" s="44"/>
      <c r="B1078" s="42" t="s">
        <v>38</v>
      </c>
      <c r="C1078" s="134"/>
      <c r="D1078" s="25"/>
      <c r="E1078" s="135"/>
      <c r="F1078" s="136"/>
      <c r="G1078" s="12"/>
      <c r="H1078" s="91"/>
      <c r="I1078" s="93"/>
      <c r="J1078" s="12"/>
      <c r="K1078" s="91"/>
      <c r="L1078" s="93"/>
      <c r="M1078" s="12"/>
      <c r="N1078" s="91"/>
      <c r="O1078" s="93"/>
      <c r="P1078" s="12"/>
      <c r="Q1078" s="91"/>
      <c r="R1078" s="93"/>
      <c r="S1078" s="12"/>
      <c r="T1078" s="91"/>
      <c r="U1078" s="93">
        <f>+U1076</f>
        <v>0.7</v>
      </c>
      <c r="V1078" s="12">
        <f>V1076</f>
        <v>20</v>
      </c>
      <c r="W1078" s="91">
        <f>+U1078*V1078</f>
        <v>14</v>
      </c>
      <c r="X1078"/>
    </row>
    <row r="1079" spans="1:24" x14ac:dyDescent="0.25">
      <c r="A1079" s="45" t="s">
        <v>306</v>
      </c>
      <c r="B1079" s="42" t="s">
        <v>39</v>
      </c>
      <c r="C1079" s="93">
        <f>+$D$1044</f>
        <v>0.6</v>
      </c>
      <c r="D1079" s="25">
        <f>D1077</f>
        <v>13</v>
      </c>
      <c r="E1079" s="135">
        <f>+C1079*D1079</f>
        <v>7.8</v>
      </c>
      <c r="F1079" s="136">
        <f>+$D$1039</f>
        <v>0.55000000000000004</v>
      </c>
      <c r="G1079" s="12">
        <f>G1077</f>
        <v>16</v>
      </c>
      <c r="H1079" s="91">
        <f>+F1079*G1079</f>
        <v>8.8000000000000007</v>
      </c>
      <c r="I1079" s="93">
        <f>+$D$1050</f>
        <v>0.9</v>
      </c>
      <c r="J1079" s="12">
        <f>J1077</f>
        <v>15</v>
      </c>
      <c r="K1079" s="91">
        <f>+I1079*J1079</f>
        <v>13.5</v>
      </c>
      <c r="L1079" s="93">
        <f>L1077</f>
        <v>0.9</v>
      </c>
      <c r="M1079" s="12">
        <f>M1077</f>
        <v>15</v>
      </c>
      <c r="N1079" s="91">
        <f>+L1079*M1079</f>
        <v>13.5</v>
      </c>
      <c r="O1079" s="93">
        <f>O1077</f>
        <v>0.55000000000000004</v>
      </c>
      <c r="P1079" s="12">
        <f>P1077</f>
        <v>16</v>
      </c>
      <c r="Q1079" s="91">
        <f>+O1079*P1079</f>
        <v>8.8000000000000007</v>
      </c>
      <c r="R1079" s="93">
        <f>R1077</f>
        <v>0.6</v>
      </c>
      <c r="S1079" s="12">
        <f>S1077</f>
        <v>13</v>
      </c>
      <c r="T1079" s="91">
        <f>+R1079*S1079</f>
        <v>7.8</v>
      </c>
      <c r="U1079" s="93"/>
      <c r="V1079" s="12"/>
      <c r="W1079" s="91"/>
      <c r="X1079"/>
    </row>
    <row r="1080" spans="1:24" x14ac:dyDescent="0.25">
      <c r="A1080" s="44"/>
      <c r="B1080" s="42" t="s">
        <v>40</v>
      </c>
      <c r="C1080" s="134"/>
      <c r="D1080" s="25"/>
      <c r="E1080" s="135"/>
      <c r="F1080" s="136"/>
      <c r="G1080" s="12"/>
      <c r="H1080" s="91"/>
      <c r="I1080" s="93"/>
      <c r="J1080" s="12"/>
      <c r="K1080" s="91"/>
      <c r="L1080" s="93"/>
      <c r="M1080" s="12"/>
      <c r="N1080" s="91"/>
      <c r="O1080" s="93"/>
      <c r="P1080" s="12"/>
      <c r="Q1080" s="91"/>
      <c r="R1080" s="93"/>
      <c r="S1080" s="12"/>
      <c r="T1080" s="91"/>
      <c r="U1080" s="93">
        <f>+U1078</f>
        <v>0.7</v>
      </c>
      <c r="V1080" s="12">
        <f>V1078</f>
        <v>20</v>
      </c>
      <c r="W1080" s="91">
        <f>+U1080*V1080</f>
        <v>14</v>
      </c>
      <c r="X1080"/>
    </row>
    <row r="1081" spans="1:24" x14ac:dyDescent="0.25">
      <c r="A1081" s="45" t="s">
        <v>307</v>
      </c>
      <c r="B1081" s="42" t="s">
        <v>41</v>
      </c>
      <c r="C1081" s="93">
        <f>+$D$1044</f>
        <v>0.6</v>
      </c>
      <c r="D1081" s="25">
        <f>D1079</f>
        <v>13</v>
      </c>
      <c r="E1081" s="135">
        <f>+C1081*D1081</f>
        <v>7.8</v>
      </c>
      <c r="F1081" s="136">
        <f>+$D$1039</f>
        <v>0.55000000000000004</v>
      </c>
      <c r="G1081" s="12">
        <f>G1079</f>
        <v>16</v>
      </c>
      <c r="H1081" s="91">
        <f>+F1081*G1081</f>
        <v>8.8000000000000007</v>
      </c>
      <c r="I1081" s="93">
        <f>+$D$1050</f>
        <v>0.9</v>
      </c>
      <c r="J1081" s="12">
        <f>J1079</f>
        <v>15</v>
      </c>
      <c r="K1081" s="91">
        <f>+I1081*J1081</f>
        <v>13.5</v>
      </c>
      <c r="L1081" s="93">
        <f>L1079</f>
        <v>0.9</v>
      </c>
      <c r="M1081" s="12">
        <f>M1079</f>
        <v>15</v>
      </c>
      <c r="N1081" s="91">
        <f>+L1081*M1081</f>
        <v>13.5</v>
      </c>
      <c r="O1081" s="93">
        <f>O1079</f>
        <v>0.55000000000000004</v>
      </c>
      <c r="P1081" s="12">
        <f>P1079</f>
        <v>16</v>
      </c>
      <c r="Q1081" s="91">
        <f>+O1081*P1081</f>
        <v>8.8000000000000007</v>
      </c>
      <c r="R1081" s="93">
        <f>R1079</f>
        <v>0.6</v>
      </c>
      <c r="S1081" s="12">
        <f>S1079</f>
        <v>13</v>
      </c>
      <c r="T1081" s="91">
        <f>+R1081*S1081</f>
        <v>7.8</v>
      </c>
      <c r="U1081" s="93"/>
      <c r="V1081" s="12"/>
      <c r="W1081" s="91"/>
      <c r="X1081"/>
    </row>
    <row r="1082" spans="1:24" x14ac:dyDescent="0.25">
      <c r="A1082" s="44"/>
      <c r="B1082" s="42" t="s">
        <v>42</v>
      </c>
      <c r="C1082" s="134"/>
      <c r="D1082" s="25"/>
      <c r="E1082" s="135"/>
      <c r="F1082" s="136"/>
      <c r="G1082" s="12"/>
      <c r="H1082" s="91"/>
      <c r="I1082" s="93"/>
      <c r="J1082" s="12"/>
      <c r="K1082" s="91"/>
      <c r="L1082" s="93"/>
      <c r="M1082" s="12"/>
      <c r="N1082" s="91"/>
      <c r="O1082" s="93"/>
      <c r="P1082" s="12"/>
      <c r="Q1082" s="91"/>
      <c r="R1082" s="93"/>
      <c r="S1082" s="12"/>
      <c r="T1082" s="91"/>
      <c r="U1082" s="93">
        <f>+U1080</f>
        <v>0.7</v>
      </c>
      <c r="V1082" s="12">
        <f>V1080</f>
        <v>20</v>
      </c>
      <c r="W1082" s="91">
        <f>+U1082*V1082</f>
        <v>14</v>
      </c>
      <c r="X1082"/>
    </row>
    <row r="1083" spans="1:24" x14ac:dyDescent="0.25">
      <c r="A1083" s="45" t="s">
        <v>308</v>
      </c>
      <c r="B1083" s="42" t="s">
        <v>43</v>
      </c>
      <c r="C1083" s="93">
        <f>+$D$1044</f>
        <v>0.6</v>
      </c>
      <c r="D1083" s="25">
        <f>D1081</f>
        <v>13</v>
      </c>
      <c r="E1083" s="135">
        <f>+C1083*D1083</f>
        <v>7.8</v>
      </c>
      <c r="F1083" s="136">
        <f>+$D$1039</f>
        <v>0.55000000000000004</v>
      </c>
      <c r="G1083" s="12">
        <f>G1081</f>
        <v>16</v>
      </c>
      <c r="H1083" s="91">
        <f>+F1083*G1083</f>
        <v>8.8000000000000007</v>
      </c>
      <c r="I1083" s="93">
        <f>+$D$1050</f>
        <v>0.9</v>
      </c>
      <c r="J1083" s="12">
        <f>J1081</f>
        <v>15</v>
      </c>
      <c r="K1083" s="91">
        <f>+I1083*J1083</f>
        <v>13.5</v>
      </c>
      <c r="L1083" s="93">
        <f>L1081</f>
        <v>0.9</v>
      </c>
      <c r="M1083" s="12">
        <f>M1081</f>
        <v>15</v>
      </c>
      <c r="N1083" s="91">
        <f>+L1083*M1083</f>
        <v>13.5</v>
      </c>
      <c r="O1083" s="93">
        <f>O1081</f>
        <v>0.55000000000000004</v>
      </c>
      <c r="P1083" s="12">
        <f>P1081</f>
        <v>16</v>
      </c>
      <c r="Q1083" s="91">
        <f>+O1083*P1083</f>
        <v>8.8000000000000007</v>
      </c>
      <c r="R1083" s="93">
        <f>R1081</f>
        <v>0.6</v>
      </c>
      <c r="S1083" s="12">
        <f>S1081</f>
        <v>13</v>
      </c>
      <c r="T1083" s="91">
        <f>+R1083*S1083</f>
        <v>7.8</v>
      </c>
      <c r="U1083" s="93"/>
      <c r="V1083" s="12"/>
      <c r="W1083" s="91"/>
      <c r="X1083"/>
    </row>
    <row r="1084" spans="1:24" x14ac:dyDescent="0.25">
      <c r="A1084" s="44"/>
      <c r="B1084" s="42" t="s">
        <v>44</v>
      </c>
      <c r="C1084" s="134"/>
      <c r="D1084" s="25"/>
      <c r="E1084" s="135"/>
      <c r="F1084" s="136"/>
      <c r="G1084" s="12"/>
      <c r="H1084" s="91"/>
      <c r="I1084" s="93"/>
      <c r="J1084" s="12"/>
      <c r="K1084" s="91"/>
      <c r="L1084" s="93"/>
      <c r="M1084" s="12"/>
      <c r="N1084" s="91"/>
      <c r="O1084" s="93"/>
      <c r="P1084" s="12"/>
      <c r="Q1084" s="91"/>
      <c r="R1084" s="93"/>
      <c r="S1084" s="12"/>
      <c r="T1084" s="91"/>
      <c r="U1084" s="93">
        <f>+U1082</f>
        <v>0.7</v>
      </c>
      <c r="V1084" s="12">
        <f>V1082</f>
        <v>20</v>
      </c>
      <c r="W1084" s="91">
        <f>+U1084*V1084</f>
        <v>14</v>
      </c>
      <c r="X1084"/>
    </row>
    <row r="1085" spans="1:24" x14ac:dyDescent="0.25">
      <c r="A1085" s="45" t="s">
        <v>309</v>
      </c>
      <c r="B1085" s="42" t="s">
        <v>45</v>
      </c>
      <c r="C1085" s="93">
        <f>+$D$1044</f>
        <v>0.6</v>
      </c>
      <c r="D1085" s="25">
        <f>D1083</f>
        <v>13</v>
      </c>
      <c r="E1085" s="135">
        <f>+C1085*D1085</f>
        <v>7.8</v>
      </c>
      <c r="F1085" s="136">
        <f>+$D$1039</f>
        <v>0.55000000000000004</v>
      </c>
      <c r="G1085" s="12">
        <f>G1083</f>
        <v>16</v>
      </c>
      <c r="H1085" s="91">
        <f>+F1085*G1085</f>
        <v>8.8000000000000007</v>
      </c>
      <c r="I1085" s="93">
        <f>+$D$1050</f>
        <v>0.9</v>
      </c>
      <c r="J1085" s="12">
        <f>J1083</f>
        <v>15</v>
      </c>
      <c r="K1085" s="91">
        <f>+I1085*J1085</f>
        <v>13.5</v>
      </c>
      <c r="L1085" s="93">
        <f>L1083</f>
        <v>0.9</v>
      </c>
      <c r="M1085" s="12">
        <f>M1083</f>
        <v>15</v>
      </c>
      <c r="N1085" s="91">
        <f>+L1085*M1085</f>
        <v>13.5</v>
      </c>
      <c r="O1085" s="93">
        <f>O1083</f>
        <v>0.55000000000000004</v>
      </c>
      <c r="P1085" s="12">
        <f>P1083</f>
        <v>16</v>
      </c>
      <c r="Q1085" s="91">
        <f>+O1085*P1085</f>
        <v>8.8000000000000007</v>
      </c>
      <c r="R1085" s="93">
        <f>R1083</f>
        <v>0.6</v>
      </c>
      <c r="S1085" s="12">
        <f>S1083</f>
        <v>13</v>
      </c>
      <c r="T1085" s="91">
        <f>+R1085*S1085</f>
        <v>7.8</v>
      </c>
      <c r="U1085" s="93"/>
      <c r="V1085" s="12"/>
      <c r="W1085" s="91"/>
      <c r="X1085"/>
    </row>
    <row r="1086" spans="1:24" x14ac:dyDescent="0.25">
      <c r="A1086" s="44"/>
      <c r="B1086" s="42" t="s">
        <v>46</v>
      </c>
      <c r="C1086" s="134"/>
      <c r="D1086" s="25"/>
      <c r="E1086" s="135"/>
      <c r="F1086" s="136"/>
      <c r="G1086" s="12"/>
      <c r="H1086" s="91"/>
      <c r="I1086" s="93"/>
      <c r="J1086" s="12"/>
      <c r="K1086" s="91"/>
      <c r="L1086" s="93"/>
      <c r="M1086" s="12"/>
      <c r="N1086" s="91"/>
      <c r="O1086" s="93"/>
      <c r="P1086" s="12"/>
      <c r="Q1086" s="91"/>
      <c r="R1086" s="93"/>
      <c r="S1086" s="12"/>
      <c r="T1086" s="91"/>
      <c r="U1086" s="93">
        <f>+U1084</f>
        <v>0.7</v>
      </c>
      <c r="V1086" s="12">
        <f>V1084</f>
        <v>20</v>
      </c>
      <c r="W1086" s="91">
        <f>+U1086*V1086</f>
        <v>14</v>
      </c>
      <c r="X1086"/>
    </row>
    <row r="1087" spans="1:24" x14ac:dyDescent="0.25">
      <c r="A1087" s="45" t="s">
        <v>310</v>
      </c>
      <c r="B1087" s="42" t="s">
        <v>47</v>
      </c>
      <c r="C1087" s="93">
        <f>+$D$1044</f>
        <v>0.6</v>
      </c>
      <c r="D1087" s="25">
        <f>D1085</f>
        <v>13</v>
      </c>
      <c r="E1087" s="135">
        <f>+C1087*D1087</f>
        <v>7.8</v>
      </c>
      <c r="F1087" s="136">
        <f>+$D$1039</f>
        <v>0.55000000000000004</v>
      </c>
      <c r="G1087" s="12">
        <f>G1085</f>
        <v>16</v>
      </c>
      <c r="H1087" s="91">
        <f>+F1087*G1087</f>
        <v>8.8000000000000007</v>
      </c>
      <c r="I1087" s="93">
        <f>+$D$1050</f>
        <v>0.9</v>
      </c>
      <c r="J1087" s="12">
        <f>J1085</f>
        <v>15</v>
      </c>
      <c r="K1087" s="91">
        <f>+I1087*J1087</f>
        <v>13.5</v>
      </c>
      <c r="L1087" s="93">
        <f>L1085</f>
        <v>0.9</v>
      </c>
      <c r="M1087" s="12">
        <f>M1085</f>
        <v>15</v>
      </c>
      <c r="N1087" s="91">
        <f>+L1087*M1087</f>
        <v>13.5</v>
      </c>
      <c r="O1087" s="93">
        <f>O1085</f>
        <v>0.55000000000000004</v>
      </c>
      <c r="P1087" s="12">
        <f>P1085</f>
        <v>16</v>
      </c>
      <c r="Q1087" s="91">
        <f>+O1087*P1087</f>
        <v>8.8000000000000007</v>
      </c>
      <c r="R1087" s="93">
        <f>R1085</f>
        <v>0.6</v>
      </c>
      <c r="S1087" s="12">
        <f>S1085</f>
        <v>13</v>
      </c>
      <c r="T1087" s="91">
        <f>+R1087*S1087</f>
        <v>7.8</v>
      </c>
      <c r="U1087" s="93"/>
      <c r="V1087" s="12"/>
      <c r="W1087" s="91"/>
      <c r="X1087"/>
    </row>
    <row r="1088" spans="1:24" x14ac:dyDescent="0.25">
      <c r="A1088" s="44"/>
      <c r="B1088" s="42" t="s">
        <v>48</v>
      </c>
      <c r="C1088" s="134"/>
      <c r="D1088" s="25"/>
      <c r="E1088" s="135"/>
      <c r="F1088" s="136"/>
      <c r="G1088" s="12"/>
      <c r="H1088" s="91"/>
      <c r="I1088" s="93"/>
      <c r="J1088" s="12"/>
      <c r="K1088" s="91"/>
      <c r="L1088" s="93"/>
      <c r="M1088" s="12"/>
      <c r="N1088" s="91"/>
      <c r="O1088" s="93"/>
      <c r="P1088" s="12"/>
      <c r="Q1088" s="91"/>
      <c r="R1088" s="93"/>
      <c r="S1088" s="12"/>
      <c r="T1088" s="91"/>
      <c r="U1088" s="93">
        <f>+U1086</f>
        <v>0.7</v>
      </c>
      <c r="V1088" s="12">
        <f>V1086</f>
        <v>20</v>
      </c>
      <c r="W1088" s="91">
        <f>+U1088*V1088</f>
        <v>14</v>
      </c>
      <c r="X1088"/>
    </row>
    <row r="1089" spans="1:24" x14ac:dyDescent="0.25">
      <c r="A1089" s="45" t="s">
        <v>311</v>
      </c>
      <c r="B1089" s="42" t="s">
        <v>49</v>
      </c>
      <c r="C1089" s="93">
        <f>+$D$1044</f>
        <v>0.6</v>
      </c>
      <c r="D1089" s="25">
        <f>D1087</f>
        <v>13</v>
      </c>
      <c r="E1089" s="135">
        <f>+C1089*D1089</f>
        <v>7.8</v>
      </c>
      <c r="F1089" s="136">
        <f>+$D$1039</f>
        <v>0.55000000000000004</v>
      </c>
      <c r="G1089" s="12">
        <f>G1087</f>
        <v>16</v>
      </c>
      <c r="H1089" s="91">
        <f>+F1089*G1089</f>
        <v>8.8000000000000007</v>
      </c>
      <c r="I1089" s="93">
        <f>+$D$1050</f>
        <v>0.9</v>
      </c>
      <c r="J1089" s="12">
        <f>J1087</f>
        <v>15</v>
      </c>
      <c r="K1089" s="91">
        <f>+I1089*J1089</f>
        <v>13.5</v>
      </c>
      <c r="L1089" s="93">
        <f>L1087</f>
        <v>0.9</v>
      </c>
      <c r="M1089" s="12">
        <f>M1087</f>
        <v>15</v>
      </c>
      <c r="N1089" s="91">
        <f>+L1089*M1089</f>
        <v>13.5</v>
      </c>
      <c r="O1089" s="93">
        <f>O1087</f>
        <v>0.55000000000000004</v>
      </c>
      <c r="P1089" s="12">
        <f>P1087</f>
        <v>16</v>
      </c>
      <c r="Q1089" s="91">
        <f>+O1089*P1089</f>
        <v>8.8000000000000007</v>
      </c>
      <c r="R1089" s="93">
        <f>R1087</f>
        <v>0.6</v>
      </c>
      <c r="S1089" s="12">
        <f>S1087</f>
        <v>13</v>
      </c>
      <c r="T1089" s="91">
        <f>+R1089*S1089</f>
        <v>7.8</v>
      </c>
      <c r="U1089" s="93"/>
      <c r="V1089" s="12"/>
      <c r="W1089" s="91"/>
      <c r="X1089"/>
    </row>
    <row r="1090" spans="1:24" x14ac:dyDescent="0.25">
      <c r="A1090" s="44"/>
      <c r="B1090" s="42" t="s">
        <v>50</v>
      </c>
      <c r="C1090" s="134"/>
      <c r="D1090" s="25"/>
      <c r="E1090" s="135"/>
      <c r="F1090" s="136"/>
      <c r="G1090" s="12"/>
      <c r="H1090" s="91"/>
      <c r="I1090" s="93"/>
      <c r="J1090" s="12"/>
      <c r="K1090" s="91"/>
      <c r="L1090" s="93"/>
      <c r="M1090" s="12"/>
      <c r="N1090" s="91"/>
      <c r="O1090" s="93"/>
      <c r="P1090" s="12"/>
      <c r="Q1090" s="91"/>
      <c r="R1090" s="93"/>
      <c r="S1090" s="12"/>
      <c r="T1090" s="91"/>
      <c r="U1090" s="93">
        <f>+U1088</f>
        <v>0.7</v>
      </c>
      <c r="V1090" s="12">
        <f>V1088</f>
        <v>20</v>
      </c>
      <c r="W1090" s="91">
        <f>+U1090*V1090</f>
        <v>14</v>
      </c>
      <c r="X1090"/>
    </row>
    <row r="1091" spans="1:24" x14ac:dyDescent="0.25">
      <c r="A1091" s="45" t="s">
        <v>312</v>
      </c>
      <c r="B1091" s="42" t="s">
        <v>51</v>
      </c>
      <c r="C1091" s="93">
        <f>+$D$1044</f>
        <v>0.6</v>
      </c>
      <c r="D1091" s="25">
        <f>D1089</f>
        <v>13</v>
      </c>
      <c r="E1091" s="135">
        <f>+C1091*D1091</f>
        <v>7.8</v>
      </c>
      <c r="F1091" s="136">
        <f>+$D$1039</f>
        <v>0.55000000000000004</v>
      </c>
      <c r="G1091" s="12">
        <f>G1089</f>
        <v>16</v>
      </c>
      <c r="H1091" s="91">
        <f>+F1091*G1091</f>
        <v>8.8000000000000007</v>
      </c>
      <c r="I1091" s="93">
        <f>+$D$1050</f>
        <v>0.9</v>
      </c>
      <c r="J1091" s="12">
        <f>J1089</f>
        <v>15</v>
      </c>
      <c r="K1091" s="91">
        <f>+I1091*J1091</f>
        <v>13.5</v>
      </c>
      <c r="L1091" s="93">
        <f>L1089</f>
        <v>0.9</v>
      </c>
      <c r="M1091" s="12">
        <f>M1089</f>
        <v>15</v>
      </c>
      <c r="N1091" s="91">
        <f>+L1091*M1091</f>
        <v>13.5</v>
      </c>
      <c r="O1091" s="93">
        <f>O1089</f>
        <v>0.55000000000000004</v>
      </c>
      <c r="P1091" s="12">
        <f>P1089</f>
        <v>16</v>
      </c>
      <c r="Q1091" s="91">
        <f>+O1091*P1091</f>
        <v>8.8000000000000007</v>
      </c>
      <c r="R1091" s="93">
        <f>R1089</f>
        <v>0.6</v>
      </c>
      <c r="S1091" s="12">
        <f>S1089</f>
        <v>13</v>
      </c>
      <c r="T1091" s="91">
        <f>+R1091*S1091</f>
        <v>7.8</v>
      </c>
      <c r="U1091" s="93"/>
      <c r="V1091" s="12"/>
      <c r="W1091" s="91"/>
      <c r="X1091"/>
    </row>
    <row r="1092" spans="1:24" x14ac:dyDescent="0.25">
      <c r="A1092" s="44"/>
      <c r="B1092" s="42" t="s">
        <v>52</v>
      </c>
      <c r="C1092" s="134"/>
      <c r="D1092" s="25"/>
      <c r="E1092" s="135"/>
      <c r="F1092" s="136"/>
      <c r="G1092" s="12"/>
      <c r="H1092" s="91"/>
      <c r="I1092" s="93"/>
      <c r="J1092" s="12"/>
      <c r="K1092" s="91"/>
      <c r="L1092" s="93"/>
      <c r="M1092" s="12"/>
      <c r="N1092" s="91"/>
      <c r="O1092" s="93"/>
      <c r="P1092" s="12"/>
      <c r="Q1092" s="91"/>
      <c r="R1092" s="93"/>
      <c r="S1092" s="12"/>
      <c r="T1092" s="91"/>
      <c r="U1092" s="93">
        <f>+U1090</f>
        <v>0.7</v>
      </c>
      <c r="V1092" s="12">
        <f>V1090</f>
        <v>20</v>
      </c>
      <c r="W1092" s="91">
        <f>+U1092*V1092</f>
        <v>14</v>
      </c>
      <c r="X1092"/>
    </row>
    <row r="1093" spans="1:24" x14ac:dyDescent="0.25">
      <c r="A1093" s="45" t="s">
        <v>313</v>
      </c>
      <c r="B1093" s="42" t="s">
        <v>53</v>
      </c>
      <c r="C1093" s="93">
        <f>+$D$1044</f>
        <v>0.6</v>
      </c>
      <c r="D1093" s="25">
        <f>D1091</f>
        <v>13</v>
      </c>
      <c r="E1093" s="135">
        <f>+C1093*D1093</f>
        <v>7.8</v>
      </c>
      <c r="F1093" s="136">
        <f>+$D$1039</f>
        <v>0.55000000000000004</v>
      </c>
      <c r="G1093" s="12">
        <f>G1091</f>
        <v>16</v>
      </c>
      <c r="H1093" s="91">
        <f>+F1093*G1093</f>
        <v>8.8000000000000007</v>
      </c>
      <c r="I1093" s="93">
        <f>+$D$1050</f>
        <v>0.9</v>
      </c>
      <c r="J1093" s="12">
        <f>J1091</f>
        <v>15</v>
      </c>
      <c r="K1093" s="91">
        <f>+I1093*J1093</f>
        <v>13.5</v>
      </c>
      <c r="L1093" s="93">
        <f>L1091</f>
        <v>0.9</v>
      </c>
      <c r="M1093" s="12">
        <f>M1091</f>
        <v>15</v>
      </c>
      <c r="N1093" s="91">
        <f>+L1093*M1093</f>
        <v>13.5</v>
      </c>
      <c r="O1093" s="93">
        <f>O1091</f>
        <v>0.55000000000000004</v>
      </c>
      <c r="P1093" s="12">
        <f>P1091</f>
        <v>16</v>
      </c>
      <c r="Q1093" s="91">
        <f>+O1093*P1093</f>
        <v>8.8000000000000007</v>
      </c>
      <c r="R1093" s="93">
        <f>R1091</f>
        <v>0.6</v>
      </c>
      <c r="S1093" s="12">
        <f>S1091</f>
        <v>13</v>
      </c>
      <c r="T1093" s="91">
        <f>+R1093*S1093</f>
        <v>7.8</v>
      </c>
      <c r="U1093" s="93"/>
      <c r="V1093" s="12"/>
      <c r="W1093" s="91"/>
      <c r="X1093"/>
    </row>
    <row r="1094" spans="1:24" x14ac:dyDescent="0.25">
      <c r="A1094" s="44"/>
      <c r="B1094" s="42" t="s">
        <v>54</v>
      </c>
      <c r="C1094" s="134"/>
      <c r="D1094" s="25"/>
      <c r="E1094" s="135"/>
      <c r="F1094" s="136"/>
      <c r="G1094" s="12"/>
      <c r="H1094" s="91"/>
      <c r="I1094" s="93"/>
      <c r="J1094" s="12"/>
      <c r="K1094" s="91"/>
      <c r="L1094" s="93"/>
      <c r="M1094" s="12"/>
      <c r="N1094" s="91"/>
      <c r="O1094" s="93"/>
      <c r="P1094" s="12"/>
      <c r="Q1094" s="91"/>
      <c r="R1094" s="93"/>
      <c r="S1094" s="12"/>
      <c r="T1094" s="91"/>
      <c r="U1094" s="93">
        <f>+U1092</f>
        <v>0.7</v>
      </c>
      <c r="V1094" s="12">
        <f>V1092</f>
        <v>20</v>
      </c>
      <c r="W1094" s="91">
        <f>+U1094*V1094</f>
        <v>14</v>
      </c>
      <c r="X1094"/>
    </row>
    <row r="1095" spans="1:24" x14ac:dyDescent="0.25">
      <c r="A1095" s="45" t="s">
        <v>314</v>
      </c>
      <c r="B1095" s="42" t="s">
        <v>55</v>
      </c>
      <c r="C1095" s="93">
        <f>+$D$1044</f>
        <v>0.6</v>
      </c>
      <c r="D1095" s="25">
        <f>D1093</f>
        <v>13</v>
      </c>
      <c r="E1095" s="135">
        <f>+C1095*D1095</f>
        <v>7.8</v>
      </c>
      <c r="F1095" s="136">
        <f>+$D$1039</f>
        <v>0.55000000000000004</v>
      </c>
      <c r="G1095" s="12">
        <f>G1093</f>
        <v>16</v>
      </c>
      <c r="H1095" s="91">
        <f>+F1095*G1095</f>
        <v>8.8000000000000007</v>
      </c>
      <c r="I1095" s="93">
        <f>+$D$1050</f>
        <v>0.9</v>
      </c>
      <c r="J1095" s="12">
        <f>J1093</f>
        <v>15</v>
      </c>
      <c r="K1095" s="91">
        <f>+I1095*J1095</f>
        <v>13.5</v>
      </c>
      <c r="L1095" s="93">
        <f>L1093</f>
        <v>0.9</v>
      </c>
      <c r="M1095" s="12">
        <f>M1093</f>
        <v>15</v>
      </c>
      <c r="N1095" s="91">
        <f>+L1095*M1095</f>
        <v>13.5</v>
      </c>
      <c r="O1095" s="93">
        <f>O1093</f>
        <v>0.55000000000000004</v>
      </c>
      <c r="P1095" s="12">
        <f>P1093</f>
        <v>16</v>
      </c>
      <c r="Q1095" s="91">
        <f>+O1095*P1095</f>
        <v>8.8000000000000007</v>
      </c>
      <c r="R1095" s="93">
        <f>R1093</f>
        <v>0.6</v>
      </c>
      <c r="S1095" s="12">
        <f>S1093</f>
        <v>13</v>
      </c>
      <c r="T1095" s="91">
        <f>+R1095*S1095</f>
        <v>7.8</v>
      </c>
      <c r="U1095" s="93"/>
      <c r="V1095" s="12"/>
      <c r="W1095" s="91"/>
      <c r="X1095"/>
    </row>
    <row r="1096" spans="1:24" x14ac:dyDescent="0.25">
      <c r="A1096" s="44"/>
      <c r="B1096" s="42" t="s">
        <v>56</v>
      </c>
      <c r="C1096" s="134"/>
      <c r="D1096" s="25"/>
      <c r="E1096" s="135"/>
      <c r="F1096" s="136"/>
      <c r="G1096" s="12"/>
      <c r="H1096" s="91"/>
      <c r="I1096" s="93"/>
      <c r="J1096" s="12"/>
      <c r="K1096" s="91"/>
      <c r="L1096" s="93"/>
      <c r="M1096" s="12"/>
      <c r="N1096" s="91"/>
      <c r="O1096" s="93"/>
      <c r="P1096" s="12"/>
      <c r="Q1096" s="91"/>
      <c r="R1096" s="93"/>
      <c r="S1096" s="12"/>
      <c r="T1096" s="91"/>
      <c r="U1096" s="93">
        <f>+U1094</f>
        <v>0.7</v>
      </c>
      <c r="V1096" s="12">
        <f>V1094</f>
        <v>20</v>
      </c>
      <c r="W1096" s="91">
        <f>+U1096*V1096</f>
        <v>14</v>
      </c>
      <c r="X1096"/>
    </row>
    <row r="1097" spans="1:24" x14ac:dyDescent="0.25">
      <c r="A1097" s="45" t="s">
        <v>315</v>
      </c>
      <c r="B1097" s="42" t="s">
        <v>57</v>
      </c>
      <c r="C1097" s="93">
        <f>+$D$1044</f>
        <v>0.6</v>
      </c>
      <c r="D1097" s="25">
        <f>D1095</f>
        <v>13</v>
      </c>
      <c r="E1097" s="135">
        <f>+C1097*D1097</f>
        <v>7.8</v>
      </c>
      <c r="F1097" s="136">
        <f>+$D$1039</f>
        <v>0.55000000000000004</v>
      </c>
      <c r="G1097" s="12">
        <f>G1095</f>
        <v>16</v>
      </c>
      <c r="H1097" s="91">
        <f>+F1097*G1097</f>
        <v>8.8000000000000007</v>
      </c>
      <c r="I1097" s="93">
        <f>+$D$1050</f>
        <v>0.9</v>
      </c>
      <c r="J1097" s="12">
        <f>J1095</f>
        <v>15</v>
      </c>
      <c r="K1097" s="91">
        <f>+I1097*J1097</f>
        <v>13.5</v>
      </c>
      <c r="L1097" s="93">
        <f>L1095</f>
        <v>0.9</v>
      </c>
      <c r="M1097" s="12">
        <f>M1095</f>
        <v>15</v>
      </c>
      <c r="N1097" s="91">
        <f>+L1097*M1097</f>
        <v>13.5</v>
      </c>
      <c r="O1097" s="93">
        <f>O1095</f>
        <v>0.55000000000000004</v>
      </c>
      <c r="P1097" s="12">
        <f>P1095</f>
        <v>16</v>
      </c>
      <c r="Q1097" s="91">
        <f>+O1097*P1097</f>
        <v>8.8000000000000007</v>
      </c>
      <c r="R1097" s="93">
        <f>R1095</f>
        <v>0.6</v>
      </c>
      <c r="S1097" s="12">
        <f>S1095</f>
        <v>13</v>
      </c>
      <c r="T1097" s="91">
        <f>+R1097*S1097</f>
        <v>7.8</v>
      </c>
      <c r="U1097" s="93"/>
      <c r="V1097" s="12"/>
      <c r="W1097" s="91"/>
      <c r="X1097"/>
    </row>
    <row r="1098" spans="1:24" x14ac:dyDescent="0.25">
      <c r="A1098" s="44"/>
      <c r="B1098" s="42" t="s">
        <v>58</v>
      </c>
      <c r="C1098" s="134"/>
      <c r="D1098" s="25"/>
      <c r="E1098" s="135"/>
      <c r="F1098" s="136"/>
      <c r="G1098" s="12"/>
      <c r="H1098" s="91"/>
      <c r="I1098" s="93"/>
      <c r="J1098" s="12"/>
      <c r="K1098" s="91"/>
      <c r="L1098" s="93"/>
      <c r="M1098" s="12"/>
      <c r="N1098" s="91"/>
      <c r="O1098" s="93"/>
      <c r="P1098" s="12"/>
      <c r="Q1098" s="91"/>
      <c r="R1098" s="93"/>
      <c r="S1098" s="12"/>
      <c r="T1098" s="91"/>
      <c r="U1098" s="93">
        <f>+U1096</f>
        <v>0.7</v>
      </c>
      <c r="V1098" s="12">
        <f>V1096</f>
        <v>20</v>
      </c>
      <c r="W1098" s="91">
        <f>+U1098*V1098</f>
        <v>14</v>
      </c>
      <c r="X1098"/>
    </row>
    <row r="1099" spans="1:24" x14ac:dyDescent="0.25">
      <c r="A1099" s="45" t="s">
        <v>316</v>
      </c>
      <c r="B1099" s="42" t="s">
        <v>59</v>
      </c>
      <c r="C1099" s="93">
        <f>+$D$1044</f>
        <v>0.6</v>
      </c>
      <c r="D1099" s="25">
        <f>D1097</f>
        <v>13</v>
      </c>
      <c r="E1099" s="135">
        <f>+C1099*D1099</f>
        <v>7.8</v>
      </c>
      <c r="F1099" s="136">
        <f>+$D$1039</f>
        <v>0.55000000000000004</v>
      </c>
      <c r="G1099" s="12">
        <f>G1097</f>
        <v>16</v>
      </c>
      <c r="H1099" s="91">
        <f>+F1099*G1099</f>
        <v>8.8000000000000007</v>
      </c>
      <c r="I1099" s="93">
        <f>+$D$1050</f>
        <v>0.9</v>
      </c>
      <c r="J1099" s="12">
        <f>J1097</f>
        <v>15</v>
      </c>
      <c r="K1099" s="91">
        <f>+I1099*J1099</f>
        <v>13.5</v>
      </c>
      <c r="L1099" s="93">
        <f>L1097</f>
        <v>0.9</v>
      </c>
      <c r="M1099" s="12">
        <f>M1097</f>
        <v>15</v>
      </c>
      <c r="N1099" s="91">
        <f>+L1099*M1099</f>
        <v>13.5</v>
      </c>
      <c r="O1099" s="93">
        <f>O1097</f>
        <v>0.55000000000000004</v>
      </c>
      <c r="P1099" s="12">
        <f>P1097</f>
        <v>16</v>
      </c>
      <c r="Q1099" s="91">
        <f>+O1099*P1099</f>
        <v>8.8000000000000007</v>
      </c>
      <c r="R1099" s="93">
        <f>R1097</f>
        <v>0.6</v>
      </c>
      <c r="S1099" s="12">
        <f>S1097</f>
        <v>13</v>
      </c>
      <c r="T1099" s="91">
        <f>+R1099*S1099</f>
        <v>7.8</v>
      </c>
      <c r="U1099" s="93"/>
      <c r="V1099" s="12"/>
      <c r="W1099" s="91"/>
      <c r="X1099"/>
    </row>
    <row r="1100" spans="1:24" x14ac:dyDescent="0.25">
      <c r="A1100" s="44"/>
      <c r="B1100" s="42" t="s">
        <v>60</v>
      </c>
      <c r="C1100" s="134"/>
      <c r="D1100" s="25"/>
      <c r="E1100" s="135"/>
      <c r="F1100" s="136"/>
      <c r="G1100" s="12"/>
      <c r="H1100" s="91"/>
      <c r="I1100" s="93"/>
      <c r="J1100" s="12"/>
      <c r="K1100" s="91"/>
      <c r="L1100" s="93"/>
      <c r="M1100" s="12"/>
      <c r="N1100" s="91"/>
      <c r="O1100" s="93"/>
      <c r="P1100" s="12"/>
      <c r="Q1100" s="91"/>
      <c r="R1100" s="93"/>
      <c r="S1100" s="12"/>
      <c r="T1100" s="91"/>
      <c r="U1100" s="93">
        <f>+U1098</f>
        <v>0.7</v>
      </c>
      <c r="V1100" s="12">
        <f>V1098</f>
        <v>20</v>
      </c>
      <c r="W1100" s="91">
        <f>+U1100*V1100</f>
        <v>14</v>
      </c>
      <c r="X1100"/>
    </row>
    <row r="1101" spans="1:24" x14ac:dyDescent="0.25">
      <c r="A1101" s="45" t="s">
        <v>317</v>
      </c>
      <c r="B1101" s="42" t="s">
        <v>61</v>
      </c>
      <c r="C1101" s="93">
        <f>+$D$1044</f>
        <v>0.6</v>
      </c>
      <c r="D1101" s="25">
        <f>D1099</f>
        <v>13</v>
      </c>
      <c r="E1101" s="135">
        <f>+C1101*D1101</f>
        <v>7.8</v>
      </c>
      <c r="F1101" s="136">
        <f>+$D$1039</f>
        <v>0.55000000000000004</v>
      </c>
      <c r="G1101" s="12">
        <f>G1099</f>
        <v>16</v>
      </c>
      <c r="H1101" s="91">
        <f>+F1101*G1101</f>
        <v>8.8000000000000007</v>
      </c>
      <c r="I1101" s="93">
        <f>+$D$1050</f>
        <v>0.9</v>
      </c>
      <c r="J1101" s="12">
        <f>J1099</f>
        <v>15</v>
      </c>
      <c r="K1101" s="91">
        <f>+I1101*J1101</f>
        <v>13.5</v>
      </c>
      <c r="L1101" s="93">
        <f>L1099</f>
        <v>0.9</v>
      </c>
      <c r="M1101" s="12">
        <f>M1099</f>
        <v>15</v>
      </c>
      <c r="N1101" s="91">
        <f>+L1101*M1101</f>
        <v>13.5</v>
      </c>
      <c r="O1101" s="93">
        <f>O1099</f>
        <v>0.55000000000000004</v>
      </c>
      <c r="P1101" s="12">
        <f>P1099</f>
        <v>16</v>
      </c>
      <c r="Q1101" s="91">
        <f>+O1101*P1101</f>
        <v>8.8000000000000007</v>
      </c>
      <c r="R1101" s="93">
        <f>R1099</f>
        <v>0.6</v>
      </c>
      <c r="S1101" s="12">
        <f>S1099</f>
        <v>13</v>
      </c>
      <c r="T1101" s="91">
        <f>+R1101*S1101</f>
        <v>7.8</v>
      </c>
      <c r="U1101" s="93"/>
      <c r="V1101" s="12"/>
      <c r="W1101" s="91"/>
      <c r="X1101"/>
    </row>
    <row r="1102" spans="1:24" x14ac:dyDescent="0.25">
      <c r="A1102" s="44"/>
      <c r="B1102" s="42" t="s">
        <v>62</v>
      </c>
      <c r="C1102" s="134"/>
      <c r="D1102" s="25"/>
      <c r="E1102" s="135"/>
      <c r="F1102" s="136"/>
      <c r="G1102" s="12"/>
      <c r="H1102" s="91"/>
      <c r="I1102" s="93"/>
      <c r="J1102" s="12"/>
      <c r="K1102" s="91"/>
      <c r="L1102" s="93"/>
      <c r="M1102" s="12"/>
      <c r="N1102" s="91"/>
      <c r="O1102" s="93"/>
      <c r="P1102" s="12"/>
      <c r="Q1102" s="91"/>
      <c r="R1102" s="93"/>
      <c r="S1102" s="12"/>
      <c r="T1102" s="91"/>
      <c r="U1102" s="93">
        <f>+U1100</f>
        <v>0.7</v>
      </c>
      <c r="V1102" s="12">
        <f>V1100</f>
        <v>20</v>
      </c>
      <c r="W1102" s="91">
        <f>+U1102*V1102</f>
        <v>14</v>
      </c>
      <c r="X1102"/>
    </row>
    <row r="1103" spans="1:24" x14ac:dyDescent="0.25">
      <c r="A1103" s="45" t="s">
        <v>318</v>
      </c>
      <c r="B1103" s="42" t="s">
        <v>63</v>
      </c>
      <c r="C1103" s="93">
        <f>+$D$1044</f>
        <v>0.6</v>
      </c>
      <c r="D1103" s="25">
        <f>D1101</f>
        <v>13</v>
      </c>
      <c r="E1103" s="135">
        <f>+C1103*D1103</f>
        <v>7.8</v>
      </c>
      <c r="F1103" s="136">
        <f>+$D$1039</f>
        <v>0.55000000000000004</v>
      </c>
      <c r="G1103" s="12">
        <f>G1101</f>
        <v>16</v>
      </c>
      <c r="H1103" s="91">
        <f>+F1103*G1103</f>
        <v>8.8000000000000007</v>
      </c>
      <c r="I1103" s="93">
        <f>+$D$1050</f>
        <v>0.9</v>
      </c>
      <c r="J1103" s="12">
        <f>J1101</f>
        <v>15</v>
      </c>
      <c r="K1103" s="91">
        <f>+I1103*J1103</f>
        <v>13.5</v>
      </c>
      <c r="L1103" s="93">
        <f>L1101</f>
        <v>0.9</v>
      </c>
      <c r="M1103" s="12">
        <f>M1101</f>
        <v>15</v>
      </c>
      <c r="N1103" s="91">
        <f>+L1103*M1103</f>
        <v>13.5</v>
      </c>
      <c r="O1103" s="93">
        <f>O1101</f>
        <v>0.55000000000000004</v>
      </c>
      <c r="P1103" s="12">
        <f>P1101</f>
        <v>16</v>
      </c>
      <c r="Q1103" s="91">
        <f>+O1103*P1103</f>
        <v>8.8000000000000007</v>
      </c>
      <c r="R1103" s="93">
        <f>R1101</f>
        <v>0.6</v>
      </c>
      <c r="S1103" s="12">
        <f>S1101</f>
        <v>13</v>
      </c>
      <c r="T1103" s="91">
        <f>+R1103*S1103</f>
        <v>7.8</v>
      </c>
      <c r="U1103" s="93"/>
      <c r="V1103" s="12"/>
      <c r="W1103" s="91"/>
      <c r="X1103"/>
    </row>
    <row r="1104" spans="1:24" x14ac:dyDescent="0.25">
      <c r="A1104" s="44"/>
      <c r="B1104" s="42" t="s">
        <v>64</v>
      </c>
      <c r="C1104" s="134"/>
      <c r="D1104" s="25"/>
      <c r="E1104" s="135"/>
      <c r="F1104" s="136"/>
      <c r="G1104" s="12"/>
      <c r="H1104" s="91"/>
      <c r="I1104" s="93"/>
      <c r="J1104" s="12"/>
      <c r="K1104" s="91"/>
      <c r="L1104" s="93"/>
      <c r="M1104" s="12"/>
      <c r="N1104" s="91"/>
      <c r="O1104" s="93"/>
      <c r="P1104" s="12"/>
      <c r="Q1104" s="91"/>
      <c r="R1104" s="93"/>
      <c r="S1104" s="12"/>
      <c r="T1104" s="91"/>
      <c r="U1104" s="93">
        <f>+U1102</f>
        <v>0.7</v>
      </c>
      <c r="V1104" s="12">
        <f>V1102</f>
        <v>20</v>
      </c>
      <c r="W1104" s="91">
        <f>+U1104*V1104</f>
        <v>14</v>
      </c>
      <c r="X1104"/>
    </row>
    <row r="1105" spans="1:24" x14ac:dyDescent="0.25">
      <c r="A1105" s="45" t="s">
        <v>319</v>
      </c>
      <c r="B1105" s="42" t="s">
        <v>65</v>
      </c>
      <c r="C1105" s="93">
        <f>+$D$1044</f>
        <v>0.6</v>
      </c>
      <c r="D1105" s="25">
        <f>D1103</f>
        <v>13</v>
      </c>
      <c r="E1105" s="135">
        <f>+C1105*D1105</f>
        <v>7.8</v>
      </c>
      <c r="F1105" s="136">
        <f>+$D$1039</f>
        <v>0.55000000000000004</v>
      </c>
      <c r="G1105" s="12">
        <f>G1103</f>
        <v>16</v>
      </c>
      <c r="H1105" s="91">
        <f>+F1105*G1105</f>
        <v>8.8000000000000007</v>
      </c>
      <c r="I1105" s="93">
        <f>+$D$1050</f>
        <v>0.9</v>
      </c>
      <c r="J1105" s="12">
        <f>J1103</f>
        <v>15</v>
      </c>
      <c r="K1105" s="91">
        <f>+I1105*J1105</f>
        <v>13.5</v>
      </c>
      <c r="L1105" s="93">
        <f>L1103</f>
        <v>0.9</v>
      </c>
      <c r="M1105" s="12">
        <f>M1103</f>
        <v>15</v>
      </c>
      <c r="N1105" s="91">
        <f>+L1105*M1105</f>
        <v>13.5</v>
      </c>
      <c r="O1105" s="93">
        <f t="shared" ref="O1105:P1107" si="704">O1103</f>
        <v>0.55000000000000004</v>
      </c>
      <c r="P1105" s="12">
        <f t="shared" si="704"/>
        <v>16</v>
      </c>
      <c r="Q1105" s="91">
        <f>+O1105*P1105</f>
        <v>8.8000000000000007</v>
      </c>
      <c r="R1105" s="93">
        <f>R1103</f>
        <v>0.6</v>
      </c>
      <c r="S1105" s="12">
        <f>S1103</f>
        <v>13</v>
      </c>
      <c r="T1105" s="91">
        <f>+R1105*S1105</f>
        <v>7.8</v>
      </c>
      <c r="U1105" s="93"/>
      <c r="V1105" s="12"/>
      <c r="W1105" s="91"/>
      <c r="X1105"/>
    </row>
    <row r="1106" spans="1:24" x14ac:dyDescent="0.25">
      <c r="A1106" s="41"/>
      <c r="B1106" s="42" t="s">
        <v>66</v>
      </c>
      <c r="C1106" s="134"/>
      <c r="D1106" s="25"/>
      <c r="E1106" s="135"/>
      <c r="F1106" s="136"/>
      <c r="G1106" s="12"/>
      <c r="H1106" s="91"/>
      <c r="I1106" s="88"/>
      <c r="J1106" s="89"/>
      <c r="K1106" s="90"/>
      <c r="L1106" s="88"/>
      <c r="M1106" s="89"/>
      <c r="N1106" s="90"/>
      <c r="O1106" s="93"/>
      <c r="P1106" s="12"/>
      <c r="Q1106" s="91"/>
      <c r="R1106" s="93"/>
      <c r="S1106" s="12"/>
      <c r="T1106" s="91"/>
      <c r="U1106" s="93">
        <f>+U1104</f>
        <v>0.7</v>
      </c>
      <c r="V1106" s="12">
        <f>V1104</f>
        <v>20</v>
      </c>
      <c r="W1106" s="91">
        <f>+U1106*V1106</f>
        <v>14</v>
      </c>
      <c r="X1106"/>
    </row>
    <row r="1107" spans="1:24" x14ac:dyDescent="0.25">
      <c r="A1107" s="45" t="s">
        <v>320</v>
      </c>
      <c r="B1107" s="42" t="s">
        <v>67</v>
      </c>
      <c r="C1107" s="93">
        <f>+$D$1044</f>
        <v>0.6</v>
      </c>
      <c r="D1107" s="25">
        <f>D1105</f>
        <v>13</v>
      </c>
      <c r="E1107" s="135">
        <f>+C1107*D1107</f>
        <v>7.8</v>
      </c>
      <c r="F1107" s="136">
        <f>+$D$1039</f>
        <v>0.55000000000000004</v>
      </c>
      <c r="G1107" s="12">
        <f>+G1105</f>
        <v>16</v>
      </c>
      <c r="H1107" s="91">
        <f>+F1107*G1107</f>
        <v>8.8000000000000007</v>
      </c>
      <c r="I1107" s="93">
        <f>+$D$1050</f>
        <v>0.9</v>
      </c>
      <c r="J1107" s="89">
        <f>+J1105</f>
        <v>15</v>
      </c>
      <c r="K1107" s="91">
        <f>+I1107*J1107</f>
        <v>13.5</v>
      </c>
      <c r="L1107" s="88">
        <f>+L1105</f>
        <v>0.9</v>
      </c>
      <c r="M1107" s="89">
        <f>+M1105</f>
        <v>15</v>
      </c>
      <c r="N1107" s="91">
        <f>+L1107*M1107</f>
        <v>13.5</v>
      </c>
      <c r="O1107" s="93">
        <f t="shared" si="704"/>
        <v>0.55000000000000004</v>
      </c>
      <c r="P1107" s="12">
        <f t="shared" si="704"/>
        <v>16</v>
      </c>
      <c r="Q1107" s="91">
        <f>+O1107*P1107</f>
        <v>8.8000000000000007</v>
      </c>
      <c r="R1107" s="93">
        <f>+R1105</f>
        <v>0.6</v>
      </c>
      <c r="S1107" s="12">
        <f>+S1105</f>
        <v>13</v>
      </c>
      <c r="T1107" s="91">
        <f>+R1107*S1107</f>
        <v>7.8</v>
      </c>
      <c r="U1107" s="93"/>
      <c r="V1107" s="12"/>
      <c r="W1107" s="91"/>
      <c r="X1107"/>
    </row>
    <row r="1108" spans="1:24" x14ac:dyDescent="0.25">
      <c r="A1108" s="41"/>
      <c r="B1108" s="42" t="s">
        <v>68</v>
      </c>
      <c r="C1108" s="134"/>
      <c r="D1108" s="25"/>
      <c r="E1108" s="135"/>
      <c r="F1108" s="136"/>
      <c r="G1108" s="12"/>
      <c r="H1108" s="91"/>
      <c r="I1108" s="88"/>
      <c r="J1108" s="89"/>
      <c r="K1108" s="90"/>
      <c r="L1108" s="88"/>
      <c r="M1108" s="89"/>
      <c r="N1108" s="90"/>
      <c r="O1108" s="93"/>
      <c r="P1108" s="12"/>
      <c r="Q1108" s="91"/>
      <c r="R1108" s="93"/>
      <c r="S1108" s="12"/>
      <c r="T1108" s="91"/>
      <c r="U1108" s="93">
        <f>+U1106</f>
        <v>0.7</v>
      </c>
      <c r="V1108" s="12">
        <f>V1106</f>
        <v>20</v>
      </c>
      <c r="W1108" s="91">
        <f>+U1108*V1108</f>
        <v>14</v>
      </c>
      <c r="X1108"/>
    </row>
    <row r="1109" spans="1:24" x14ac:dyDescent="0.25">
      <c r="A1109" s="45" t="s">
        <v>321</v>
      </c>
      <c r="B1109" s="42" t="s">
        <v>69</v>
      </c>
      <c r="C1109" s="93">
        <f>+$D$1044</f>
        <v>0.6</v>
      </c>
      <c r="D1109" s="25">
        <f>D1107</f>
        <v>13</v>
      </c>
      <c r="E1109" s="135">
        <f>+C1109*D1109</f>
        <v>7.8</v>
      </c>
      <c r="F1109" s="136">
        <f>+$D$1039</f>
        <v>0.55000000000000004</v>
      </c>
      <c r="G1109" s="12">
        <f>G1107</f>
        <v>16</v>
      </c>
      <c r="H1109" s="91">
        <f>+F1109*G1109</f>
        <v>8.8000000000000007</v>
      </c>
      <c r="I1109" s="93">
        <f>+$D$1050</f>
        <v>0.9</v>
      </c>
      <c r="J1109" s="12">
        <f>J1107</f>
        <v>15</v>
      </c>
      <c r="K1109" s="91">
        <f>+I1109*J1109</f>
        <v>13.5</v>
      </c>
      <c r="L1109" s="93">
        <f>L1107</f>
        <v>0.9</v>
      </c>
      <c r="M1109" s="12">
        <f>M1107</f>
        <v>15</v>
      </c>
      <c r="N1109" s="91">
        <f>+L1109*M1109</f>
        <v>13.5</v>
      </c>
      <c r="O1109" s="93">
        <f>O1107</f>
        <v>0.55000000000000004</v>
      </c>
      <c r="P1109" s="12">
        <f>P1107</f>
        <v>16</v>
      </c>
      <c r="Q1109" s="91">
        <f>+O1109*P1109</f>
        <v>8.8000000000000007</v>
      </c>
      <c r="R1109" s="93">
        <f>R1107</f>
        <v>0.6</v>
      </c>
      <c r="S1109" s="12">
        <f>S1107</f>
        <v>13</v>
      </c>
      <c r="T1109" s="91">
        <f>+R1109*S1109</f>
        <v>7.8</v>
      </c>
      <c r="U1109" s="93"/>
      <c r="V1109" s="12"/>
      <c r="W1109" s="91"/>
      <c r="X1109"/>
    </row>
    <row r="1110" spans="1:24" x14ac:dyDescent="0.25">
      <c r="A1110" s="41"/>
      <c r="B1110" s="42" t="s">
        <v>70</v>
      </c>
      <c r="C1110" s="134"/>
      <c r="D1110" s="25"/>
      <c r="E1110" s="135"/>
      <c r="F1110" s="136"/>
      <c r="G1110" s="12"/>
      <c r="H1110" s="91"/>
      <c r="I1110" s="88"/>
      <c r="J1110" s="89"/>
      <c r="K1110" s="90"/>
      <c r="L1110" s="88"/>
      <c r="M1110" s="89"/>
      <c r="N1110" s="90"/>
      <c r="O1110" s="93"/>
      <c r="P1110" s="12"/>
      <c r="Q1110" s="91"/>
      <c r="R1110" s="93"/>
      <c r="S1110" s="12"/>
      <c r="T1110" s="91"/>
      <c r="U1110" s="93">
        <f>+U1108</f>
        <v>0.7</v>
      </c>
      <c r="V1110" s="12">
        <f>V1108</f>
        <v>20</v>
      </c>
      <c r="W1110" s="91">
        <f>+U1110*V1110</f>
        <v>14</v>
      </c>
      <c r="X1110"/>
    </row>
    <row r="1111" spans="1:24" x14ac:dyDescent="0.25">
      <c r="A1111" s="45" t="s">
        <v>323</v>
      </c>
      <c r="B1111" s="42" t="s">
        <v>71</v>
      </c>
      <c r="C1111" s="93">
        <f>+$D$1044</f>
        <v>0.6</v>
      </c>
      <c r="D1111" s="25">
        <f>D1109</f>
        <v>13</v>
      </c>
      <c r="E1111" s="135">
        <f>+C1111*D1111</f>
        <v>7.8</v>
      </c>
      <c r="F1111" s="136">
        <f>+$D$1039</f>
        <v>0.55000000000000004</v>
      </c>
      <c r="G1111" s="12">
        <f>+G1109</f>
        <v>16</v>
      </c>
      <c r="H1111" s="91">
        <f>+F1111*G1111</f>
        <v>8.8000000000000007</v>
      </c>
      <c r="I1111" s="93">
        <f>+$D$1050</f>
        <v>0.9</v>
      </c>
      <c r="J1111" s="89">
        <f>+J1109</f>
        <v>15</v>
      </c>
      <c r="K1111" s="91">
        <f>+I1111*J1111</f>
        <v>13.5</v>
      </c>
      <c r="L1111" s="88">
        <f>+L1109</f>
        <v>0.9</v>
      </c>
      <c r="M1111" s="89">
        <f>+M1109</f>
        <v>15</v>
      </c>
      <c r="N1111" s="91">
        <f>+L1111*M1111</f>
        <v>13.5</v>
      </c>
      <c r="O1111" s="93">
        <f>O1109</f>
        <v>0.55000000000000004</v>
      </c>
      <c r="P1111" s="12">
        <f>P1109</f>
        <v>16</v>
      </c>
      <c r="Q1111" s="91">
        <f>+O1111*P1111</f>
        <v>8.8000000000000007</v>
      </c>
      <c r="R1111" s="93">
        <f>+R1109</f>
        <v>0.6</v>
      </c>
      <c r="S1111" s="12">
        <f>+S1109</f>
        <v>13</v>
      </c>
      <c r="T1111" s="91">
        <f>+R1111*S1111</f>
        <v>7.8</v>
      </c>
      <c r="U1111" s="93"/>
      <c r="V1111" s="12"/>
      <c r="W1111" s="91"/>
      <c r="X1111"/>
    </row>
    <row r="1112" spans="1:24" x14ac:dyDescent="0.25">
      <c r="A1112" s="41"/>
      <c r="B1112" s="42" t="s">
        <v>72</v>
      </c>
      <c r="C1112" s="134"/>
      <c r="D1112" s="25"/>
      <c r="E1112" s="135"/>
      <c r="F1112" s="136"/>
      <c r="G1112" s="12"/>
      <c r="H1112" s="91"/>
      <c r="I1112" s="88"/>
      <c r="J1112" s="89"/>
      <c r="K1112" s="90"/>
      <c r="L1112" s="88"/>
      <c r="M1112" s="89"/>
      <c r="N1112" s="90"/>
      <c r="O1112" s="93"/>
      <c r="P1112" s="12"/>
      <c r="Q1112" s="91"/>
      <c r="R1112" s="93"/>
      <c r="S1112" s="12"/>
      <c r="T1112" s="91"/>
      <c r="U1112" s="93">
        <f>+U1110</f>
        <v>0.7</v>
      </c>
      <c r="V1112" s="12">
        <f>V1110</f>
        <v>20</v>
      </c>
      <c r="W1112" s="91">
        <f>+U1112*V1112</f>
        <v>14</v>
      </c>
      <c r="X1112"/>
    </row>
    <row r="1113" spans="1:24" x14ac:dyDescent="0.25">
      <c r="A1113" s="45" t="s">
        <v>324</v>
      </c>
      <c r="B1113" s="42" t="s">
        <v>73</v>
      </c>
      <c r="C1113" s="93">
        <f>+$D$1044</f>
        <v>0.6</v>
      </c>
      <c r="D1113" s="25">
        <f>D1111</f>
        <v>13</v>
      </c>
      <c r="E1113" s="135">
        <f>+C1113*D1113</f>
        <v>7.8</v>
      </c>
      <c r="F1113" s="136">
        <f>+$D$1039</f>
        <v>0.55000000000000004</v>
      </c>
      <c r="G1113" s="12">
        <f>G1111</f>
        <v>16</v>
      </c>
      <c r="H1113" s="91">
        <f>+F1113*G1113</f>
        <v>8.8000000000000007</v>
      </c>
      <c r="I1113" s="93">
        <f>+$D$1050</f>
        <v>0.9</v>
      </c>
      <c r="J1113" s="12">
        <f>J1111</f>
        <v>15</v>
      </c>
      <c r="K1113" s="91">
        <f>+I1113*J1113</f>
        <v>13.5</v>
      </c>
      <c r="L1113" s="93">
        <f>L1111</f>
        <v>0.9</v>
      </c>
      <c r="M1113" s="12">
        <f>M1111</f>
        <v>15</v>
      </c>
      <c r="N1113" s="91">
        <f>+L1113*M1113</f>
        <v>13.5</v>
      </c>
      <c r="O1113" s="93">
        <f>O1111</f>
        <v>0.55000000000000004</v>
      </c>
      <c r="P1113" s="12">
        <f>P1111</f>
        <v>16</v>
      </c>
      <c r="Q1113" s="91">
        <f>+O1113*P1113</f>
        <v>8.8000000000000007</v>
      </c>
      <c r="R1113" s="93">
        <f>R1111</f>
        <v>0.6</v>
      </c>
      <c r="S1113" s="12">
        <f>S1111</f>
        <v>13</v>
      </c>
      <c r="T1113" s="91">
        <f>+R1113*S1113</f>
        <v>7.8</v>
      </c>
      <c r="U1113" s="93"/>
      <c r="V1113" s="12"/>
      <c r="W1113" s="91"/>
      <c r="X1113"/>
    </row>
    <row r="1114" spans="1:24" x14ac:dyDescent="0.25">
      <c r="A1114" s="41"/>
      <c r="B1114" s="42" t="s">
        <v>74</v>
      </c>
      <c r="C1114" s="134"/>
      <c r="D1114" s="25"/>
      <c r="E1114" s="135"/>
      <c r="F1114" s="136"/>
      <c r="G1114" s="12"/>
      <c r="H1114" s="91"/>
      <c r="I1114" s="88"/>
      <c r="J1114" s="89"/>
      <c r="K1114" s="90"/>
      <c r="L1114" s="88"/>
      <c r="M1114" s="89"/>
      <c r="N1114" s="90"/>
      <c r="O1114" s="93"/>
      <c r="P1114" s="12"/>
      <c r="Q1114" s="91"/>
      <c r="R1114" s="93"/>
      <c r="S1114" s="12"/>
      <c r="T1114" s="91"/>
      <c r="U1114" s="93">
        <f>+U1112</f>
        <v>0.7</v>
      </c>
      <c r="V1114" s="12">
        <f>V1112</f>
        <v>20</v>
      </c>
      <c r="W1114" s="91">
        <f>+U1114*V1114</f>
        <v>14</v>
      </c>
      <c r="X1114"/>
    </row>
    <row r="1115" spans="1:24" x14ac:dyDescent="0.25">
      <c r="A1115" s="45" t="s">
        <v>325</v>
      </c>
      <c r="B1115" s="42" t="s">
        <v>75</v>
      </c>
      <c r="C1115" s="93">
        <f>+$D$1044</f>
        <v>0.6</v>
      </c>
      <c r="D1115" s="25">
        <f>D1113</f>
        <v>13</v>
      </c>
      <c r="E1115" s="135">
        <f>+C1115*D1115</f>
        <v>7.8</v>
      </c>
      <c r="F1115" s="136">
        <f>+$D$1039</f>
        <v>0.55000000000000004</v>
      </c>
      <c r="G1115" s="12">
        <f>+G1113</f>
        <v>16</v>
      </c>
      <c r="H1115" s="91">
        <f>+F1115*G1115</f>
        <v>8.8000000000000007</v>
      </c>
      <c r="I1115" s="93">
        <f>+$D$1050</f>
        <v>0.9</v>
      </c>
      <c r="J1115" s="89">
        <f>+J1113</f>
        <v>15</v>
      </c>
      <c r="K1115" s="91">
        <f>+I1115*J1115</f>
        <v>13.5</v>
      </c>
      <c r="L1115" s="88">
        <f>+L1113</f>
        <v>0.9</v>
      </c>
      <c r="M1115" s="89">
        <f>+M1113</f>
        <v>15</v>
      </c>
      <c r="N1115" s="91">
        <f>+L1115*M1115</f>
        <v>13.5</v>
      </c>
      <c r="O1115" s="93">
        <f>O1113</f>
        <v>0.55000000000000004</v>
      </c>
      <c r="P1115" s="12">
        <f>P1113</f>
        <v>16</v>
      </c>
      <c r="Q1115" s="91">
        <f>+O1115*P1115</f>
        <v>8.8000000000000007</v>
      </c>
      <c r="R1115" s="93">
        <f>+R1113</f>
        <v>0.6</v>
      </c>
      <c r="S1115" s="12">
        <f>+S1113</f>
        <v>13</v>
      </c>
      <c r="T1115" s="91">
        <f>+R1115*S1115</f>
        <v>7.8</v>
      </c>
      <c r="U1115" s="93"/>
      <c r="V1115" s="12"/>
      <c r="W1115" s="91"/>
      <c r="X1115"/>
    </row>
    <row r="1116" spans="1:24" x14ac:dyDescent="0.25">
      <c r="A1116" s="41"/>
      <c r="B1116" s="42" t="s">
        <v>76</v>
      </c>
      <c r="C1116" s="134"/>
      <c r="D1116" s="25"/>
      <c r="E1116" s="135"/>
      <c r="F1116" s="136"/>
      <c r="G1116" s="12"/>
      <c r="H1116" s="91"/>
      <c r="I1116" s="88"/>
      <c r="J1116" s="89"/>
      <c r="K1116" s="90"/>
      <c r="L1116" s="88"/>
      <c r="M1116" s="89"/>
      <c r="N1116" s="90"/>
      <c r="O1116" s="93"/>
      <c r="P1116" s="12"/>
      <c r="Q1116" s="91"/>
      <c r="R1116" s="93"/>
      <c r="S1116" s="12"/>
      <c r="T1116" s="91"/>
      <c r="U1116" s="93">
        <f>+U1114</f>
        <v>0.7</v>
      </c>
      <c r="V1116" s="12">
        <f>V1114</f>
        <v>20</v>
      </c>
      <c r="W1116" s="91">
        <f>+U1116*V1116</f>
        <v>14</v>
      </c>
      <c r="X1116"/>
    </row>
    <row r="1117" spans="1:24" x14ac:dyDescent="0.25">
      <c r="A1117" s="45" t="s">
        <v>326</v>
      </c>
      <c r="B1117" s="42" t="s">
        <v>77</v>
      </c>
      <c r="C1117" s="93">
        <f>+$D$1044</f>
        <v>0.6</v>
      </c>
      <c r="D1117" s="25">
        <f>D1115</f>
        <v>13</v>
      </c>
      <c r="E1117" s="135">
        <f>+C1117*D1117</f>
        <v>7.8</v>
      </c>
      <c r="F1117" s="136">
        <f>+$D$1039</f>
        <v>0.55000000000000004</v>
      </c>
      <c r="G1117" s="12">
        <f>G1115</f>
        <v>16</v>
      </c>
      <c r="H1117" s="91">
        <f>+F1117*G1117</f>
        <v>8.8000000000000007</v>
      </c>
      <c r="I1117" s="93">
        <f>+$D$1050</f>
        <v>0.9</v>
      </c>
      <c r="J1117" s="12">
        <f>J1115</f>
        <v>15</v>
      </c>
      <c r="K1117" s="91">
        <f>+I1117*J1117</f>
        <v>13.5</v>
      </c>
      <c r="L1117" s="93">
        <f>L1115</f>
        <v>0.9</v>
      </c>
      <c r="M1117" s="12">
        <f>M1115</f>
        <v>15</v>
      </c>
      <c r="N1117" s="91">
        <f>+L1117*M1117</f>
        <v>13.5</v>
      </c>
      <c r="O1117" s="93">
        <f>O1115</f>
        <v>0.55000000000000004</v>
      </c>
      <c r="P1117" s="12">
        <f>P1115</f>
        <v>16</v>
      </c>
      <c r="Q1117" s="91">
        <f>+O1117*P1117</f>
        <v>8.8000000000000007</v>
      </c>
      <c r="R1117" s="93">
        <f>R1115</f>
        <v>0.6</v>
      </c>
      <c r="S1117" s="12">
        <f>S1115</f>
        <v>13</v>
      </c>
      <c r="T1117" s="91">
        <f>+R1117*S1117</f>
        <v>7.8</v>
      </c>
      <c r="U1117" s="93"/>
      <c r="V1117" s="12"/>
      <c r="W1117" s="91"/>
      <c r="X1117"/>
    </row>
    <row r="1118" spans="1:24" x14ac:dyDescent="0.25">
      <c r="A1118" s="41"/>
      <c r="B1118" s="42" t="s">
        <v>78</v>
      </c>
      <c r="C1118" s="134"/>
      <c r="D1118" s="25"/>
      <c r="E1118" s="135"/>
      <c r="F1118" s="136"/>
      <c r="G1118" s="12"/>
      <c r="H1118" s="91"/>
      <c r="I1118" s="88"/>
      <c r="J1118" s="89"/>
      <c r="K1118" s="90"/>
      <c r="L1118" s="88"/>
      <c r="M1118" s="89"/>
      <c r="N1118" s="90"/>
      <c r="O1118" s="93"/>
      <c r="P1118" s="12"/>
      <c r="Q1118" s="91"/>
      <c r="R1118" s="93"/>
      <c r="S1118" s="12"/>
      <c r="T1118" s="91"/>
      <c r="U1118" s="93">
        <f>+U1116</f>
        <v>0.7</v>
      </c>
      <c r="V1118" s="12">
        <f>V1116</f>
        <v>20</v>
      </c>
      <c r="W1118" s="91">
        <f>+U1118*V1118</f>
        <v>14</v>
      </c>
      <c r="X1118"/>
    </row>
    <row r="1119" spans="1:24" x14ac:dyDescent="0.25">
      <c r="A1119" s="45" t="s">
        <v>327</v>
      </c>
      <c r="B1119" s="42" t="s">
        <v>79</v>
      </c>
      <c r="C1119" s="93">
        <f>+$D$1044</f>
        <v>0.6</v>
      </c>
      <c r="D1119" s="25">
        <f>D1117</f>
        <v>13</v>
      </c>
      <c r="E1119" s="135">
        <f>+C1119*D1119</f>
        <v>7.8</v>
      </c>
      <c r="F1119" s="136">
        <f>+$D$1039</f>
        <v>0.55000000000000004</v>
      </c>
      <c r="G1119" s="12">
        <f>+G1117</f>
        <v>16</v>
      </c>
      <c r="H1119" s="91">
        <f>+F1119*G1119</f>
        <v>8.8000000000000007</v>
      </c>
      <c r="I1119" s="93">
        <f>+$D$1050</f>
        <v>0.9</v>
      </c>
      <c r="J1119" s="89">
        <f>+J1117</f>
        <v>15</v>
      </c>
      <c r="K1119" s="91">
        <f>+I1119*J1119</f>
        <v>13.5</v>
      </c>
      <c r="L1119" s="88">
        <f>+L1117</f>
        <v>0.9</v>
      </c>
      <c r="M1119" s="89">
        <f>+M1117</f>
        <v>15</v>
      </c>
      <c r="N1119" s="91">
        <f>+L1119*M1119</f>
        <v>13.5</v>
      </c>
      <c r="O1119" s="93">
        <f>O1117</f>
        <v>0.55000000000000004</v>
      </c>
      <c r="P1119" s="12">
        <f>P1117</f>
        <v>16</v>
      </c>
      <c r="Q1119" s="91">
        <f>+O1119*P1119</f>
        <v>8.8000000000000007</v>
      </c>
      <c r="R1119" s="93">
        <f>+R1117</f>
        <v>0.6</v>
      </c>
      <c r="S1119" s="12">
        <f>+S1117</f>
        <v>13</v>
      </c>
      <c r="T1119" s="91">
        <f>+R1119*S1119</f>
        <v>7.8</v>
      </c>
      <c r="U1119" s="93"/>
      <c r="V1119" s="12"/>
      <c r="W1119" s="91"/>
      <c r="X1119"/>
    </row>
    <row r="1120" spans="1:24" x14ac:dyDescent="0.25">
      <c r="A1120" s="41"/>
      <c r="B1120" s="42" t="s">
        <v>80</v>
      </c>
      <c r="C1120" s="134"/>
      <c r="D1120" s="25"/>
      <c r="E1120" s="135"/>
      <c r="F1120" s="136"/>
      <c r="G1120" s="12"/>
      <c r="H1120" s="91"/>
      <c r="I1120" s="88"/>
      <c r="J1120" s="89"/>
      <c r="K1120" s="90"/>
      <c r="L1120" s="88"/>
      <c r="M1120" s="89"/>
      <c r="N1120" s="90"/>
      <c r="O1120" s="93"/>
      <c r="P1120" s="12"/>
      <c r="Q1120" s="91"/>
      <c r="R1120" s="93"/>
      <c r="S1120" s="12"/>
      <c r="T1120" s="91"/>
      <c r="U1120" s="93">
        <f>+U1118</f>
        <v>0.7</v>
      </c>
      <c r="V1120" s="12">
        <f>V1118</f>
        <v>20</v>
      </c>
      <c r="W1120" s="91">
        <f>+U1120*V1120</f>
        <v>14</v>
      </c>
      <c r="X1120"/>
    </row>
    <row r="1121" spans="1:24" x14ac:dyDescent="0.25">
      <c r="A1121" s="45" t="s">
        <v>328</v>
      </c>
      <c r="B1121" s="42" t="s">
        <v>81</v>
      </c>
      <c r="C1121" s="93">
        <f>+$D$1044</f>
        <v>0.6</v>
      </c>
      <c r="D1121" s="25">
        <f>D1119</f>
        <v>13</v>
      </c>
      <c r="E1121" s="135">
        <f>+C1121*D1121</f>
        <v>7.8</v>
      </c>
      <c r="F1121" s="136">
        <f>+$D$1039</f>
        <v>0.55000000000000004</v>
      </c>
      <c r="G1121" s="12">
        <f>G1119</f>
        <v>16</v>
      </c>
      <c r="H1121" s="91">
        <f>+F1121*G1121</f>
        <v>8.8000000000000007</v>
      </c>
      <c r="I1121" s="93">
        <f>+$D$1050</f>
        <v>0.9</v>
      </c>
      <c r="J1121" s="12">
        <f>J1119</f>
        <v>15</v>
      </c>
      <c r="K1121" s="91">
        <f>+I1121*J1121</f>
        <v>13.5</v>
      </c>
      <c r="L1121" s="93">
        <f>L1119</f>
        <v>0.9</v>
      </c>
      <c r="M1121" s="12">
        <f>M1119</f>
        <v>15</v>
      </c>
      <c r="N1121" s="91">
        <f>+L1121*M1121</f>
        <v>13.5</v>
      </c>
      <c r="O1121" s="93">
        <f>O1119</f>
        <v>0.55000000000000004</v>
      </c>
      <c r="P1121" s="12">
        <f>P1119</f>
        <v>16</v>
      </c>
      <c r="Q1121" s="91">
        <f>+O1121*P1121</f>
        <v>8.8000000000000007</v>
      </c>
      <c r="R1121" s="93">
        <f>R1119</f>
        <v>0.6</v>
      </c>
      <c r="S1121" s="12">
        <f>S1119</f>
        <v>13</v>
      </c>
      <c r="T1121" s="91">
        <f>+R1121*S1121</f>
        <v>7.8</v>
      </c>
      <c r="U1121" s="93"/>
      <c r="V1121" s="12"/>
      <c r="W1121" s="91"/>
      <c r="X1121"/>
    </row>
    <row r="1122" spans="1:24" x14ac:dyDescent="0.25">
      <c r="A1122" s="41"/>
      <c r="B1122" s="42" t="s">
        <v>82</v>
      </c>
      <c r="C1122" s="134"/>
      <c r="D1122" s="25"/>
      <c r="E1122" s="135"/>
      <c r="F1122" s="136"/>
      <c r="G1122" s="12"/>
      <c r="H1122" s="91"/>
      <c r="I1122" s="88"/>
      <c r="J1122" s="89"/>
      <c r="K1122" s="90"/>
      <c r="L1122" s="88"/>
      <c r="M1122" s="89"/>
      <c r="N1122" s="90"/>
      <c r="O1122" s="93"/>
      <c r="P1122" s="12"/>
      <c r="Q1122" s="91"/>
      <c r="R1122" s="93"/>
      <c r="S1122" s="12"/>
      <c r="T1122" s="91"/>
      <c r="U1122" s="93">
        <f>+U1120</f>
        <v>0.7</v>
      </c>
      <c r="V1122" s="12">
        <f>V1120</f>
        <v>20</v>
      </c>
      <c r="W1122" s="91">
        <f>+U1122*V1122</f>
        <v>14</v>
      </c>
      <c r="X1122"/>
    </row>
    <row r="1123" spans="1:24" x14ac:dyDescent="0.25">
      <c r="A1123" s="45" t="s">
        <v>329</v>
      </c>
      <c r="B1123" s="42" t="s">
        <v>83</v>
      </c>
      <c r="C1123" s="93">
        <f>+$D$1044</f>
        <v>0.6</v>
      </c>
      <c r="D1123" s="25">
        <f>D1121</f>
        <v>13</v>
      </c>
      <c r="E1123" s="135">
        <f>+C1123*D1123</f>
        <v>7.8</v>
      </c>
      <c r="F1123" s="136">
        <f>+$D$1039</f>
        <v>0.55000000000000004</v>
      </c>
      <c r="G1123" s="12">
        <f>+G1121</f>
        <v>16</v>
      </c>
      <c r="H1123" s="91">
        <f>+F1123*G1123</f>
        <v>8.8000000000000007</v>
      </c>
      <c r="I1123" s="93">
        <f>+$D$1050</f>
        <v>0.9</v>
      </c>
      <c r="J1123" s="89">
        <f>+J1121</f>
        <v>15</v>
      </c>
      <c r="K1123" s="91">
        <f>+I1123*J1123</f>
        <v>13.5</v>
      </c>
      <c r="L1123" s="88">
        <f>+L1121</f>
        <v>0.9</v>
      </c>
      <c r="M1123" s="89">
        <f>+M1121</f>
        <v>15</v>
      </c>
      <c r="N1123" s="91">
        <f>+L1123*M1123</f>
        <v>13.5</v>
      </c>
      <c r="O1123" s="93">
        <f>O1121</f>
        <v>0.55000000000000004</v>
      </c>
      <c r="P1123" s="12">
        <f>P1121</f>
        <v>16</v>
      </c>
      <c r="Q1123" s="91">
        <f>+O1123*P1123</f>
        <v>8.8000000000000007</v>
      </c>
      <c r="R1123" s="93">
        <f>+R1121</f>
        <v>0.6</v>
      </c>
      <c r="S1123" s="12">
        <f>+S1121</f>
        <v>13</v>
      </c>
      <c r="T1123" s="91">
        <f>+R1123*S1123</f>
        <v>7.8</v>
      </c>
      <c r="U1123" s="93"/>
      <c r="V1123" s="12"/>
      <c r="W1123" s="91"/>
      <c r="X1123"/>
    </row>
    <row r="1124" spans="1:24" x14ac:dyDescent="0.25">
      <c r="A1124" s="41"/>
      <c r="B1124" s="42" t="s">
        <v>84</v>
      </c>
      <c r="C1124" s="134"/>
      <c r="D1124" s="25"/>
      <c r="E1124" s="135"/>
      <c r="F1124" s="136"/>
      <c r="G1124" s="12"/>
      <c r="H1124" s="91"/>
      <c r="I1124" s="88"/>
      <c r="J1124" s="89"/>
      <c r="K1124" s="90"/>
      <c r="L1124" s="88"/>
      <c r="M1124" s="89"/>
      <c r="N1124" s="90"/>
      <c r="O1124" s="93"/>
      <c r="P1124" s="12"/>
      <c r="Q1124" s="91"/>
      <c r="R1124" s="93"/>
      <c r="S1124" s="12"/>
      <c r="T1124" s="91"/>
      <c r="U1124" s="93">
        <f>+U1122</f>
        <v>0.7</v>
      </c>
      <c r="V1124" s="12">
        <f>V1122</f>
        <v>20</v>
      </c>
      <c r="W1124" s="91">
        <f>+U1124*V1124</f>
        <v>14</v>
      </c>
      <c r="X1124"/>
    </row>
    <row r="1125" spans="1:24" x14ac:dyDescent="0.25">
      <c r="A1125" s="45" t="s">
        <v>330</v>
      </c>
      <c r="B1125" s="42" t="s">
        <v>85</v>
      </c>
      <c r="C1125" s="93">
        <f>+$D$1044</f>
        <v>0.6</v>
      </c>
      <c r="D1125" s="25">
        <f>D1123</f>
        <v>13</v>
      </c>
      <c r="E1125" s="135">
        <f>+C1125*D1125</f>
        <v>7.8</v>
      </c>
      <c r="F1125" s="136">
        <f>+$D$1039</f>
        <v>0.55000000000000004</v>
      </c>
      <c r="G1125" s="12">
        <f>G1123</f>
        <v>16</v>
      </c>
      <c r="H1125" s="91">
        <f>+F1125*G1125</f>
        <v>8.8000000000000007</v>
      </c>
      <c r="I1125" s="93">
        <f>+$D$1050</f>
        <v>0.9</v>
      </c>
      <c r="J1125" s="12">
        <f>J1123</f>
        <v>15</v>
      </c>
      <c r="K1125" s="91">
        <f>+I1125*J1125</f>
        <v>13.5</v>
      </c>
      <c r="L1125" s="93">
        <f>L1123</f>
        <v>0.9</v>
      </c>
      <c r="M1125" s="12">
        <f>M1123</f>
        <v>15</v>
      </c>
      <c r="N1125" s="91">
        <f>+L1125*M1125</f>
        <v>13.5</v>
      </c>
      <c r="O1125" s="93">
        <f>O1123</f>
        <v>0.55000000000000004</v>
      </c>
      <c r="P1125" s="12">
        <f>P1123</f>
        <v>16</v>
      </c>
      <c r="Q1125" s="91">
        <f>+O1125*P1125</f>
        <v>8.8000000000000007</v>
      </c>
      <c r="R1125" s="93">
        <f>R1123</f>
        <v>0.6</v>
      </c>
      <c r="S1125" s="12">
        <f>S1123</f>
        <v>13</v>
      </c>
      <c r="T1125" s="91">
        <f>+R1125*S1125</f>
        <v>7.8</v>
      </c>
      <c r="U1125" s="93"/>
      <c r="V1125" s="12"/>
      <c r="W1125" s="91"/>
      <c r="X1125"/>
    </row>
    <row r="1126" spans="1:24" x14ac:dyDescent="0.25">
      <c r="A1126" s="41"/>
      <c r="B1126" s="42" t="s">
        <v>86</v>
      </c>
      <c r="C1126" s="134"/>
      <c r="D1126" s="25"/>
      <c r="E1126" s="135"/>
      <c r="F1126" s="136"/>
      <c r="G1126" s="12"/>
      <c r="H1126" s="91"/>
      <c r="I1126" s="88"/>
      <c r="J1126" s="89"/>
      <c r="K1126" s="90"/>
      <c r="L1126" s="88"/>
      <c r="M1126" s="89"/>
      <c r="N1126" s="90"/>
      <c r="O1126" s="93"/>
      <c r="P1126" s="12"/>
      <c r="Q1126" s="91"/>
      <c r="R1126" s="93"/>
      <c r="S1126" s="12"/>
      <c r="T1126" s="91"/>
      <c r="U1126" s="93">
        <f>+U1124</f>
        <v>0.7</v>
      </c>
      <c r="V1126" s="12">
        <f>V1124</f>
        <v>20</v>
      </c>
      <c r="W1126" s="91">
        <f>+U1126*V1126</f>
        <v>14</v>
      </c>
      <c r="X1126"/>
    </row>
    <row r="1127" spans="1:24" x14ac:dyDescent="0.25">
      <c r="A1127" s="45" t="s">
        <v>331</v>
      </c>
      <c r="B1127" s="42" t="s">
        <v>87</v>
      </c>
      <c r="C1127" s="93">
        <f>+$D$1044</f>
        <v>0.6</v>
      </c>
      <c r="D1127" s="25">
        <f>D1125</f>
        <v>13</v>
      </c>
      <c r="E1127" s="135">
        <f>+C1127*D1127</f>
        <v>7.8</v>
      </c>
      <c r="F1127" s="136">
        <f>+$D$1039</f>
        <v>0.55000000000000004</v>
      </c>
      <c r="G1127" s="12">
        <f>+G1125</f>
        <v>16</v>
      </c>
      <c r="H1127" s="91">
        <f>+F1127*G1127</f>
        <v>8.8000000000000007</v>
      </c>
      <c r="I1127" s="93">
        <f>+$D$1050</f>
        <v>0.9</v>
      </c>
      <c r="J1127" s="89">
        <f>+J1125</f>
        <v>15</v>
      </c>
      <c r="K1127" s="91">
        <f>+I1127*J1127</f>
        <v>13.5</v>
      </c>
      <c r="L1127" s="88">
        <f>+L1125</f>
        <v>0.9</v>
      </c>
      <c r="M1127" s="89">
        <f>+M1125</f>
        <v>15</v>
      </c>
      <c r="N1127" s="91">
        <f>+L1127*M1127</f>
        <v>13.5</v>
      </c>
      <c r="O1127" s="93">
        <f>O1125</f>
        <v>0.55000000000000004</v>
      </c>
      <c r="P1127" s="12">
        <f>P1125</f>
        <v>16</v>
      </c>
      <c r="Q1127" s="91">
        <f>+O1127*P1127</f>
        <v>8.8000000000000007</v>
      </c>
      <c r="R1127" s="93">
        <f>+R1125</f>
        <v>0.6</v>
      </c>
      <c r="S1127" s="12">
        <f>+S1125</f>
        <v>13</v>
      </c>
      <c r="T1127" s="91">
        <f>+R1127*S1127</f>
        <v>7.8</v>
      </c>
      <c r="U1127" s="93"/>
      <c r="V1127" s="12"/>
      <c r="W1127" s="91"/>
      <c r="X1127"/>
    </row>
    <row r="1128" spans="1:24" x14ac:dyDescent="0.25">
      <c r="A1128" s="41"/>
      <c r="B1128" s="42" t="s">
        <v>88</v>
      </c>
      <c r="C1128" s="134"/>
      <c r="D1128" s="25"/>
      <c r="E1128" s="135"/>
      <c r="F1128" s="136"/>
      <c r="G1128" s="12"/>
      <c r="H1128" s="91"/>
      <c r="I1128" s="88"/>
      <c r="J1128" s="89"/>
      <c r="K1128" s="90"/>
      <c r="L1128" s="88"/>
      <c r="M1128" s="89"/>
      <c r="N1128" s="90"/>
      <c r="O1128" s="93"/>
      <c r="P1128" s="12"/>
      <c r="Q1128" s="91"/>
      <c r="R1128" s="93"/>
      <c r="S1128" s="12"/>
      <c r="T1128" s="91"/>
      <c r="U1128" s="93">
        <f>+U1126</f>
        <v>0.7</v>
      </c>
      <c r="V1128" s="12">
        <f>V1126</f>
        <v>20</v>
      </c>
      <c r="W1128" s="91">
        <f>+U1128*V1128</f>
        <v>14</v>
      </c>
      <c r="X1128"/>
    </row>
    <row r="1129" spans="1:24" x14ac:dyDescent="0.25">
      <c r="A1129" s="45" t="s">
        <v>332</v>
      </c>
      <c r="B1129" s="42" t="s">
        <v>89</v>
      </c>
      <c r="C1129" s="93">
        <f>+$D$1044</f>
        <v>0.6</v>
      </c>
      <c r="D1129" s="25">
        <f>D1127</f>
        <v>13</v>
      </c>
      <c r="E1129" s="135">
        <f>+C1129*D1129</f>
        <v>7.8</v>
      </c>
      <c r="F1129" s="136">
        <f>+$D$1039</f>
        <v>0.55000000000000004</v>
      </c>
      <c r="G1129" s="12">
        <f>G1127</f>
        <v>16</v>
      </c>
      <c r="H1129" s="91">
        <f>+F1129*G1129</f>
        <v>8.8000000000000007</v>
      </c>
      <c r="I1129" s="93">
        <f>+$D$1050</f>
        <v>0.9</v>
      </c>
      <c r="J1129" s="12">
        <f>J1127</f>
        <v>15</v>
      </c>
      <c r="K1129" s="91">
        <f>+I1129*J1129</f>
        <v>13.5</v>
      </c>
      <c r="L1129" s="93">
        <f>L1127</f>
        <v>0.9</v>
      </c>
      <c r="M1129" s="12">
        <f>M1127</f>
        <v>15</v>
      </c>
      <c r="N1129" s="91">
        <f>+L1129*M1129</f>
        <v>13.5</v>
      </c>
      <c r="O1129" s="93">
        <f>O1127</f>
        <v>0.55000000000000004</v>
      </c>
      <c r="P1129" s="12">
        <f>P1127</f>
        <v>16</v>
      </c>
      <c r="Q1129" s="91">
        <f>+O1129*P1129</f>
        <v>8.8000000000000007</v>
      </c>
      <c r="R1129" s="93">
        <f>R1127</f>
        <v>0.6</v>
      </c>
      <c r="S1129" s="12">
        <f>S1127</f>
        <v>13</v>
      </c>
      <c r="T1129" s="91">
        <f>+R1129*S1129</f>
        <v>7.8</v>
      </c>
      <c r="U1129" s="93"/>
      <c r="V1129" s="12"/>
      <c r="W1129" s="91"/>
      <c r="X1129"/>
    </row>
    <row r="1130" spans="1:24" x14ac:dyDescent="0.25">
      <c r="A1130" s="41"/>
      <c r="B1130" s="42" t="s">
        <v>90</v>
      </c>
      <c r="C1130" s="134"/>
      <c r="D1130" s="25"/>
      <c r="E1130" s="135"/>
      <c r="F1130" s="136"/>
      <c r="G1130" s="12"/>
      <c r="H1130" s="91"/>
      <c r="I1130" s="88"/>
      <c r="J1130" s="89"/>
      <c r="K1130" s="90"/>
      <c r="L1130" s="88"/>
      <c r="M1130" s="89"/>
      <c r="N1130" s="90"/>
      <c r="O1130" s="93"/>
      <c r="P1130" s="12"/>
      <c r="Q1130" s="91"/>
      <c r="R1130" s="93"/>
      <c r="S1130" s="12"/>
      <c r="T1130" s="91"/>
      <c r="U1130" s="93">
        <f>+U1128</f>
        <v>0.7</v>
      </c>
      <c r="V1130" s="12">
        <f>V1128</f>
        <v>20</v>
      </c>
      <c r="W1130" s="91">
        <f>+U1130*V1130</f>
        <v>14</v>
      </c>
      <c r="X1130"/>
    </row>
    <row r="1131" spans="1:24" x14ac:dyDescent="0.25">
      <c r="A1131" s="45" t="s">
        <v>333</v>
      </c>
      <c r="B1131" s="42" t="s">
        <v>91</v>
      </c>
      <c r="C1131" s="93">
        <f>+$D$1044</f>
        <v>0.6</v>
      </c>
      <c r="D1131" s="25">
        <f>D1129</f>
        <v>13</v>
      </c>
      <c r="E1131" s="135">
        <f>+C1131*D1131</f>
        <v>7.8</v>
      </c>
      <c r="F1131" s="136">
        <f>+$D$1039</f>
        <v>0.55000000000000004</v>
      </c>
      <c r="G1131" s="12">
        <f>+G1129</f>
        <v>16</v>
      </c>
      <c r="H1131" s="91">
        <f>+F1131*G1131</f>
        <v>8.8000000000000007</v>
      </c>
      <c r="I1131" s="93">
        <f>+$D$1050</f>
        <v>0.9</v>
      </c>
      <c r="J1131" s="89">
        <f>+J1129</f>
        <v>15</v>
      </c>
      <c r="K1131" s="91">
        <f>+I1131*J1131</f>
        <v>13.5</v>
      </c>
      <c r="L1131" s="88">
        <f>+L1129</f>
        <v>0.9</v>
      </c>
      <c r="M1131" s="89">
        <f>+M1129</f>
        <v>15</v>
      </c>
      <c r="N1131" s="91">
        <f>+L1131*M1131</f>
        <v>13.5</v>
      </c>
      <c r="O1131" s="93">
        <f>O1129</f>
        <v>0.55000000000000004</v>
      </c>
      <c r="P1131" s="12">
        <f>P1129</f>
        <v>16</v>
      </c>
      <c r="Q1131" s="91">
        <f>+O1131*P1131</f>
        <v>8.8000000000000007</v>
      </c>
      <c r="R1131" s="93">
        <f>+R1129</f>
        <v>0.6</v>
      </c>
      <c r="S1131" s="12">
        <f>+S1129</f>
        <v>13</v>
      </c>
      <c r="T1131" s="91">
        <f>+R1131*S1131</f>
        <v>7.8</v>
      </c>
      <c r="U1131" s="93"/>
      <c r="V1131" s="12"/>
      <c r="W1131" s="91"/>
      <c r="X1131"/>
    </row>
    <row r="1132" spans="1:24" x14ac:dyDescent="0.25">
      <c r="A1132" s="41"/>
      <c r="B1132" s="42" t="s">
        <v>92</v>
      </c>
      <c r="C1132" s="134"/>
      <c r="D1132" s="25"/>
      <c r="E1132" s="135"/>
      <c r="F1132" s="136"/>
      <c r="G1132" s="12"/>
      <c r="H1132" s="91"/>
      <c r="I1132" s="88"/>
      <c r="J1132" s="89"/>
      <c r="K1132" s="90"/>
      <c r="L1132" s="88"/>
      <c r="M1132" s="89"/>
      <c r="N1132" s="90"/>
      <c r="O1132" s="93"/>
      <c r="P1132" s="12"/>
      <c r="Q1132" s="91"/>
      <c r="R1132" s="93"/>
      <c r="S1132" s="12"/>
      <c r="T1132" s="91"/>
      <c r="U1132" s="93">
        <f>+U1130</f>
        <v>0.7</v>
      </c>
      <c r="V1132" s="12">
        <f>V1130</f>
        <v>20</v>
      </c>
      <c r="W1132" s="91">
        <f>+U1132*V1132</f>
        <v>14</v>
      </c>
      <c r="X1132"/>
    </row>
    <row r="1133" spans="1:24" x14ac:dyDescent="0.25">
      <c r="A1133" s="45" t="s">
        <v>334</v>
      </c>
      <c r="B1133" s="42" t="s">
        <v>93</v>
      </c>
      <c r="C1133" s="93">
        <f>+$D$1044</f>
        <v>0.6</v>
      </c>
      <c r="D1133" s="25">
        <f>D1131</f>
        <v>13</v>
      </c>
      <c r="E1133" s="135">
        <f>+C1133*D1133</f>
        <v>7.8</v>
      </c>
      <c r="F1133" s="136">
        <f>+$D$1039</f>
        <v>0.55000000000000004</v>
      </c>
      <c r="G1133" s="12">
        <f>G1131</f>
        <v>16</v>
      </c>
      <c r="H1133" s="91">
        <f>+F1133*G1133</f>
        <v>8.8000000000000007</v>
      </c>
      <c r="I1133" s="93">
        <f>+$D$1050</f>
        <v>0.9</v>
      </c>
      <c r="J1133" s="12">
        <f>J1131</f>
        <v>15</v>
      </c>
      <c r="K1133" s="91">
        <f>+I1133*J1133</f>
        <v>13.5</v>
      </c>
      <c r="L1133" s="93">
        <f>L1131</f>
        <v>0.9</v>
      </c>
      <c r="M1133" s="12">
        <f>M1131</f>
        <v>15</v>
      </c>
      <c r="N1133" s="91">
        <f>+L1133*M1133</f>
        <v>13.5</v>
      </c>
      <c r="O1133" s="93">
        <f>O1131</f>
        <v>0.55000000000000004</v>
      </c>
      <c r="P1133" s="12">
        <f>P1131</f>
        <v>16</v>
      </c>
      <c r="Q1133" s="91">
        <f>+O1133*P1133</f>
        <v>8.8000000000000007</v>
      </c>
      <c r="R1133" s="93">
        <f>R1131</f>
        <v>0.6</v>
      </c>
      <c r="S1133" s="12">
        <f>S1131</f>
        <v>13</v>
      </c>
      <c r="T1133" s="91">
        <f>+R1133*S1133</f>
        <v>7.8</v>
      </c>
      <c r="U1133" s="93"/>
      <c r="V1133" s="12"/>
      <c r="W1133" s="91"/>
      <c r="X1133"/>
    </row>
    <row r="1134" spans="1:24" x14ac:dyDescent="0.25">
      <c r="A1134" s="41"/>
      <c r="B1134" s="42" t="s">
        <v>94</v>
      </c>
      <c r="C1134" s="134"/>
      <c r="D1134" s="25"/>
      <c r="E1134" s="135"/>
      <c r="F1134" s="136"/>
      <c r="G1134" s="12"/>
      <c r="H1134" s="91"/>
      <c r="I1134" s="88"/>
      <c r="J1134" s="89"/>
      <c r="K1134" s="90"/>
      <c r="L1134" s="88"/>
      <c r="M1134" s="89"/>
      <c r="N1134" s="90"/>
      <c r="O1134" s="93"/>
      <c r="P1134" s="12"/>
      <c r="Q1134" s="91"/>
      <c r="R1134" s="93"/>
      <c r="S1134" s="12"/>
      <c r="T1134" s="91"/>
      <c r="U1134" s="93">
        <f>+U1132</f>
        <v>0.7</v>
      </c>
      <c r="V1134" s="12">
        <f>V1132</f>
        <v>20</v>
      </c>
      <c r="W1134" s="91">
        <f>+U1134*V1134</f>
        <v>14</v>
      </c>
      <c r="X1134"/>
    </row>
    <row r="1135" spans="1:24" x14ac:dyDescent="0.25">
      <c r="A1135" s="45" t="s">
        <v>335</v>
      </c>
      <c r="B1135" s="42" t="s">
        <v>95</v>
      </c>
      <c r="C1135" s="93">
        <f>+$D$1044</f>
        <v>0.6</v>
      </c>
      <c r="D1135" s="25">
        <f>D1133</f>
        <v>13</v>
      </c>
      <c r="E1135" s="135">
        <f>+C1135*D1135</f>
        <v>7.8</v>
      </c>
      <c r="F1135" s="136">
        <f>+$D$1039</f>
        <v>0.55000000000000004</v>
      </c>
      <c r="G1135" s="12">
        <f>+G1133</f>
        <v>16</v>
      </c>
      <c r="H1135" s="91">
        <f>+F1135*G1135</f>
        <v>8.8000000000000007</v>
      </c>
      <c r="I1135" s="93">
        <f>+$D$1050</f>
        <v>0.9</v>
      </c>
      <c r="J1135" s="89">
        <f>+J1133</f>
        <v>15</v>
      </c>
      <c r="K1135" s="91">
        <f>+I1135*J1135</f>
        <v>13.5</v>
      </c>
      <c r="L1135" s="88">
        <f>+L1133</f>
        <v>0.9</v>
      </c>
      <c r="M1135" s="89">
        <f>+M1133</f>
        <v>15</v>
      </c>
      <c r="N1135" s="91">
        <f>+L1135*M1135</f>
        <v>13.5</v>
      </c>
      <c r="O1135" s="93">
        <f>O1133</f>
        <v>0.55000000000000004</v>
      </c>
      <c r="P1135" s="12">
        <f>P1133</f>
        <v>16</v>
      </c>
      <c r="Q1135" s="91">
        <f>+O1135*P1135</f>
        <v>8.8000000000000007</v>
      </c>
      <c r="R1135" s="93">
        <f>+R1133</f>
        <v>0.6</v>
      </c>
      <c r="S1135" s="12">
        <f>+S1133</f>
        <v>13</v>
      </c>
      <c r="T1135" s="91">
        <f>+R1135*S1135</f>
        <v>7.8</v>
      </c>
      <c r="U1135" s="93"/>
      <c r="V1135" s="12"/>
      <c r="W1135" s="91"/>
      <c r="X1135"/>
    </row>
    <row r="1136" spans="1:24" x14ac:dyDescent="0.25">
      <c r="A1136" s="41"/>
      <c r="B1136" s="42" t="s">
        <v>96</v>
      </c>
      <c r="C1136" s="134"/>
      <c r="D1136" s="25"/>
      <c r="E1136" s="135"/>
      <c r="F1136" s="136"/>
      <c r="G1136" s="12"/>
      <c r="H1136" s="91"/>
      <c r="I1136" s="88"/>
      <c r="J1136" s="89"/>
      <c r="K1136" s="90"/>
      <c r="L1136" s="88"/>
      <c r="M1136" s="89"/>
      <c r="N1136" s="90"/>
      <c r="O1136" s="93"/>
      <c r="P1136" s="12"/>
      <c r="Q1136" s="91"/>
      <c r="R1136" s="93"/>
      <c r="S1136" s="12"/>
      <c r="T1136" s="91"/>
      <c r="U1136" s="93">
        <f>+U1134</f>
        <v>0.7</v>
      </c>
      <c r="V1136" s="12">
        <f>V1134</f>
        <v>20</v>
      </c>
      <c r="W1136" s="91">
        <f>+U1136*V1136</f>
        <v>14</v>
      </c>
      <c r="X1136"/>
    </row>
    <row r="1137" spans="1:24" x14ac:dyDescent="0.25">
      <c r="A1137" s="45" t="s">
        <v>336</v>
      </c>
      <c r="B1137" s="42" t="s">
        <v>97</v>
      </c>
      <c r="C1137" s="93">
        <f>+$D$1044</f>
        <v>0.6</v>
      </c>
      <c r="D1137" s="25">
        <f>D1135</f>
        <v>13</v>
      </c>
      <c r="E1137" s="135">
        <f>+C1137*D1137</f>
        <v>7.8</v>
      </c>
      <c r="F1137" s="136">
        <f>+$D$1039</f>
        <v>0.55000000000000004</v>
      </c>
      <c r="G1137" s="12">
        <f>G1135</f>
        <v>16</v>
      </c>
      <c r="H1137" s="91">
        <f>+F1137*G1137</f>
        <v>8.8000000000000007</v>
      </c>
      <c r="I1137" s="93">
        <f>+$D$1050</f>
        <v>0.9</v>
      </c>
      <c r="J1137" s="12">
        <f>J1135</f>
        <v>15</v>
      </c>
      <c r="K1137" s="91">
        <f>+I1137*J1137</f>
        <v>13.5</v>
      </c>
      <c r="L1137" s="93">
        <f>L1135</f>
        <v>0.9</v>
      </c>
      <c r="M1137" s="12">
        <f>M1135</f>
        <v>15</v>
      </c>
      <c r="N1137" s="91">
        <f>+L1137*M1137</f>
        <v>13.5</v>
      </c>
      <c r="O1137" s="93">
        <f>O1135</f>
        <v>0.55000000000000004</v>
      </c>
      <c r="P1137" s="12">
        <f>P1135</f>
        <v>16</v>
      </c>
      <c r="Q1137" s="91">
        <f>+O1137*P1137</f>
        <v>8.8000000000000007</v>
      </c>
      <c r="R1137" s="93">
        <f>R1135</f>
        <v>0.6</v>
      </c>
      <c r="S1137" s="12">
        <f>S1135</f>
        <v>13</v>
      </c>
      <c r="T1137" s="91">
        <f>+R1137*S1137</f>
        <v>7.8</v>
      </c>
      <c r="U1137" s="93"/>
      <c r="V1137" s="12"/>
      <c r="W1137" s="91"/>
      <c r="X1137"/>
    </row>
    <row r="1138" spans="1:24" x14ac:dyDescent="0.25">
      <c r="A1138" s="41"/>
      <c r="B1138" s="42" t="s">
        <v>98</v>
      </c>
      <c r="C1138" s="134"/>
      <c r="D1138" s="25"/>
      <c r="E1138" s="135"/>
      <c r="F1138" s="136"/>
      <c r="G1138" s="12"/>
      <c r="H1138" s="91"/>
      <c r="I1138" s="88"/>
      <c r="J1138" s="89"/>
      <c r="K1138" s="90"/>
      <c r="L1138" s="88"/>
      <c r="M1138" s="89"/>
      <c r="N1138" s="90"/>
      <c r="O1138" s="93"/>
      <c r="P1138" s="12"/>
      <c r="Q1138" s="91"/>
      <c r="R1138" s="93"/>
      <c r="S1138" s="12"/>
      <c r="T1138" s="91"/>
      <c r="U1138" s="93">
        <f>+U1136</f>
        <v>0.7</v>
      </c>
      <c r="V1138" s="12">
        <f>V1136</f>
        <v>20</v>
      </c>
      <c r="W1138" s="91">
        <f>+U1138*V1138</f>
        <v>14</v>
      </c>
      <c r="X1138"/>
    </row>
    <row r="1139" spans="1:24" x14ac:dyDescent="0.25">
      <c r="A1139" s="45" t="s">
        <v>337</v>
      </c>
      <c r="B1139" s="42" t="s">
        <v>99</v>
      </c>
      <c r="C1139" s="93">
        <f>+$D$1044</f>
        <v>0.6</v>
      </c>
      <c r="D1139" s="25">
        <f>D1137</f>
        <v>13</v>
      </c>
      <c r="E1139" s="135">
        <f>+C1139*D1139</f>
        <v>7.8</v>
      </c>
      <c r="F1139" s="136">
        <f>+$D$1039</f>
        <v>0.55000000000000004</v>
      </c>
      <c r="G1139" s="12">
        <f>+G1137</f>
        <v>16</v>
      </c>
      <c r="H1139" s="91">
        <f>+F1139*G1139</f>
        <v>8.8000000000000007</v>
      </c>
      <c r="I1139" s="93">
        <f>+$D$1050</f>
        <v>0.9</v>
      </c>
      <c r="J1139" s="89">
        <f>+J1137</f>
        <v>15</v>
      </c>
      <c r="K1139" s="91">
        <f>+I1139*J1139</f>
        <v>13.5</v>
      </c>
      <c r="L1139" s="88">
        <f>+L1137</f>
        <v>0.9</v>
      </c>
      <c r="M1139" s="89">
        <f>+M1137</f>
        <v>15</v>
      </c>
      <c r="N1139" s="91">
        <f>+L1139*M1139</f>
        <v>13.5</v>
      </c>
      <c r="O1139" s="93">
        <f>O1137</f>
        <v>0.55000000000000004</v>
      </c>
      <c r="P1139" s="12">
        <f>P1137</f>
        <v>16</v>
      </c>
      <c r="Q1139" s="91">
        <f>+O1139*P1139</f>
        <v>8.8000000000000007</v>
      </c>
      <c r="R1139" s="93">
        <f>+R1137</f>
        <v>0.6</v>
      </c>
      <c r="S1139" s="12">
        <f>+S1137</f>
        <v>13</v>
      </c>
      <c r="T1139" s="91">
        <f>+R1139*S1139</f>
        <v>7.8</v>
      </c>
      <c r="U1139" s="93"/>
      <c r="V1139" s="12"/>
      <c r="W1139" s="91"/>
      <c r="X1139"/>
    </row>
    <row r="1140" spans="1:24" x14ac:dyDescent="0.25">
      <c r="A1140" s="41"/>
      <c r="B1140" s="42" t="s">
        <v>100</v>
      </c>
      <c r="C1140" s="134"/>
      <c r="D1140" s="25"/>
      <c r="E1140" s="135"/>
      <c r="F1140" s="136"/>
      <c r="G1140" s="12"/>
      <c r="H1140" s="91"/>
      <c r="I1140" s="88"/>
      <c r="J1140" s="89"/>
      <c r="K1140" s="90"/>
      <c r="L1140" s="88"/>
      <c r="M1140" s="89"/>
      <c r="N1140" s="90"/>
      <c r="O1140" s="93"/>
      <c r="P1140" s="12"/>
      <c r="Q1140" s="91"/>
      <c r="R1140" s="93"/>
      <c r="S1140" s="12"/>
      <c r="T1140" s="91"/>
      <c r="U1140" s="93">
        <f>+U1138</f>
        <v>0.7</v>
      </c>
      <c r="V1140" s="12">
        <f>V1138</f>
        <v>20</v>
      </c>
      <c r="W1140" s="91">
        <f>+U1140*V1140</f>
        <v>14</v>
      </c>
      <c r="X1140"/>
    </row>
    <row r="1141" spans="1:24" x14ac:dyDescent="0.25">
      <c r="A1141" s="45" t="s">
        <v>338</v>
      </c>
      <c r="B1141" s="42" t="s">
        <v>101</v>
      </c>
      <c r="C1141" s="93">
        <f>+$D$1044</f>
        <v>0.6</v>
      </c>
      <c r="D1141" s="25">
        <f>D1139</f>
        <v>13</v>
      </c>
      <c r="E1141" s="135">
        <f>+C1141*D1141</f>
        <v>7.8</v>
      </c>
      <c r="F1141" s="136">
        <f>+$D$1039</f>
        <v>0.55000000000000004</v>
      </c>
      <c r="G1141" s="12">
        <f>G1139</f>
        <v>16</v>
      </c>
      <c r="H1141" s="91">
        <f>+F1141*G1141</f>
        <v>8.8000000000000007</v>
      </c>
      <c r="I1141" s="93">
        <f>+$D$1050</f>
        <v>0.9</v>
      </c>
      <c r="J1141" s="12">
        <f>J1139</f>
        <v>15</v>
      </c>
      <c r="K1141" s="91">
        <f>+I1141*J1141</f>
        <v>13.5</v>
      </c>
      <c r="L1141" s="93">
        <f>L1139</f>
        <v>0.9</v>
      </c>
      <c r="M1141" s="12">
        <f>M1139</f>
        <v>15</v>
      </c>
      <c r="N1141" s="91">
        <f>+L1141*M1141</f>
        <v>13.5</v>
      </c>
      <c r="O1141" s="93">
        <f>O1139</f>
        <v>0.55000000000000004</v>
      </c>
      <c r="P1141" s="12">
        <f>P1139</f>
        <v>16</v>
      </c>
      <c r="Q1141" s="91">
        <f>+O1141*P1141</f>
        <v>8.8000000000000007</v>
      </c>
      <c r="R1141" s="93">
        <f>R1139</f>
        <v>0.6</v>
      </c>
      <c r="S1141" s="12">
        <f>S1139</f>
        <v>13</v>
      </c>
      <c r="T1141" s="91">
        <f>+R1141*S1141</f>
        <v>7.8</v>
      </c>
      <c r="U1141" s="93"/>
      <c r="V1141" s="12"/>
      <c r="W1141" s="91"/>
      <c r="X1141"/>
    </row>
    <row r="1142" spans="1:24" x14ac:dyDescent="0.25">
      <c r="A1142" s="41"/>
      <c r="B1142" s="42" t="s">
        <v>102</v>
      </c>
      <c r="C1142" s="134"/>
      <c r="D1142" s="25"/>
      <c r="E1142" s="135"/>
      <c r="F1142" s="136"/>
      <c r="G1142" s="12"/>
      <c r="H1142" s="91"/>
      <c r="I1142" s="88"/>
      <c r="J1142" s="89"/>
      <c r="K1142" s="90"/>
      <c r="L1142" s="88"/>
      <c r="M1142" s="89"/>
      <c r="N1142" s="90"/>
      <c r="O1142" s="93"/>
      <c r="P1142" s="12"/>
      <c r="Q1142" s="91"/>
      <c r="R1142" s="93"/>
      <c r="S1142" s="12"/>
      <c r="T1142" s="91"/>
      <c r="U1142" s="93">
        <f>+U1140</f>
        <v>0.7</v>
      </c>
      <c r="V1142" s="12">
        <f>V1140</f>
        <v>20</v>
      </c>
      <c r="W1142" s="91">
        <f>+U1142*V1142</f>
        <v>14</v>
      </c>
      <c r="X1142"/>
    </row>
    <row r="1143" spans="1:24" x14ac:dyDescent="0.25">
      <c r="A1143" s="45" t="s">
        <v>339</v>
      </c>
      <c r="B1143" s="42" t="s">
        <v>103</v>
      </c>
      <c r="C1143" s="93">
        <f>+$D$1044</f>
        <v>0.6</v>
      </c>
      <c r="D1143" s="25">
        <f>D1141</f>
        <v>13</v>
      </c>
      <c r="E1143" s="135">
        <f>+C1143*D1143</f>
        <v>7.8</v>
      </c>
      <c r="F1143" s="136">
        <f>+$D$1039</f>
        <v>0.55000000000000004</v>
      </c>
      <c r="G1143" s="12">
        <f>+G1141</f>
        <v>16</v>
      </c>
      <c r="H1143" s="91">
        <f>+F1143*G1143</f>
        <v>8.8000000000000007</v>
      </c>
      <c r="I1143" s="93">
        <f>+$D$1050</f>
        <v>0.9</v>
      </c>
      <c r="J1143" s="89">
        <f>+J1141</f>
        <v>15</v>
      </c>
      <c r="K1143" s="91">
        <f>+I1143*J1143</f>
        <v>13.5</v>
      </c>
      <c r="L1143" s="88">
        <f>+L1141</f>
        <v>0.9</v>
      </c>
      <c r="M1143" s="89">
        <f>+M1141</f>
        <v>15</v>
      </c>
      <c r="N1143" s="91">
        <f>+L1143*M1143</f>
        <v>13.5</v>
      </c>
      <c r="O1143" s="93">
        <f>O1141</f>
        <v>0.55000000000000004</v>
      </c>
      <c r="P1143" s="12">
        <f>P1141</f>
        <v>16</v>
      </c>
      <c r="Q1143" s="91">
        <f>+O1143*P1143</f>
        <v>8.8000000000000007</v>
      </c>
      <c r="R1143" s="93">
        <f>+R1141</f>
        <v>0.6</v>
      </c>
      <c r="S1143" s="12">
        <f>+S1141</f>
        <v>13</v>
      </c>
      <c r="T1143" s="91">
        <f>+R1143*S1143</f>
        <v>7.8</v>
      </c>
      <c r="U1143" s="93"/>
      <c r="V1143" s="12"/>
      <c r="W1143" s="91"/>
      <c r="X1143"/>
    </row>
    <row r="1144" spans="1:24" x14ac:dyDescent="0.25">
      <c r="A1144" s="41"/>
      <c r="B1144" s="42" t="s">
        <v>104</v>
      </c>
      <c r="C1144" s="134"/>
      <c r="D1144" s="25"/>
      <c r="E1144" s="135"/>
      <c r="F1144" s="136"/>
      <c r="G1144" s="12"/>
      <c r="H1144" s="91"/>
      <c r="I1144" s="88"/>
      <c r="J1144" s="89"/>
      <c r="K1144" s="90"/>
      <c r="L1144" s="88"/>
      <c r="M1144" s="89"/>
      <c r="N1144" s="90"/>
      <c r="O1144" s="93"/>
      <c r="P1144" s="12"/>
      <c r="Q1144" s="91"/>
      <c r="R1144" s="93"/>
      <c r="S1144" s="12"/>
      <c r="T1144" s="91"/>
      <c r="U1144" s="93">
        <f>+U1142</f>
        <v>0.7</v>
      </c>
      <c r="V1144" s="12">
        <f>V1142</f>
        <v>20</v>
      </c>
      <c r="W1144" s="91">
        <f>+U1144*V1144</f>
        <v>14</v>
      </c>
      <c r="X1144"/>
    </row>
    <row r="1145" spans="1:24" x14ac:dyDescent="0.25">
      <c r="A1145" s="45" t="s">
        <v>340</v>
      </c>
      <c r="B1145" s="42" t="s">
        <v>105</v>
      </c>
      <c r="C1145" s="93">
        <f>+$D$1044</f>
        <v>0.6</v>
      </c>
      <c r="D1145" s="25">
        <f>D1143</f>
        <v>13</v>
      </c>
      <c r="E1145" s="135">
        <f>+C1145*D1145</f>
        <v>7.8</v>
      </c>
      <c r="F1145" s="136">
        <f>+$D$1039</f>
        <v>0.55000000000000004</v>
      </c>
      <c r="G1145" s="12">
        <f>G1143</f>
        <v>16</v>
      </c>
      <c r="H1145" s="91">
        <f>+F1145*G1145</f>
        <v>8.8000000000000007</v>
      </c>
      <c r="I1145" s="93">
        <f>+$D$1050</f>
        <v>0.9</v>
      </c>
      <c r="J1145" s="12">
        <f>J1143</f>
        <v>15</v>
      </c>
      <c r="K1145" s="91">
        <f>+I1145*J1145</f>
        <v>13.5</v>
      </c>
      <c r="L1145" s="93">
        <f>L1143</f>
        <v>0.9</v>
      </c>
      <c r="M1145" s="12">
        <f>M1143</f>
        <v>15</v>
      </c>
      <c r="N1145" s="91">
        <f>+L1145*M1145</f>
        <v>13.5</v>
      </c>
      <c r="O1145" s="93">
        <f>O1143</f>
        <v>0.55000000000000004</v>
      </c>
      <c r="P1145" s="12">
        <f>P1143</f>
        <v>16</v>
      </c>
      <c r="Q1145" s="91">
        <f>+O1145*P1145</f>
        <v>8.8000000000000007</v>
      </c>
      <c r="R1145" s="93">
        <f>R1143</f>
        <v>0.6</v>
      </c>
      <c r="S1145" s="12">
        <f>S1143</f>
        <v>13</v>
      </c>
      <c r="T1145" s="91">
        <f>+R1145*S1145</f>
        <v>7.8</v>
      </c>
      <c r="U1145" s="93"/>
      <c r="V1145" s="12"/>
      <c r="W1145" s="91"/>
      <c r="X1145"/>
    </row>
    <row r="1146" spans="1:24" x14ac:dyDescent="0.25">
      <c r="A1146" s="41"/>
      <c r="B1146" s="42" t="s">
        <v>106</v>
      </c>
      <c r="C1146" s="134"/>
      <c r="D1146" s="25"/>
      <c r="E1146" s="135"/>
      <c r="F1146" s="136"/>
      <c r="G1146" s="12"/>
      <c r="H1146" s="91"/>
      <c r="I1146" s="88"/>
      <c r="J1146" s="89"/>
      <c r="K1146" s="90"/>
      <c r="L1146" s="88"/>
      <c r="M1146" s="89"/>
      <c r="N1146" s="90"/>
      <c r="O1146" s="93"/>
      <c r="P1146" s="12"/>
      <c r="Q1146" s="91"/>
      <c r="R1146" s="93"/>
      <c r="S1146" s="12"/>
      <c r="T1146" s="91"/>
      <c r="U1146" s="93">
        <f>+U1144</f>
        <v>0.7</v>
      </c>
      <c r="V1146" s="12">
        <f>V1144</f>
        <v>20</v>
      </c>
      <c r="W1146" s="91">
        <f>+U1146*V1146</f>
        <v>14</v>
      </c>
      <c r="X1146"/>
    </row>
    <row r="1147" spans="1:24" x14ac:dyDescent="0.25">
      <c r="A1147" s="45" t="s">
        <v>341</v>
      </c>
      <c r="B1147" s="42" t="s">
        <v>107</v>
      </c>
      <c r="C1147" s="93">
        <f>+$D$1044</f>
        <v>0.6</v>
      </c>
      <c r="D1147" s="25">
        <f>D1145</f>
        <v>13</v>
      </c>
      <c r="E1147" s="135">
        <f>+C1147*D1147</f>
        <v>7.8</v>
      </c>
      <c r="F1147" s="136">
        <f>+$D$1039</f>
        <v>0.55000000000000004</v>
      </c>
      <c r="G1147" s="12">
        <f>+G1145</f>
        <v>16</v>
      </c>
      <c r="H1147" s="91">
        <f>+F1147*G1147</f>
        <v>8.8000000000000007</v>
      </c>
      <c r="I1147" s="93">
        <f>+$D$1050</f>
        <v>0.9</v>
      </c>
      <c r="J1147" s="89">
        <f>+J1145</f>
        <v>15</v>
      </c>
      <c r="K1147" s="91">
        <f>+I1147*J1147</f>
        <v>13.5</v>
      </c>
      <c r="L1147" s="88">
        <f>+L1145</f>
        <v>0.9</v>
      </c>
      <c r="M1147" s="89">
        <f>+M1145</f>
        <v>15</v>
      </c>
      <c r="N1147" s="91">
        <f>+L1147*M1147</f>
        <v>13.5</v>
      </c>
      <c r="O1147" s="93">
        <f>O1145</f>
        <v>0.55000000000000004</v>
      </c>
      <c r="P1147" s="12">
        <f>P1145</f>
        <v>16</v>
      </c>
      <c r="Q1147" s="91">
        <f>+O1147*P1147</f>
        <v>8.8000000000000007</v>
      </c>
      <c r="R1147" s="93">
        <f>+R1145</f>
        <v>0.6</v>
      </c>
      <c r="S1147" s="12">
        <f>+S1145</f>
        <v>13</v>
      </c>
      <c r="T1147" s="91">
        <f>+R1147*S1147</f>
        <v>7.8</v>
      </c>
      <c r="U1147" s="93"/>
      <c r="V1147" s="12"/>
      <c r="W1147" s="91"/>
      <c r="X1147"/>
    </row>
    <row r="1148" spans="1:24" x14ac:dyDescent="0.25">
      <c r="A1148" s="41"/>
      <c r="B1148" s="42" t="s">
        <v>108</v>
      </c>
      <c r="C1148" s="134"/>
      <c r="D1148" s="25"/>
      <c r="E1148" s="135"/>
      <c r="F1148" s="136"/>
      <c r="G1148" s="12"/>
      <c r="H1148" s="91"/>
      <c r="I1148" s="88"/>
      <c r="J1148" s="89"/>
      <c r="K1148" s="90"/>
      <c r="L1148" s="88"/>
      <c r="M1148" s="89"/>
      <c r="N1148" s="90"/>
      <c r="O1148" s="93"/>
      <c r="P1148" s="12"/>
      <c r="Q1148" s="91"/>
      <c r="R1148" s="93"/>
      <c r="S1148" s="12"/>
      <c r="T1148" s="91"/>
      <c r="U1148" s="93">
        <f>+U1146</f>
        <v>0.7</v>
      </c>
      <c r="V1148" s="12">
        <f>V1146</f>
        <v>20</v>
      </c>
      <c r="W1148" s="91">
        <f>+U1148*V1148</f>
        <v>14</v>
      </c>
      <c r="X1148"/>
    </row>
    <row r="1149" spans="1:24" x14ac:dyDescent="0.25">
      <c r="A1149" s="45" t="s">
        <v>342</v>
      </c>
      <c r="B1149" s="42" t="s">
        <v>109</v>
      </c>
      <c r="C1149" s="93">
        <f>+$D$1044</f>
        <v>0.6</v>
      </c>
      <c r="D1149" s="25">
        <f>D1147</f>
        <v>13</v>
      </c>
      <c r="E1149" s="135">
        <f>+C1149*D1149</f>
        <v>7.8</v>
      </c>
      <c r="F1149" s="136">
        <f>+$D$1039</f>
        <v>0.55000000000000004</v>
      </c>
      <c r="G1149" s="12">
        <f>G1147</f>
        <v>16</v>
      </c>
      <c r="H1149" s="91">
        <f>+F1149*G1149</f>
        <v>8.8000000000000007</v>
      </c>
      <c r="I1149" s="93">
        <f>+$D$1050</f>
        <v>0.9</v>
      </c>
      <c r="J1149" s="12">
        <f>J1147</f>
        <v>15</v>
      </c>
      <c r="K1149" s="91">
        <f>+I1149*J1149</f>
        <v>13.5</v>
      </c>
      <c r="L1149" s="93">
        <f>L1147</f>
        <v>0.9</v>
      </c>
      <c r="M1149" s="12">
        <f>M1147</f>
        <v>15</v>
      </c>
      <c r="N1149" s="91">
        <f>+L1149*M1149</f>
        <v>13.5</v>
      </c>
      <c r="O1149" s="93">
        <f>O1147</f>
        <v>0.55000000000000004</v>
      </c>
      <c r="P1149" s="12">
        <f>P1147</f>
        <v>16</v>
      </c>
      <c r="Q1149" s="91">
        <f>+O1149*P1149</f>
        <v>8.8000000000000007</v>
      </c>
      <c r="R1149" s="93">
        <f>R1147</f>
        <v>0.6</v>
      </c>
      <c r="S1149" s="12">
        <f>S1147</f>
        <v>13</v>
      </c>
      <c r="T1149" s="91">
        <f>+R1149*S1149</f>
        <v>7.8</v>
      </c>
      <c r="U1149" s="93"/>
      <c r="V1149" s="12"/>
      <c r="W1149" s="91"/>
      <c r="X1149"/>
    </row>
    <row r="1150" spans="1:24" x14ac:dyDescent="0.25">
      <c r="A1150" s="41"/>
      <c r="B1150" s="42" t="s">
        <v>110</v>
      </c>
      <c r="C1150" s="134"/>
      <c r="D1150" s="25"/>
      <c r="E1150" s="135"/>
      <c r="F1150" s="136"/>
      <c r="G1150" s="12"/>
      <c r="H1150" s="91"/>
      <c r="I1150" s="88"/>
      <c r="J1150" s="89"/>
      <c r="K1150" s="90"/>
      <c r="L1150" s="88"/>
      <c r="M1150" s="89"/>
      <c r="N1150" s="90"/>
      <c r="O1150" s="93"/>
      <c r="P1150" s="12"/>
      <c r="Q1150" s="91"/>
      <c r="R1150" s="93"/>
      <c r="S1150" s="12"/>
      <c r="T1150" s="91"/>
      <c r="U1150" s="93">
        <f>+U1148</f>
        <v>0.7</v>
      </c>
      <c r="V1150" s="12">
        <f>V1148</f>
        <v>20</v>
      </c>
      <c r="W1150" s="91">
        <f>+U1150*V1150</f>
        <v>14</v>
      </c>
      <c r="X1150"/>
    </row>
    <row r="1151" spans="1:24" x14ac:dyDescent="0.25">
      <c r="A1151" s="45" t="s">
        <v>343</v>
      </c>
      <c r="B1151" s="42" t="s">
        <v>111</v>
      </c>
      <c r="C1151" s="93">
        <f>+$D$1044</f>
        <v>0.6</v>
      </c>
      <c r="D1151" s="25">
        <f>D1149</f>
        <v>13</v>
      </c>
      <c r="E1151" s="135">
        <f>+C1151*D1151</f>
        <v>7.8</v>
      </c>
      <c r="F1151" s="136">
        <f>+$D$1039</f>
        <v>0.55000000000000004</v>
      </c>
      <c r="G1151" s="12">
        <f>+G1149</f>
        <v>16</v>
      </c>
      <c r="H1151" s="91">
        <f>+F1151*G1151</f>
        <v>8.8000000000000007</v>
      </c>
      <c r="I1151" s="93">
        <f>+$D$1050</f>
        <v>0.9</v>
      </c>
      <c r="J1151" s="89">
        <f>+J1149</f>
        <v>15</v>
      </c>
      <c r="K1151" s="91">
        <f>+I1151*J1151</f>
        <v>13.5</v>
      </c>
      <c r="L1151" s="88">
        <f>+L1149</f>
        <v>0.9</v>
      </c>
      <c r="M1151" s="89">
        <f>+M1149</f>
        <v>15</v>
      </c>
      <c r="N1151" s="91">
        <f>+L1151*M1151</f>
        <v>13.5</v>
      </c>
      <c r="O1151" s="93">
        <f>O1149</f>
        <v>0.55000000000000004</v>
      </c>
      <c r="P1151" s="12">
        <f>P1149</f>
        <v>16</v>
      </c>
      <c r="Q1151" s="91">
        <f>+O1151*P1151</f>
        <v>8.8000000000000007</v>
      </c>
      <c r="R1151" s="93">
        <f>+R1149</f>
        <v>0.6</v>
      </c>
      <c r="S1151" s="12">
        <f>+S1149</f>
        <v>13</v>
      </c>
      <c r="T1151" s="91">
        <f>+R1151*S1151</f>
        <v>7.8</v>
      </c>
      <c r="U1151" s="93"/>
      <c r="V1151" s="12"/>
      <c r="W1151" s="91"/>
      <c r="X1151"/>
    </row>
    <row r="1152" spans="1:24" x14ac:dyDescent="0.25">
      <c r="A1152" s="41"/>
      <c r="B1152" s="42" t="s">
        <v>112</v>
      </c>
      <c r="C1152" s="134"/>
      <c r="D1152" s="25"/>
      <c r="E1152" s="135"/>
      <c r="F1152" s="136"/>
      <c r="G1152" s="12"/>
      <c r="H1152" s="91"/>
      <c r="I1152" s="88"/>
      <c r="J1152" s="89"/>
      <c r="K1152" s="90"/>
      <c r="L1152" s="88"/>
      <c r="M1152" s="89"/>
      <c r="N1152" s="90"/>
      <c r="O1152" s="93"/>
      <c r="P1152" s="12"/>
      <c r="Q1152" s="91"/>
      <c r="R1152" s="93"/>
      <c r="S1152" s="12"/>
      <c r="T1152" s="91"/>
      <c r="U1152" s="93">
        <f>+U1150</f>
        <v>0.7</v>
      </c>
      <c r="V1152" s="12">
        <f>V1150</f>
        <v>20</v>
      </c>
      <c r="W1152" s="91">
        <f>+U1152*V1152</f>
        <v>14</v>
      </c>
      <c r="X1152"/>
    </row>
    <row r="1153" spans="1:55" x14ac:dyDescent="0.25">
      <c r="A1153" s="45" t="s">
        <v>344</v>
      </c>
      <c r="B1153" s="42" t="s">
        <v>113</v>
      </c>
      <c r="C1153" s="93">
        <f>+$D$1044</f>
        <v>0.6</v>
      </c>
      <c r="D1153" s="25">
        <f>D1151</f>
        <v>13</v>
      </c>
      <c r="E1153" s="135">
        <f>+C1153*D1153</f>
        <v>7.8</v>
      </c>
      <c r="F1153" s="136">
        <f>+$D$1039</f>
        <v>0.55000000000000004</v>
      </c>
      <c r="G1153" s="12">
        <f>G1151</f>
        <v>16</v>
      </c>
      <c r="H1153" s="91">
        <f>+F1153*G1153</f>
        <v>8.8000000000000007</v>
      </c>
      <c r="I1153" s="93">
        <f>+$D$1050</f>
        <v>0.9</v>
      </c>
      <c r="J1153" s="12">
        <f>J1151</f>
        <v>15</v>
      </c>
      <c r="K1153" s="91">
        <f>+I1153*J1153</f>
        <v>13.5</v>
      </c>
      <c r="L1153" s="93">
        <f>L1151</f>
        <v>0.9</v>
      </c>
      <c r="M1153" s="12">
        <f>M1151</f>
        <v>15</v>
      </c>
      <c r="N1153" s="91">
        <f>+L1153*M1153</f>
        <v>13.5</v>
      </c>
      <c r="O1153" s="93">
        <f>O1151</f>
        <v>0.55000000000000004</v>
      </c>
      <c r="P1153" s="12">
        <f>P1151</f>
        <v>16</v>
      </c>
      <c r="Q1153" s="91">
        <f>+O1153*P1153</f>
        <v>8.8000000000000007</v>
      </c>
      <c r="R1153" s="93">
        <f>R1151</f>
        <v>0.6</v>
      </c>
      <c r="S1153" s="12">
        <f>S1151</f>
        <v>13</v>
      </c>
      <c r="T1153" s="91">
        <f>+R1153*S1153</f>
        <v>7.8</v>
      </c>
      <c r="U1153" s="93"/>
      <c r="V1153" s="12"/>
      <c r="W1153" s="91"/>
      <c r="X1153"/>
    </row>
    <row r="1154" spans="1:55" x14ac:dyDescent="0.25">
      <c r="A1154" s="41"/>
      <c r="B1154" s="42" t="s">
        <v>114</v>
      </c>
      <c r="C1154" s="134"/>
      <c r="D1154" s="25"/>
      <c r="E1154" s="135"/>
      <c r="F1154" s="136"/>
      <c r="G1154" s="12"/>
      <c r="H1154" s="91"/>
      <c r="I1154" s="88"/>
      <c r="J1154" s="89"/>
      <c r="K1154" s="90"/>
      <c r="L1154" s="88"/>
      <c r="M1154" s="89"/>
      <c r="N1154" s="90"/>
      <c r="O1154" s="93"/>
      <c r="P1154" s="12"/>
      <c r="Q1154" s="91"/>
      <c r="R1154" s="93"/>
      <c r="S1154" s="12"/>
      <c r="T1154" s="91"/>
      <c r="U1154" s="93">
        <f>+U1152</f>
        <v>0.7</v>
      </c>
      <c r="V1154" s="12">
        <f>V1152</f>
        <v>20</v>
      </c>
      <c r="W1154" s="91">
        <f>+U1154*V1154</f>
        <v>14</v>
      </c>
      <c r="X1154"/>
    </row>
    <row r="1155" spans="1:55" x14ac:dyDescent="0.25">
      <c r="A1155" s="45" t="s">
        <v>345</v>
      </c>
      <c r="B1155" s="42" t="s">
        <v>115</v>
      </c>
      <c r="C1155" s="93">
        <f>+$D$1044</f>
        <v>0.6</v>
      </c>
      <c r="D1155" s="25">
        <f>D1153</f>
        <v>13</v>
      </c>
      <c r="E1155" s="135">
        <f>+C1155*D1155</f>
        <v>7.8</v>
      </c>
      <c r="F1155" s="136">
        <f>+$D$1039</f>
        <v>0.55000000000000004</v>
      </c>
      <c r="G1155" s="12">
        <f>+G1153</f>
        <v>16</v>
      </c>
      <c r="H1155" s="91">
        <f>+F1155*G1155</f>
        <v>8.8000000000000007</v>
      </c>
      <c r="I1155" s="93">
        <f>+$D$1050</f>
        <v>0.9</v>
      </c>
      <c r="J1155" s="89">
        <f>+J1153</f>
        <v>15</v>
      </c>
      <c r="K1155" s="91">
        <f>+I1155*J1155</f>
        <v>13.5</v>
      </c>
      <c r="L1155" s="88">
        <f>+L1153</f>
        <v>0.9</v>
      </c>
      <c r="M1155" s="89">
        <f>+M1153</f>
        <v>15</v>
      </c>
      <c r="N1155" s="91">
        <f>+L1155*M1155</f>
        <v>13.5</v>
      </c>
      <c r="O1155" s="93">
        <f>O1153</f>
        <v>0.55000000000000004</v>
      </c>
      <c r="P1155" s="12">
        <f>P1153</f>
        <v>16</v>
      </c>
      <c r="Q1155" s="91">
        <f>+O1155*P1155</f>
        <v>8.8000000000000007</v>
      </c>
      <c r="R1155" s="93">
        <f>+R1153</f>
        <v>0.6</v>
      </c>
      <c r="S1155" s="12">
        <f>+S1153</f>
        <v>13</v>
      </c>
      <c r="T1155" s="91">
        <f>+R1155*S1155</f>
        <v>7.8</v>
      </c>
      <c r="U1155" s="93"/>
      <c r="V1155" s="12"/>
      <c r="W1155" s="91"/>
      <c r="X1155"/>
    </row>
    <row r="1156" spans="1:55" x14ac:dyDescent="0.25">
      <c r="A1156" s="41"/>
      <c r="B1156" s="42" t="s">
        <v>116</v>
      </c>
      <c r="C1156" s="134"/>
      <c r="D1156" s="25"/>
      <c r="E1156" s="135"/>
      <c r="F1156" s="136"/>
      <c r="G1156" s="12"/>
      <c r="H1156" s="91"/>
      <c r="I1156" s="88"/>
      <c r="J1156" s="89"/>
      <c r="K1156" s="90"/>
      <c r="L1156" s="88"/>
      <c r="M1156" s="89"/>
      <c r="N1156" s="90"/>
      <c r="O1156" s="93"/>
      <c r="P1156" s="12"/>
      <c r="Q1156" s="91"/>
      <c r="R1156" s="93"/>
      <c r="S1156" s="12"/>
      <c r="T1156" s="91"/>
      <c r="U1156" s="93">
        <f>+U1154</f>
        <v>0.7</v>
      </c>
      <c r="V1156" s="12">
        <f>V1154</f>
        <v>20</v>
      </c>
      <c r="W1156" s="91">
        <f>+U1156*V1156</f>
        <v>14</v>
      </c>
      <c r="X1156"/>
    </row>
    <row r="1157" spans="1:55" x14ac:dyDescent="0.25">
      <c r="A1157" s="45" t="s">
        <v>346</v>
      </c>
      <c r="B1157" s="42" t="s">
        <v>117</v>
      </c>
      <c r="C1157" s="93">
        <f>+$D$1044</f>
        <v>0.6</v>
      </c>
      <c r="D1157" s="25">
        <f>D1155</f>
        <v>13</v>
      </c>
      <c r="E1157" s="135">
        <f>+C1157*D1157</f>
        <v>7.8</v>
      </c>
      <c r="F1157" s="136">
        <f>+$D$1039</f>
        <v>0.55000000000000004</v>
      </c>
      <c r="G1157" s="12">
        <f>G1155</f>
        <v>16</v>
      </c>
      <c r="H1157" s="91">
        <f>+F1157*G1157</f>
        <v>8.8000000000000007</v>
      </c>
      <c r="I1157" s="93">
        <f>+$D$1050</f>
        <v>0.9</v>
      </c>
      <c r="J1157" s="12">
        <f>J1155</f>
        <v>15</v>
      </c>
      <c r="K1157" s="91">
        <f>+I1157*J1157</f>
        <v>13.5</v>
      </c>
      <c r="L1157" s="93">
        <f>L1155</f>
        <v>0.9</v>
      </c>
      <c r="M1157" s="12">
        <f>M1155</f>
        <v>15</v>
      </c>
      <c r="N1157" s="91">
        <f>+L1157*M1157</f>
        <v>13.5</v>
      </c>
      <c r="O1157" s="93">
        <f>O1155</f>
        <v>0.55000000000000004</v>
      </c>
      <c r="P1157" s="12">
        <f>P1155</f>
        <v>16</v>
      </c>
      <c r="Q1157" s="91">
        <f>+O1157*P1157</f>
        <v>8.8000000000000007</v>
      </c>
      <c r="R1157" s="93">
        <f>R1155</f>
        <v>0.6</v>
      </c>
      <c r="S1157" s="12">
        <f>S1155</f>
        <v>13</v>
      </c>
      <c r="T1157" s="91">
        <f>+R1157*S1157</f>
        <v>7.8</v>
      </c>
      <c r="U1157" s="93"/>
      <c r="V1157" s="12"/>
      <c r="W1157" s="91"/>
      <c r="X1157"/>
    </row>
    <row r="1158" spans="1:55" x14ac:dyDescent="0.25">
      <c r="A1158" s="41"/>
      <c r="B1158" s="42" t="s">
        <v>118</v>
      </c>
      <c r="C1158" s="134"/>
      <c r="D1158" s="25"/>
      <c r="E1158" s="135"/>
      <c r="F1158" s="136"/>
      <c r="G1158" s="12"/>
      <c r="H1158" s="91"/>
      <c r="I1158" s="88"/>
      <c r="J1158" s="89"/>
      <c r="K1158" s="90"/>
      <c r="L1158" s="88"/>
      <c r="M1158" s="89"/>
      <c r="N1158" s="90"/>
      <c r="O1158" s="93"/>
      <c r="P1158" s="12"/>
      <c r="Q1158" s="91"/>
      <c r="R1158" s="93"/>
      <c r="S1158" s="12"/>
      <c r="T1158" s="91"/>
      <c r="U1158" s="93">
        <f>+U1156</f>
        <v>0.7</v>
      </c>
      <c r="V1158" s="12">
        <f>V1156</f>
        <v>20</v>
      </c>
      <c r="W1158" s="91">
        <f>+U1158*V1158</f>
        <v>14</v>
      </c>
      <c r="X1158"/>
    </row>
    <row r="1159" spans="1:55" x14ac:dyDescent="0.25">
      <c r="A1159" s="45" t="s">
        <v>347</v>
      </c>
      <c r="B1159" s="42" t="s">
        <v>119</v>
      </c>
      <c r="C1159" s="93">
        <f>+$D$1044</f>
        <v>0.6</v>
      </c>
      <c r="D1159" s="25">
        <f>D1157</f>
        <v>13</v>
      </c>
      <c r="E1159" s="135">
        <f>+C1159*D1159</f>
        <v>7.8</v>
      </c>
      <c r="F1159" s="136">
        <f>+$D$1039</f>
        <v>0.55000000000000004</v>
      </c>
      <c r="G1159" s="12">
        <f>+G1157</f>
        <v>16</v>
      </c>
      <c r="H1159" s="91">
        <f>+F1159*G1159</f>
        <v>8.8000000000000007</v>
      </c>
      <c r="I1159" s="93">
        <f>+$D$1050</f>
        <v>0.9</v>
      </c>
      <c r="J1159" s="89">
        <f>+J1157</f>
        <v>15</v>
      </c>
      <c r="K1159" s="91">
        <f>+I1159*J1159</f>
        <v>13.5</v>
      </c>
      <c r="L1159" s="88">
        <f>+L1157</f>
        <v>0.9</v>
      </c>
      <c r="M1159" s="89">
        <f>+M1157</f>
        <v>15</v>
      </c>
      <c r="N1159" s="91">
        <f>+L1159*M1159</f>
        <v>13.5</v>
      </c>
      <c r="O1159" s="93">
        <f>O1157</f>
        <v>0.55000000000000004</v>
      </c>
      <c r="P1159" s="12">
        <f>P1157</f>
        <v>16</v>
      </c>
      <c r="Q1159" s="91">
        <f>+O1159*P1159</f>
        <v>8.8000000000000007</v>
      </c>
      <c r="R1159" s="93">
        <f>+R1157</f>
        <v>0.6</v>
      </c>
      <c r="S1159" s="12">
        <f>+S1157</f>
        <v>13</v>
      </c>
      <c r="T1159" s="91">
        <f>+R1159*S1159</f>
        <v>7.8</v>
      </c>
      <c r="U1159" s="93"/>
      <c r="V1159" s="12"/>
      <c r="W1159" s="91"/>
      <c r="X1159"/>
    </row>
    <row r="1160" spans="1:55" x14ac:dyDescent="0.25">
      <c r="A1160" s="41"/>
      <c r="B1160" s="42" t="s">
        <v>120</v>
      </c>
      <c r="C1160" s="134"/>
      <c r="D1160" s="25"/>
      <c r="E1160" s="135"/>
      <c r="F1160" s="136"/>
      <c r="G1160" s="12"/>
      <c r="H1160" s="91"/>
      <c r="I1160" s="88"/>
      <c r="J1160" s="89"/>
      <c r="K1160" s="90"/>
      <c r="L1160" s="88"/>
      <c r="M1160" s="89"/>
      <c r="N1160" s="90"/>
      <c r="O1160" s="93"/>
      <c r="P1160" s="12"/>
      <c r="Q1160" s="91"/>
      <c r="R1160" s="93"/>
      <c r="S1160" s="12"/>
      <c r="T1160" s="91"/>
      <c r="U1160" s="93">
        <f>+U1158</f>
        <v>0.7</v>
      </c>
      <c r="V1160" s="12">
        <f>V1158</f>
        <v>20</v>
      </c>
      <c r="W1160" s="91">
        <f>+U1160*V1160</f>
        <v>14</v>
      </c>
      <c r="X1160"/>
    </row>
    <row r="1161" spans="1:55" x14ac:dyDescent="0.25">
      <c r="A1161" s="45" t="s">
        <v>348</v>
      </c>
      <c r="B1161" s="42" t="s">
        <v>121</v>
      </c>
      <c r="C1161" s="93">
        <f>+$D$1044</f>
        <v>0.6</v>
      </c>
      <c r="D1161" s="25">
        <f>D1159</f>
        <v>13</v>
      </c>
      <c r="E1161" s="135">
        <f>+C1161*D1161</f>
        <v>7.8</v>
      </c>
      <c r="F1161" s="136">
        <f>+$D$1039</f>
        <v>0.55000000000000004</v>
      </c>
      <c r="G1161" s="12">
        <f>G1159</f>
        <v>16</v>
      </c>
      <c r="H1161" s="91">
        <f>+F1161*G1161</f>
        <v>8.8000000000000007</v>
      </c>
      <c r="I1161" s="93">
        <f>+$D$1050</f>
        <v>0.9</v>
      </c>
      <c r="J1161" s="12">
        <f>J1159</f>
        <v>15</v>
      </c>
      <c r="K1161" s="91">
        <f>+I1161*J1161</f>
        <v>13.5</v>
      </c>
      <c r="L1161" s="93">
        <f>L1159</f>
        <v>0.9</v>
      </c>
      <c r="M1161" s="12">
        <f>M1159</f>
        <v>15</v>
      </c>
      <c r="N1161" s="91">
        <f>+L1161*M1161</f>
        <v>13.5</v>
      </c>
      <c r="O1161" s="93">
        <f>O1159</f>
        <v>0.55000000000000004</v>
      </c>
      <c r="P1161" s="12">
        <f>P1159</f>
        <v>16</v>
      </c>
      <c r="Q1161" s="91">
        <f>+O1161*P1161</f>
        <v>8.8000000000000007</v>
      </c>
      <c r="R1161" s="93">
        <f>R1159</f>
        <v>0.6</v>
      </c>
      <c r="S1161" s="12">
        <f>S1159</f>
        <v>13</v>
      </c>
      <c r="T1161" s="91">
        <f>+R1161*S1161</f>
        <v>7.8</v>
      </c>
      <c r="U1161" s="93"/>
      <c r="V1161" s="12"/>
      <c r="W1161" s="91"/>
      <c r="X1161"/>
    </row>
    <row r="1162" spans="1:55" x14ac:dyDescent="0.25">
      <c r="A1162" s="41"/>
      <c r="B1162" s="42" t="s">
        <v>122</v>
      </c>
      <c r="C1162" s="134"/>
      <c r="D1162" s="25"/>
      <c r="E1162" s="135"/>
      <c r="F1162" s="136"/>
      <c r="G1162" s="12"/>
      <c r="H1162" s="91"/>
      <c r="I1162" s="88"/>
      <c r="J1162" s="89"/>
      <c r="K1162" s="90"/>
      <c r="L1162" s="88"/>
      <c r="M1162" s="89"/>
      <c r="N1162" s="90"/>
      <c r="O1162" s="93"/>
      <c r="P1162" s="12"/>
      <c r="Q1162" s="91"/>
      <c r="R1162" s="93"/>
      <c r="S1162" s="12"/>
      <c r="T1162" s="91"/>
      <c r="U1162" s="93">
        <f>+U1160</f>
        <v>0.7</v>
      </c>
      <c r="V1162" s="12">
        <f>V1160</f>
        <v>20</v>
      </c>
      <c r="W1162" s="91">
        <f>+U1162*V1162</f>
        <v>14</v>
      </c>
      <c r="X1162"/>
    </row>
    <row r="1163" spans="1:55" x14ac:dyDescent="0.25">
      <c r="A1163" s="45" t="s">
        <v>349</v>
      </c>
      <c r="B1163" s="42" t="s">
        <v>123</v>
      </c>
      <c r="C1163" s="93">
        <f>+$D$1044</f>
        <v>0.6</v>
      </c>
      <c r="D1163" s="25">
        <f>D1161</f>
        <v>13</v>
      </c>
      <c r="E1163" s="135">
        <f>+C1163*D1163</f>
        <v>7.8</v>
      </c>
      <c r="F1163" s="136">
        <f>+$D$1039</f>
        <v>0.55000000000000004</v>
      </c>
      <c r="G1163" s="12">
        <f>+G1161</f>
        <v>16</v>
      </c>
      <c r="H1163" s="91">
        <f>+F1163*G1163</f>
        <v>8.8000000000000007</v>
      </c>
      <c r="I1163" s="93">
        <f>+$D$1050</f>
        <v>0.9</v>
      </c>
      <c r="J1163" s="89">
        <f>+J1161</f>
        <v>15</v>
      </c>
      <c r="K1163" s="91">
        <f>+I1163*J1163</f>
        <v>13.5</v>
      </c>
      <c r="L1163" s="88">
        <f>+L1161</f>
        <v>0.9</v>
      </c>
      <c r="M1163" s="89">
        <f>+M1161</f>
        <v>15</v>
      </c>
      <c r="N1163" s="91">
        <f>+L1163*M1163</f>
        <v>13.5</v>
      </c>
      <c r="O1163" s="93">
        <f>O1161</f>
        <v>0.55000000000000004</v>
      </c>
      <c r="P1163" s="12">
        <f>P1161</f>
        <v>16</v>
      </c>
      <c r="Q1163" s="91">
        <f>+O1163*P1163</f>
        <v>8.8000000000000007</v>
      </c>
      <c r="R1163" s="93">
        <f>+R1161</f>
        <v>0.6</v>
      </c>
      <c r="S1163" s="12">
        <f>+S1161</f>
        <v>13</v>
      </c>
      <c r="T1163" s="91">
        <f>+R1163*S1163</f>
        <v>7.8</v>
      </c>
      <c r="U1163" s="93"/>
      <c r="V1163" s="12"/>
      <c r="W1163" s="91"/>
      <c r="X1163"/>
    </row>
    <row r="1164" spans="1:55" x14ac:dyDescent="0.25">
      <c r="A1164" s="41"/>
      <c r="B1164" s="42" t="s">
        <v>124</v>
      </c>
      <c r="C1164" s="134"/>
      <c r="D1164" s="25"/>
      <c r="E1164" s="135"/>
      <c r="F1164" s="136"/>
      <c r="G1164" s="12"/>
      <c r="H1164" s="91"/>
      <c r="I1164" s="88"/>
      <c r="J1164" s="89"/>
      <c r="K1164" s="90"/>
      <c r="L1164" s="88"/>
      <c r="M1164" s="89"/>
      <c r="N1164" s="90"/>
      <c r="O1164" s="93"/>
      <c r="P1164" s="12"/>
      <c r="Q1164" s="91"/>
      <c r="R1164" s="93"/>
      <c r="S1164" s="12"/>
      <c r="T1164" s="91"/>
      <c r="U1164" s="93">
        <f>+U1162</f>
        <v>0.7</v>
      </c>
      <c r="V1164" s="12">
        <f>V1162</f>
        <v>20</v>
      </c>
      <c r="W1164" s="91">
        <f>+U1164*V1164</f>
        <v>14</v>
      </c>
      <c r="X1164"/>
    </row>
    <row r="1165" spans="1:55" x14ac:dyDescent="0.25">
      <c r="A1165" s="45" t="s">
        <v>350</v>
      </c>
      <c r="B1165" s="42" t="s">
        <v>125</v>
      </c>
      <c r="C1165" s="93">
        <f>+$D$1044</f>
        <v>0.6</v>
      </c>
      <c r="D1165" s="25">
        <f>D1163</f>
        <v>13</v>
      </c>
      <c r="E1165" s="135">
        <f>+C1165*D1165</f>
        <v>7.8</v>
      </c>
      <c r="F1165" s="136">
        <f>+$D$1039</f>
        <v>0.55000000000000004</v>
      </c>
      <c r="G1165" s="12">
        <f>G1163</f>
        <v>16</v>
      </c>
      <c r="H1165" s="91">
        <f>+F1165*G1165</f>
        <v>8.8000000000000007</v>
      </c>
      <c r="I1165" s="93">
        <f>+$D$1050</f>
        <v>0.9</v>
      </c>
      <c r="J1165" s="12">
        <f>J1163</f>
        <v>15</v>
      </c>
      <c r="K1165" s="91">
        <f>+I1165*J1165</f>
        <v>13.5</v>
      </c>
      <c r="L1165" s="93">
        <f>L1163</f>
        <v>0.9</v>
      </c>
      <c r="M1165" s="12">
        <f>M1163</f>
        <v>15</v>
      </c>
      <c r="N1165" s="91">
        <f>+L1165*M1165</f>
        <v>13.5</v>
      </c>
      <c r="O1165" s="93">
        <f>O1163</f>
        <v>0.55000000000000004</v>
      </c>
      <c r="P1165" s="12">
        <f>P1163</f>
        <v>16</v>
      </c>
      <c r="Q1165" s="91">
        <f>+O1165*P1165</f>
        <v>8.8000000000000007</v>
      </c>
      <c r="R1165" s="93">
        <f>R1163</f>
        <v>0.6</v>
      </c>
      <c r="S1165" s="12">
        <f>S1163</f>
        <v>13</v>
      </c>
      <c r="T1165" s="91">
        <f>+R1165*S1165</f>
        <v>7.8</v>
      </c>
      <c r="U1165" s="93"/>
      <c r="V1165" s="12"/>
      <c r="W1165" s="91"/>
      <c r="X1165"/>
    </row>
    <row r="1166" spans="1:55" x14ac:dyDescent="0.25">
      <c r="A1166" s="41"/>
      <c r="B1166" s="42" t="s">
        <v>126</v>
      </c>
      <c r="C1166" s="134"/>
      <c r="D1166" s="25"/>
      <c r="E1166" s="135"/>
      <c r="F1166" s="136"/>
      <c r="G1166" s="12"/>
      <c r="H1166" s="91"/>
      <c r="I1166" s="88"/>
      <c r="J1166" s="89"/>
      <c r="K1166" s="90"/>
      <c r="L1166" s="88"/>
      <c r="M1166" s="89"/>
      <c r="N1166" s="90"/>
      <c r="O1166" s="93"/>
      <c r="P1166" s="12"/>
      <c r="Q1166" s="91"/>
      <c r="R1166" s="93"/>
      <c r="S1166" s="12"/>
      <c r="T1166" s="91"/>
      <c r="U1166" s="93">
        <f>+U1164</f>
        <v>0.7</v>
      </c>
      <c r="V1166" s="12">
        <f>V1164</f>
        <v>20</v>
      </c>
      <c r="W1166" s="91">
        <f>+U1166*V1166</f>
        <v>14</v>
      </c>
      <c r="X1166"/>
      <c r="AD1166" s="10"/>
      <c r="AE1166" s="10"/>
      <c r="BC1166" s="10"/>
    </row>
    <row r="1167" spans="1:55" x14ac:dyDescent="0.25">
      <c r="A1167" s="45" t="s">
        <v>351</v>
      </c>
      <c r="B1167" s="42" t="s">
        <v>127</v>
      </c>
      <c r="C1167" s="93">
        <f>+$D$1044</f>
        <v>0.6</v>
      </c>
      <c r="D1167" s="25">
        <f>D1165</f>
        <v>13</v>
      </c>
      <c r="E1167" s="135">
        <f>+C1167*D1167</f>
        <v>7.8</v>
      </c>
      <c r="F1167" s="136">
        <f>+$D$1039</f>
        <v>0.55000000000000004</v>
      </c>
      <c r="G1167" s="12">
        <f>+G1165</f>
        <v>16</v>
      </c>
      <c r="H1167" s="91">
        <f>+F1167*G1167</f>
        <v>8.8000000000000007</v>
      </c>
      <c r="I1167" s="93">
        <f>+$D$1050</f>
        <v>0.9</v>
      </c>
      <c r="J1167" s="89">
        <f>+J1165</f>
        <v>15</v>
      </c>
      <c r="K1167" s="91">
        <f>+I1167*J1167</f>
        <v>13.5</v>
      </c>
      <c r="L1167" s="88">
        <f>+L1165</f>
        <v>0.9</v>
      </c>
      <c r="M1167" s="89">
        <f>+M1165</f>
        <v>15</v>
      </c>
      <c r="N1167" s="91">
        <f>+L1167*M1167</f>
        <v>13.5</v>
      </c>
      <c r="O1167" s="93">
        <f>O1165</f>
        <v>0.55000000000000004</v>
      </c>
      <c r="P1167" s="12">
        <f>P1165</f>
        <v>16</v>
      </c>
      <c r="Q1167" s="91">
        <f>+O1167*P1167</f>
        <v>8.8000000000000007</v>
      </c>
      <c r="R1167" s="93">
        <f>+R1165</f>
        <v>0.6</v>
      </c>
      <c r="S1167" s="12">
        <f>+S1165</f>
        <v>13</v>
      </c>
      <c r="T1167" s="91">
        <f>+R1167*S1167</f>
        <v>7.8</v>
      </c>
      <c r="U1167" s="93"/>
      <c r="V1167" s="12"/>
      <c r="W1167" s="91"/>
      <c r="X1167"/>
      <c r="AD1167" s="10"/>
      <c r="AE1167" s="10"/>
      <c r="BC1167" s="10"/>
    </row>
    <row r="1168" spans="1:55" x14ac:dyDescent="0.25">
      <c r="A1168" s="41"/>
      <c r="B1168" s="42" t="s">
        <v>128</v>
      </c>
      <c r="C1168" s="134"/>
      <c r="D1168" s="25"/>
      <c r="E1168" s="135"/>
      <c r="F1168" s="136"/>
      <c r="G1168" s="12"/>
      <c r="H1168" s="91"/>
      <c r="I1168" s="88"/>
      <c r="J1168" s="89"/>
      <c r="K1168" s="90"/>
      <c r="L1168" s="88"/>
      <c r="M1168" s="89"/>
      <c r="N1168" s="90"/>
      <c r="O1168" s="93"/>
      <c r="P1168" s="12"/>
      <c r="Q1168" s="91"/>
      <c r="R1168" s="93"/>
      <c r="S1168" s="12"/>
      <c r="T1168" s="91"/>
      <c r="U1168" s="93">
        <f>+U1166</f>
        <v>0.7</v>
      </c>
      <c r="V1168" s="12">
        <f>V1166</f>
        <v>20</v>
      </c>
      <c r="W1168" s="91">
        <f>+U1168*V1168</f>
        <v>14</v>
      </c>
      <c r="X1168"/>
      <c r="BC1168" s="10"/>
    </row>
    <row r="1169" spans="1:55" x14ac:dyDescent="0.25">
      <c r="A1169" s="45" t="s">
        <v>352</v>
      </c>
      <c r="B1169" s="42" t="s">
        <v>129</v>
      </c>
      <c r="C1169" s="93">
        <f>+$D$1044</f>
        <v>0.6</v>
      </c>
      <c r="D1169" s="25">
        <f>D1167</f>
        <v>13</v>
      </c>
      <c r="E1169" s="135">
        <f>+C1169*D1169</f>
        <v>7.8</v>
      </c>
      <c r="F1169" s="136">
        <f>+$D$1039</f>
        <v>0.55000000000000004</v>
      </c>
      <c r="G1169" s="12">
        <f>G1167</f>
        <v>16</v>
      </c>
      <c r="H1169" s="91">
        <f>+F1169*G1169</f>
        <v>8.8000000000000007</v>
      </c>
      <c r="I1169" s="93">
        <f>+$D$1050</f>
        <v>0.9</v>
      </c>
      <c r="J1169" s="12">
        <f>J1167</f>
        <v>15</v>
      </c>
      <c r="K1169" s="91">
        <f>+I1169*J1169</f>
        <v>13.5</v>
      </c>
      <c r="L1169" s="93">
        <f>L1167</f>
        <v>0.9</v>
      </c>
      <c r="M1169" s="12">
        <f>M1167</f>
        <v>15</v>
      </c>
      <c r="N1169" s="91">
        <f>+L1169*M1169</f>
        <v>13.5</v>
      </c>
      <c r="O1169" s="93">
        <f>O1167</f>
        <v>0.55000000000000004</v>
      </c>
      <c r="P1169" s="12">
        <f>P1167</f>
        <v>16</v>
      </c>
      <c r="Q1169" s="91">
        <f>+O1169*P1169</f>
        <v>8.8000000000000007</v>
      </c>
      <c r="R1169" s="93">
        <f>R1167</f>
        <v>0.6</v>
      </c>
      <c r="S1169" s="12">
        <f>S1167</f>
        <v>13</v>
      </c>
      <c r="T1169" s="91">
        <f>+R1169*S1169</f>
        <v>7.8</v>
      </c>
      <c r="U1169" s="93"/>
      <c r="V1169" s="12"/>
      <c r="W1169" s="91"/>
      <c r="X1169"/>
      <c r="BC1169" s="10"/>
    </row>
    <row r="1170" spans="1:55" x14ac:dyDescent="0.25">
      <c r="A1170" s="41"/>
      <c r="B1170" s="42" t="s">
        <v>130</v>
      </c>
      <c r="C1170" s="134"/>
      <c r="D1170" s="25"/>
      <c r="E1170" s="135"/>
      <c r="F1170" s="136"/>
      <c r="G1170" s="12"/>
      <c r="H1170" s="91"/>
      <c r="I1170" s="88"/>
      <c r="J1170" s="89"/>
      <c r="K1170" s="90"/>
      <c r="L1170" s="88"/>
      <c r="M1170" s="89"/>
      <c r="N1170" s="90"/>
      <c r="O1170" s="93"/>
      <c r="P1170" s="12"/>
      <c r="Q1170" s="91"/>
      <c r="R1170" s="93"/>
      <c r="S1170" s="12"/>
      <c r="T1170" s="91"/>
      <c r="U1170" s="93">
        <f>+U1168</f>
        <v>0.7</v>
      </c>
      <c r="V1170" s="12">
        <f>V1168</f>
        <v>20</v>
      </c>
      <c r="W1170" s="91">
        <f>+U1170*V1170</f>
        <v>14</v>
      </c>
      <c r="X1170"/>
      <c r="BC1170" s="10"/>
    </row>
    <row r="1171" spans="1:55" x14ac:dyDescent="0.25">
      <c r="A1171" s="45" t="s">
        <v>353</v>
      </c>
      <c r="B1171" s="42" t="s">
        <v>131</v>
      </c>
      <c r="C1171" s="93">
        <f>+$D$1044</f>
        <v>0.6</v>
      </c>
      <c r="D1171" s="25">
        <f>D1169</f>
        <v>13</v>
      </c>
      <c r="E1171" s="135">
        <f>+C1171*D1171</f>
        <v>7.8</v>
      </c>
      <c r="F1171" s="136">
        <f>+$D$1039</f>
        <v>0.55000000000000004</v>
      </c>
      <c r="G1171" s="12">
        <f>+G1169</f>
        <v>16</v>
      </c>
      <c r="H1171" s="91">
        <f>+F1171*G1171</f>
        <v>8.8000000000000007</v>
      </c>
      <c r="I1171" s="93">
        <f>+$D$1050</f>
        <v>0.9</v>
      </c>
      <c r="J1171" s="89">
        <f>+J1169</f>
        <v>15</v>
      </c>
      <c r="K1171" s="91">
        <f>+I1171*J1171</f>
        <v>13.5</v>
      </c>
      <c r="L1171" s="88">
        <f>+L1169</f>
        <v>0.9</v>
      </c>
      <c r="M1171" s="89">
        <f>+M1169</f>
        <v>15</v>
      </c>
      <c r="N1171" s="91">
        <f>+L1171*M1171</f>
        <v>13.5</v>
      </c>
      <c r="O1171" s="93">
        <f>O1169</f>
        <v>0.55000000000000004</v>
      </c>
      <c r="P1171" s="12">
        <f>P1169</f>
        <v>16</v>
      </c>
      <c r="Q1171" s="91">
        <f>+O1171*P1171</f>
        <v>8.8000000000000007</v>
      </c>
      <c r="R1171" s="93">
        <f>+R1169</f>
        <v>0.6</v>
      </c>
      <c r="S1171" s="12">
        <f>+S1169</f>
        <v>13</v>
      </c>
      <c r="T1171" s="91">
        <f>+R1171*S1171</f>
        <v>7.8</v>
      </c>
      <c r="U1171" s="93"/>
      <c r="V1171" s="12"/>
      <c r="W1171" s="91"/>
      <c r="X1171"/>
      <c r="BC1171" s="10"/>
    </row>
    <row r="1172" spans="1:55" x14ac:dyDescent="0.25">
      <c r="A1172" s="41"/>
      <c r="B1172" s="42" t="s">
        <v>132</v>
      </c>
      <c r="C1172" s="134"/>
      <c r="D1172" s="25"/>
      <c r="E1172" s="135"/>
      <c r="F1172" s="136"/>
      <c r="G1172" s="12"/>
      <c r="H1172" s="91"/>
      <c r="I1172" s="88"/>
      <c r="J1172" s="89"/>
      <c r="K1172" s="90"/>
      <c r="L1172" s="88"/>
      <c r="M1172" s="89"/>
      <c r="N1172" s="90"/>
      <c r="O1172" s="93"/>
      <c r="P1172" s="12"/>
      <c r="Q1172" s="91"/>
      <c r="R1172" s="93"/>
      <c r="S1172" s="12"/>
      <c r="T1172" s="91"/>
      <c r="U1172" s="93">
        <f>+U1170</f>
        <v>0.7</v>
      </c>
      <c r="V1172" s="12">
        <f>V1170</f>
        <v>20</v>
      </c>
      <c r="W1172" s="91">
        <f>+U1172*V1172</f>
        <v>14</v>
      </c>
      <c r="X1172"/>
      <c r="BC1172" s="10"/>
    </row>
    <row r="1173" spans="1:55" x14ac:dyDescent="0.25">
      <c r="A1173" s="45" t="s">
        <v>354</v>
      </c>
      <c r="B1173" s="42" t="s">
        <v>133</v>
      </c>
      <c r="C1173" s="93">
        <f>+$D$1044</f>
        <v>0.6</v>
      </c>
      <c r="D1173" s="25">
        <f>D1171</f>
        <v>13</v>
      </c>
      <c r="E1173" s="135">
        <f>+C1173*D1173</f>
        <v>7.8</v>
      </c>
      <c r="F1173" s="136">
        <f>+$D$1039</f>
        <v>0.55000000000000004</v>
      </c>
      <c r="G1173" s="12">
        <f>G1171</f>
        <v>16</v>
      </c>
      <c r="H1173" s="91">
        <f>+F1173*G1173</f>
        <v>8.8000000000000007</v>
      </c>
      <c r="I1173" s="93">
        <f>+$D$1050</f>
        <v>0.9</v>
      </c>
      <c r="J1173" s="12">
        <f>J1171</f>
        <v>15</v>
      </c>
      <c r="K1173" s="91">
        <f>+I1173*J1173</f>
        <v>13.5</v>
      </c>
      <c r="L1173" s="93">
        <f>L1171</f>
        <v>0.9</v>
      </c>
      <c r="M1173" s="12">
        <f>M1171</f>
        <v>15</v>
      </c>
      <c r="N1173" s="91">
        <f>+L1173*M1173</f>
        <v>13.5</v>
      </c>
      <c r="O1173" s="93">
        <f>O1171</f>
        <v>0.55000000000000004</v>
      </c>
      <c r="P1173" s="12">
        <f>P1171</f>
        <v>16</v>
      </c>
      <c r="Q1173" s="91">
        <f>+O1173*P1173</f>
        <v>8.8000000000000007</v>
      </c>
      <c r="R1173" s="93">
        <f>R1171</f>
        <v>0.6</v>
      </c>
      <c r="S1173" s="12">
        <f>S1171</f>
        <v>13</v>
      </c>
      <c r="T1173" s="91">
        <f>+R1173*S1173</f>
        <v>7.8</v>
      </c>
      <c r="U1173" s="93"/>
      <c r="V1173" s="12"/>
      <c r="W1173" s="91"/>
      <c r="X1173"/>
      <c r="BC1173" s="10"/>
    </row>
    <row r="1174" spans="1:55" x14ac:dyDescent="0.25">
      <c r="A1174" s="41"/>
      <c r="B1174" s="42" t="s">
        <v>134</v>
      </c>
      <c r="C1174" s="134"/>
      <c r="D1174" s="25"/>
      <c r="E1174" s="135"/>
      <c r="F1174" s="136"/>
      <c r="G1174" s="12"/>
      <c r="H1174" s="91"/>
      <c r="I1174" s="88"/>
      <c r="J1174" s="89"/>
      <c r="K1174" s="90"/>
      <c r="L1174" s="88"/>
      <c r="M1174" s="89"/>
      <c r="N1174" s="90"/>
      <c r="O1174" s="93"/>
      <c r="P1174" s="12"/>
      <c r="Q1174" s="91"/>
      <c r="R1174" s="93"/>
      <c r="S1174" s="12"/>
      <c r="T1174" s="91"/>
      <c r="U1174" s="93">
        <f>+U1172</f>
        <v>0.7</v>
      </c>
      <c r="V1174" s="12">
        <f>V1172</f>
        <v>20</v>
      </c>
      <c r="W1174" s="91">
        <f>+U1174*V1174</f>
        <v>14</v>
      </c>
      <c r="X1174"/>
      <c r="BC1174" s="10"/>
    </row>
    <row r="1175" spans="1:55" x14ac:dyDescent="0.25">
      <c r="A1175" s="45" t="s">
        <v>355</v>
      </c>
      <c r="B1175" s="42" t="s">
        <v>135</v>
      </c>
      <c r="C1175" s="93">
        <f>+$D$1044</f>
        <v>0.6</v>
      </c>
      <c r="D1175" s="25">
        <f>D1173</f>
        <v>13</v>
      </c>
      <c r="E1175" s="135">
        <f>+C1175*D1175</f>
        <v>7.8</v>
      </c>
      <c r="F1175" s="136">
        <f>+$D$1039</f>
        <v>0.55000000000000004</v>
      </c>
      <c r="G1175" s="12">
        <f>+G1173</f>
        <v>16</v>
      </c>
      <c r="H1175" s="91">
        <f>+F1175*G1175</f>
        <v>8.8000000000000007</v>
      </c>
      <c r="I1175" s="93">
        <f>+$D$1050</f>
        <v>0.9</v>
      </c>
      <c r="J1175" s="89">
        <f>+J1173</f>
        <v>15</v>
      </c>
      <c r="K1175" s="91">
        <f>+I1175*J1175</f>
        <v>13.5</v>
      </c>
      <c r="L1175" s="88">
        <f>+L1173</f>
        <v>0.9</v>
      </c>
      <c r="M1175" s="89">
        <f>+M1173</f>
        <v>15</v>
      </c>
      <c r="N1175" s="91">
        <f>+L1175*M1175</f>
        <v>13.5</v>
      </c>
      <c r="O1175" s="93">
        <f>O1173</f>
        <v>0.55000000000000004</v>
      </c>
      <c r="P1175" s="12">
        <f>P1173</f>
        <v>16</v>
      </c>
      <c r="Q1175" s="91">
        <f>+O1175*P1175</f>
        <v>8.8000000000000007</v>
      </c>
      <c r="R1175" s="93">
        <f>+R1173</f>
        <v>0.6</v>
      </c>
      <c r="S1175" s="12">
        <f>+S1173</f>
        <v>13</v>
      </c>
      <c r="T1175" s="91">
        <f>+R1175*S1175</f>
        <v>7.8</v>
      </c>
      <c r="U1175" s="93"/>
      <c r="V1175" s="12"/>
      <c r="W1175" s="91"/>
      <c r="X1175"/>
      <c r="BC1175" s="10"/>
    </row>
    <row r="1176" spans="1:55" x14ac:dyDescent="0.25">
      <c r="A1176" s="41"/>
      <c r="B1176" s="42" t="s">
        <v>136</v>
      </c>
      <c r="C1176" s="134"/>
      <c r="D1176" s="25"/>
      <c r="E1176" s="135"/>
      <c r="F1176" s="136"/>
      <c r="G1176" s="12"/>
      <c r="H1176" s="91"/>
      <c r="I1176" s="88"/>
      <c r="J1176" s="89"/>
      <c r="K1176" s="90"/>
      <c r="L1176" s="88"/>
      <c r="M1176" s="89"/>
      <c r="N1176" s="90"/>
      <c r="O1176" s="93"/>
      <c r="P1176" s="12"/>
      <c r="Q1176" s="91"/>
      <c r="R1176" s="93"/>
      <c r="S1176" s="12"/>
      <c r="T1176" s="91"/>
      <c r="U1176" s="93">
        <f>+U1174</f>
        <v>0.7</v>
      </c>
      <c r="V1176" s="12">
        <f>V1174</f>
        <v>20</v>
      </c>
      <c r="W1176" s="91">
        <f>+U1176*V1176</f>
        <v>14</v>
      </c>
      <c r="X1176"/>
      <c r="BC1176" s="10"/>
    </row>
    <row r="1177" spans="1:55" x14ac:dyDescent="0.25">
      <c r="A1177" s="45" t="s">
        <v>356</v>
      </c>
      <c r="B1177" s="42" t="s">
        <v>137</v>
      </c>
      <c r="C1177" s="93">
        <f>+$D$1044</f>
        <v>0.6</v>
      </c>
      <c r="D1177" s="25">
        <f>D1175</f>
        <v>13</v>
      </c>
      <c r="E1177" s="135">
        <f>+C1177*D1177</f>
        <v>7.8</v>
      </c>
      <c r="F1177" s="136">
        <f>+$D$1039</f>
        <v>0.55000000000000004</v>
      </c>
      <c r="G1177" s="12">
        <f>G1175</f>
        <v>16</v>
      </c>
      <c r="H1177" s="91">
        <f>+F1177*G1177</f>
        <v>8.8000000000000007</v>
      </c>
      <c r="I1177" s="93">
        <f>+$D$1050</f>
        <v>0.9</v>
      </c>
      <c r="J1177" s="12">
        <f>J1175</f>
        <v>15</v>
      </c>
      <c r="K1177" s="91">
        <f>+I1177*J1177</f>
        <v>13.5</v>
      </c>
      <c r="L1177" s="93">
        <f>L1175</f>
        <v>0.9</v>
      </c>
      <c r="M1177" s="12">
        <f>M1175</f>
        <v>15</v>
      </c>
      <c r="N1177" s="91">
        <f>+L1177*M1177</f>
        <v>13.5</v>
      </c>
      <c r="O1177" s="93">
        <f>O1175</f>
        <v>0.55000000000000004</v>
      </c>
      <c r="P1177" s="12">
        <f>P1175</f>
        <v>16</v>
      </c>
      <c r="Q1177" s="91">
        <f>+O1177*P1177</f>
        <v>8.8000000000000007</v>
      </c>
      <c r="R1177" s="93">
        <f>R1175</f>
        <v>0.6</v>
      </c>
      <c r="S1177" s="12">
        <f>S1175</f>
        <v>13</v>
      </c>
      <c r="T1177" s="91">
        <f>+R1177*S1177</f>
        <v>7.8</v>
      </c>
      <c r="U1177" s="93"/>
      <c r="V1177" s="12"/>
      <c r="W1177" s="91"/>
      <c r="X1177"/>
      <c r="BC1177" s="10"/>
    </row>
    <row r="1178" spans="1:55" x14ac:dyDescent="0.25">
      <c r="A1178" s="41"/>
      <c r="B1178" s="42" t="s">
        <v>138</v>
      </c>
      <c r="C1178" s="134"/>
      <c r="D1178" s="25"/>
      <c r="E1178" s="135"/>
      <c r="F1178" s="136"/>
      <c r="G1178" s="12"/>
      <c r="H1178" s="91"/>
      <c r="I1178" s="88"/>
      <c r="J1178" s="89"/>
      <c r="K1178" s="90"/>
      <c r="L1178" s="88"/>
      <c r="M1178" s="89"/>
      <c r="N1178" s="90"/>
      <c r="O1178" s="93"/>
      <c r="P1178" s="12"/>
      <c r="Q1178" s="91"/>
      <c r="R1178" s="93"/>
      <c r="S1178" s="12"/>
      <c r="T1178" s="91"/>
      <c r="U1178" s="93">
        <f>+U1176</f>
        <v>0.7</v>
      </c>
      <c r="V1178" s="12">
        <f>V1176</f>
        <v>20</v>
      </c>
      <c r="W1178" s="91">
        <f>+U1178*V1178</f>
        <v>14</v>
      </c>
      <c r="X1178"/>
    </row>
    <row r="1179" spans="1:55" x14ac:dyDescent="0.25">
      <c r="A1179" s="45" t="s">
        <v>357</v>
      </c>
      <c r="B1179" s="42" t="s">
        <v>139</v>
      </c>
      <c r="C1179" s="93">
        <f>+$D$1044</f>
        <v>0.6</v>
      </c>
      <c r="D1179" s="25">
        <f>D1177</f>
        <v>13</v>
      </c>
      <c r="E1179" s="135">
        <f>+C1179*D1179</f>
        <v>7.8</v>
      </c>
      <c r="F1179" s="136">
        <f>+$D$1039</f>
        <v>0.55000000000000004</v>
      </c>
      <c r="G1179" s="12">
        <f>+G1177</f>
        <v>16</v>
      </c>
      <c r="H1179" s="91">
        <f>+F1179*G1179</f>
        <v>8.8000000000000007</v>
      </c>
      <c r="I1179" s="93">
        <f>+$D$1050</f>
        <v>0.9</v>
      </c>
      <c r="J1179" s="89">
        <f>+J1177</f>
        <v>15</v>
      </c>
      <c r="K1179" s="91">
        <f>+I1179*J1179</f>
        <v>13.5</v>
      </c>
      <c r="L1179" s="88">
        <f>+L1177</f>
        <v>0.9</v>
      </c>
      <c r="M1179" s="89">
        <f>+M1177</f>
        <v>15</v>
      </c>
      <c r="N1179" s="91">
        <f>+L1179*M1179</f>
        <v>13.5</v>
      </c>
      <c r="O1179" s="93">
        <f>O1177</f>
        <v>0.55000000000000004</v>
      </c>
      <c r="P1179" s="12">
        <f>P1177</f>
        <v>16</v>
      </c>
      <c r="Q1179" s="91">
        <f>+O1179*P1179</f>
        <v>8.8000000000000007</v>
      </c>
      <c r="R1179" s="93">
        <f>+R1177</f>
        <v>0.6</v>
      </c>
      <c r="S1179" s="12">
        <f>+S1177</f>
        <v>13</v>
      </c>
      <c r="T1179" s="91">
        <f>+R1179*S1179</f>
        <v>7.8</v>
      </c>
      <c r="U1179" s="93"/>
      <c r="V1179" s="12"/>
      <c r="W1179" s="91"/>
      <c r="X1179"/>
    </row>
    <row r="1180" spans="1:55" x14ac:dyDescent="0.25">
      <c r="A1180" s="41"/>
      <c r="B1180" s="42" t="s">
        <v>140</v>
      </c>
      <c r="C1180" s="134"/>
      <c r="D1180" s="25"/>
      <c r="E1180" s="135"/>
      <c r="F1180" s="136"/>
      <c r="G1180" s="12"/>
      <c r="H1180" s="91"/>
      <c r="I1180" s="88"/>
      <c r="J1180" s="89"/>
      <c r="K1180" s="90"/>
      <c r="L1180" s="88"/>
      <c r="M1180" s="89"/>
      <c r="N1180" s="90"/>
      <c r="O1180" s="93"/>
      <c r="P1180" s="12"/>
      <c r="Q1180" s="91"/>
      <c r="R1180" s="93"/>
      <c r="S1180" s="12"/>
      <c r="T1180" s="91"/>
      <c r="U1180" s="93">
        <f>+U1178</f>
        <v>0.7</v>
      </c>
      <c r="V1180" s="12">
        <f>V1178</f>
        <v>20</v>
      </c>
      <c r="W1180" s="91">
        <f>+U1180*V1180</f>
        <v>14</v>
      </c>
      <c r="X1180"/>
    </row>
    <row r="1181" spans="1:55" x14ac:dyDescent="0.25">
      <c r="A1181" s="45" t="s">
        <v>358</v>
      </c>
      <c r="B1181" s="42" t="s">
        <v>141</v>
      </c>
      <c r="C1181" s="93">
        <f>+$D$1044</f>
        <v>0.6</v>
      </c>
      <c r="D1181" s="25">
        <f>D1179</f>
        <v>13</v>
      </c>
      <c r="E1181" s="135">
        <f>+C1181*D1181</f>
        <v>7.8</v>
      </c>
      <c r="F1181" s="136">
        <f>+$D$1039</f>
        <v>0.55000000000000004</v>
      </c>
      <c r="G1181" s="12">
        <f>G1179</f>
        <v>16</v>
      </c>
      <c r="H1181" s="91">
        <f>+F1181*G1181</f>
        <v>8.8000000000000007</v>
      </c>
      <c r="I1181" s="93">
        <f>+$D$1050</f>
        <v>0.9</v>
      </c>
      <c r="J1181" s="12">
        <f>J1179</f>
        <v>15</v>
      </c>
      <c r="K1181" s="91">
        <f>+I1181*J1181</f>
        <v>13.5</v>
      </c>
      <c r="L1181" s="93">
        <f>L1179</f>
        <v>0.9</v>
      </c>
      <c r="M1181" s="12">
        <f>M1179</f>
        <v>15</v>
      </c>
      <c r="N1181" s="91">
        <f>+L1181*M1181</f>
        <v>13.5</v>
      </c>
      <c r="O1181" s="93">
        <f>O1179</f>
        <v>0.55000000000000004</v>
      </c>
      <c r="P1181" s="12">
        <f>P1179</f>
        <v>16</v>
      </c>
      <c r="Q1181" s="91">
        <f>+O1181*P1181</f>
        <v>8.8000000000000007</v>
      </c>
      <c r="R1181" s="93">
        <f>R1179</f>
        <v>0.6</v>
      </c>
      <c r="S1181" s="12">
        <f>S1179</f>
        <v>13</v>
      </c>
      <c r="T1181" s="91">
        <f>+R1181*S1181</f>
        <v>7.8</v>
      </c>
      <c r="U1181" s="93"/>
      <c r="V1181" s="12"/>
      <c r="W1181" s="91"/>
      <c r="X1181"/>
    </row>
    <row r="1182" spans="1:55" x14ac:dyDescent="0.25">
      <c r="A1182" s="41"/>
      <c r="B1182" s="42" t="s">
        <v>142</v>
      </c>
      <c r="C1182" s="134"/>
      <c r="D1182" s="25"/>
      <c r="E1182" s="135"/>
      <c r="F1182" s="136"/>
      <c r="G1182" s="12"/>
      <c r="H1182" s="91"/>
      <c r="I1182" s="88"/>
      <c r="J1182" s="89"/>
      <c r="K1182" s="90"/>
      <c r="L1182" s="88"/>
      <c r="M1182" s="89"/>
      <c r="N1182" s="90"/>
      <c r="O1182" s="93"/>
      <c r="P1182" s="12"/>
      <c r="Q1182" s="91"/>
      <c r="R1182" s="93"/>
      <c r="S1182" s="12"/>
      <c r="T1182" s="91"/>
      <c r="U1182" s="93">
        <f>+U1180</f>
        <v>0.7</v>
      </c>
      <c r="V1182" s="12">
        <f>V1180</f>
        <v>20</v>
      </c>
      <c r="W1182" s="91">
        <f>+U1182*V1182</f>
        <v>14</v>
      </c>
      <c r="X1182"/>
    </row>
    <row r="1183" spans="1:55" x14ac:dyDescent="0.25">
      <c r="A1183" s="45" t="s">
        <v>359</v>
      </c>
      <c r="B1183" s="42" t="s">
        <v>143</v>
      </c>
      <c r="C1183" s="93">
        <f>+$D$1044</f>
        <v>0.6</v>
      </c>
      <c r="D1183" s="25">
        <f>D1181</f>
        <v>13</v>
      </c>
      <c r="E1183" s="135">
        <f>+C1183*D1183</f>
        <v>7.8</v>
      </c>
      <c r="F1183" s="136">
        <f>+$D$1039</f>
        <v>0.55000000000000004</v>
      </c>
      <c r="G1183" s="12">
        <f>+G1181</f>
        <v>16</v>
      </c>
      <c r="H1183" s="91">
        <f>+F1183*G1183</f>
        <v>8.8000000000000007</v>
      </c>
      <c r="I1183" s="93">
        <f>+$D$1050</f>
        <v>0.9</v>
      </c>
      <c r="J1183" s="89">
        <f>+J1181</f>
        <v>15</v>
      </c>
      <c r="K1183" s="91">
        <f>+I1183*J1183</f>
        <v>13.5</v>
      </c>
      <c r="L1183" s="88">
        <f>+L1181</f>
        <v>0.9</v>
      </c>
      <c r="M1183" s="89">
        <f>+M1181</f>
        <v>15</v>
      </c>
      <c r="N1183" s="91">
        <f>+L1183*M1183</f>
        <v>13.5</v>
      </c>
      <c r="O1183" s="93">
        <f>O1181</f>
        <v>0.55000000000000004</v>
      </c>
      <c r="P1183" s="12">
        <f>P1181</f>
        <v>16</v>
      </c>
      <c r="Q1183" s="91">
        <f>+O1183*P1183</f>
        <v>8.8000000000000007</v>
      </c>
      <c r="R1183" s="93">
        <f>+R1181</f>
        <v>0.6</v>
      </c>
      <c r="S1183" s="12">
        <f>+S1181</f>
        <v>13</v>
      </c>
      <c r="T1183" s="91">
        <f>+R1183*S1183</f>
        <v>7.8</v>
      </c>
      <c r="U1183" s="93"/>
      <c r="V1183" s="12"/>
      <c r="W1183" s="91"/>
      <c r="X1183"/>
    </row>
    <row r="1184" spans="1:55" x14ac:dyDescent="0.25">
      <c r="A1184" s="41"/>
      <c r="B1184" s="42" t="s">
        <v>144</v>
      </c>
      <c r="C1184" s="134"/>
      <c r="D1184" s="25"/>
      <c r="E1184" s="135"/>
      <c r="F1184" s="136"/>
      <c r="G1184" s="12"/>
      <c r="H1184" s="91"/>
      <c r="I1184" s="88"/>
      <c r="J1184" s="89"/>
      <c r="K1184" s="90"/>
      <c r="L1184" s="88"/>
      <c r="M1184" s="89"/>
      <c r="N1184" s="90"/>
      <c r="O1184" s="93"/>
      <c r="P1184" s="12"/>
      <c r="Q1184" s="91"/>
      <c r="R1184" s="93"/>
      <c r="S1184" s="12"/>
      <c r="T1184" s="91"/>
      <c r="U1184" s="93">
        <f>+U1182</f>
        <v>0.7</v>
      </c>
      <c r="V1184" s="12">
        <f>V1182</f>
        <v>20</v>
      </c>
      <c r="W1184" s="91">
        <f>+U1184*V1184</f>
        <v>14</v>
      </c>
      <c r="X1184"/>
    </row>
    <row r="1185" spans="1:24" x14ac:dyDescent="0.25">
      <c r="A1185" s="45" t="s">
        <v>360</v>
      </c>
      <c r="B1185" s="42" t="s">
        <v>145</v>
      </c>
      <c r="C1185" s="93">
        <f>+$D$1044</f>
        <v>0.6</v>
      </c>
      <c r="D1185" s="25">
        <f>D1183</f>
        <v>13</v>
      </c>
      <c r="E1185" s="135">
        <f>+C1185*D1185</f>
        <v>7.8</v>
      </c>
      <c r="F1185" s="136">
        <f>+$D$1039</f>
        <v>0.55000000000000004</v>
      </c>
      <c r="G1185" s="12">
        <f>G1183</f>
        <v>16</v>
      </c>
      <c r="H1185" s="91">
        <f>+F1185*G1185</f>
        <v>8.8000000000000007</v>
      </c>
      <c r="I1185" s="93">
        <f>+$D$1050</f>
        <v>0.9</v>
      </c>
      <c r="J1185" s="12">
        <f>J1183</f>
        <v>15</v>
      </c>
      <c r="K1185" s="91">
        <f>+I1185*J1185</f>
        <v>13.5</v>
      </c>
      <c r="L1185" s="93">
        <f>L1183</f>
        <v>0.9</v>
      </c>
      <c r="M1185" s="12">
        <f>M1183</f>
        <v>15</v>
      </c>
      <c r="N1185" s="91">
        <f>+L1185*M1185</f>
        <v>13.5</v>
      </c>
      <c r="O1185" s="93">
        <f>O1183</f>
        <v>0.55000000000000004</v>
      </c>
      <c r="P1185" s="12">
        <f>P1183</f>
        <v>16</v>
      </c>
      <c r="Q1185" s="91">
        <f>+O1185*P1185</f>
        <v>8.8000000000000007</v>
      </c>
      <c r="R1185" s="93">
        <f>R1183</f>
        <v>0.6</v>
      </c>
      <c r="S1185" s="12">
        <f>S1183</f>
        <v>13</v>
      </c>
      <c r="T1185" s="91">
        <f>+R1185*S1185</f>
        <v>7.8</v>
      </c>
      <c r="U1185" s="93"/>
      <c r="V1185" s="12"/>
      <c r="W1185" s="91"/>
      <c r="X1185"/>
    </row>
    <row r="1186" spans="1:24" x14ac:dyDescent="0.25">
      <c r="A1186" s="41"/>
      <c r="B1186" s="42" t="s">
        <v>146</v>
      </c>
      <c r="C1186" s="134"/>
      <c r="D1186" s="25"/>
      <c r="E1186" s="135"/>
      <c r="F1186" s="136"/>
      <c r="G1186" s="12"/>
      <c r="H1186" s="91"/>
      <c r="I1186" s="88"/>
      <c r="J1186" s="89"/>
      <c r="K1186" s="90"/>
      <c r="L1186" s="88"/>
      <c r="M1186" s="89"/>
      <c r="N1186" s="90"/>
      <c r="O1186" s="93"/>
      <c r="P1186" s="12"/>
      <c r="Q1186" s="91"/>
      <c r="R1186" s="93"/>
      <c r="S1186" s="12"/>
      <c r="T1186" s="91"/>
      <c r="U1186" s="93">
        <f>+U1184</f>
        <v>0.7</v>
      </c>
      <c r="V1186" s="12">
        <f>V1184</f>
        <v>20</v>
      </c>
      <c r="W1186" s="91">
        <f>+U1186*V1186</f>
        <v>14</v>
      </c>
      <c r="X1186"/>
    </row>
    <row r="1187" spans="1:24" x14ac:dyDescent="0.25">
      <c r="A1187" s="45" t="s">
        <v>361</v>
      </c>
      <c r="B1187" s="42" t="s">
        <v>147</v>
      </c>
      <c r="C1187" s="93">
        <f>+$D$1044</f>
        <v>0.6</v>
      </c>
      <c r="D1187" s="25">
        <f>D1185</f>
        <v>13</v>
      </c>
      <c r="E1187" s="135">
        <f>+C1187*D1187</f>
        <v>7.8</v>
      </c>
      <c r="F1187" s="136">
        <f>+$D$1039</f>
        <v>0.55000000000000004</v>
      </c>
      <c r="G1187" s="12">
        <f>+G1185</f>
        <v>16</v>
      </c>
      <c r="H1187" s="91">
        <f>+F1187*G1187</f>
        <v>8.8000000000000007</v>
      </c>
      <c r="I1187" s="93">
        <f>+$D$1050</f>
        <v>0.9</v>
      </c>
      <c r="J1187" s="89">
        <f>+J1185</f>
        <v>15</v>
      </c>
      <c r="K1187" s="91">
        <f>+I1187*J1187</f>
        <v>13.5</v>
      </c>
      <c r="L1187" s="88">
        <f>+L1185</f>
        <v>0.9</v>
      </c>
      <c r="M1187" s="89">
        <f>+M1185</f>
        <v>15</v>
      </c>
      <c r="N1187" s="91">
        <f>+L1187*M1187</f>
        <v>13.5</v>
      </c>
      <c r="O1187" s="93">
        <f>O1185</f>
        <v>0.55000000000000004</v>
      </c>
      <c r="P1187" s="12">
        <f>P1185</f>
        <v>16</v>
      </c>
      <c r="Q1187" s="91">
        <f>+O1187*P1187</f>
        <v>8.8000000000000007</v>
      </c>
      <c r="R1187" s="93">
        <f>+R1185</f>
        <v>0.6</v>
      </c>
      <c r="S1187" s="12">
        <f>+S1185</f>
        <v>13</v>
      </c>
      <c r="T1187" s="91">
        <f>+R1187*S1187</f>
        <v>7.8</v>
      </c>
      <c r="U1187" s="93"/>
      <c r="V1187" s="12"/>
      <c r="W1187" s="91"/>
      <c r="X1187"/>
    </row>
    <row r="1188" spans="1:24" x14ac:dyDescent="0.25">
      <c r="A1188" s="41"/>
      <c r="B1188" s="42" t="s">
        <v>148</v>
      </c>
      <c r="C1188" s="134"/>
      <c r="D1188" s="25"/>
      <c r="E1188" s="135"/>
      <c r="F1188" s="136"/>
      <c r="G1188" s="12"/>
      <c r="H1188" s="91"/>
      <c r="I1188" s="88"/>
      <c r="J1188" s="89"/>
      <c r="K1188" s="90"/>
      <c r="L1188" s="88"/>
      <c r="M1188" s="89"/>
      <c r="N1188" s="90"/>
      <c r="O1188" s="93"/>
      <c r="P1188" s="12"/>
      <c r="Q1188" s="91"/>
      <c r="R1188" s="93"/>
      <c r="S1188" s="12"/>
      <c r="T1188" s="91"/>
      <c r="U1188" s="93">
        <f>+U1186</f>
        <v>0.7</v>
      </c>
      <c r="V1188" s="12">
        <f>V1186</f>
        <v>20</v>
      </c>
      <c r="W1188" s="91">
        <f>+U1188*V1188</f>
        <v>14</v>
      </c>
      <c r="X1188"/>
    </row>
    <row r="1189" spans="1:24" x14ac:dyDescent="0.25">
      <c r="A1189" s="45" t="s">
        <v>362</v>
      </c>
      <c r="B1189" s="42" t="s">
        <v>149</v>
      </c>
      <c r="C1189" s="93">
        <f>+$D$1044</f>
        <v>0.6</v>
      </c>
      <c r="D1189" s="25">
        <f>D1187</f>
        <v>13</v>
      </c>
      <c r="E1189" s="135">
        <f>+C1189*D1189</f>
        <v>7.8</v>
      </c>
      <c r="F1189" s="136">
        <f>+$D$1039</f>
        <v>0.55000000000000004</v>
      </c>
      <c r="G1189" s="12">
        <f>G1187</f>
        <v>16</v>
      </c>
      <c r="H1189" s="91">
        <f>+F1189*G1189</f>
        <v>8.8000000000000007</v>
      </c>
      <c r="I1189" s="93">
        <f>+$D$1050</f>
        <v>0.9</v>
      </c>
      <c r="J1189" s="12">
        <f>J1187</f>
        <v>15</v>
      </c>
      <c r="K1189" s="91">
        <f>+I1189*J1189</f>
        <v>13.5</v>
      </c>
      <c r="L1189" s="93">
        <f>L1187</f>
        <v>0.9</v>
      </c>
      <c r="M1189" s="12">
        <f>M1187</f>
        <v>15</v>
      </c>
      <c r="N1189" s="91">
        <f>+L1189*M1189</f>
        <v>13.5</v>
      </c>
      <c r="O1189" s="93">
        <f>O1187</f>
        <v>0.55000000000000004</v>
      </c>
      <c r="P1189" s="12">
        <f>P1187</f>
        <v>16</v>
      </c>
      <c r="Q1189" s="91">
        <f>+O1189*P1189</f>
        <v>8.8000000000000007</v>
      </c>
      <c r="R1189" s="93">
        <f>R1187</f>
        <v>0.6</v>
      </c>
      <c r="S1189" s="12">
        <f>S1187</f>
        <v>13</v>
      </c>
      <c r="T1189" s="91">
        <f>+R1189*S1189</f>
        <v>7.8</v>
      </c>
      <c r="U1189" s="93"/>
      <c r="V1189" s="12"/>
      <c r="W1189" s="91"/>
      <c r="X1189"/>
    </row>
    <row r="1190" spans="1:24" x14ac:dyDescent="0.25">
      <c r="A1190" s="41"/>
      <c r="B1190" s="42" t="s">
        <v>150</v>
      </c>
      <c r="C1190" s="134"/>
      <c r="D1190" s="25"/>
      <c r="E1190" s="135"/>
      <c r="F1190" s="136"/>
      <c r="G1190" s="12"/>
      <c r="H1190" s="91"/>
      <c r="I1190" s="88"/>
      <c r="J1190" s="89"/>
      <c r="K1190" s="90"/>
      <c r="L1190" s="88"/>
      <c r="M1190" s="89"/>
      <c r="N1190" s="90"/>
      <c r="O1190" s="93"/>
      <c r="P1190" s="12"/>
      <c r="Q1190" s="91"/>
      <c r="R1190" s="93"/>
      <c r="S1190" s="12"/>
      <c r="T1190" s="91"/>
      <c r="U1190" s="93">
        <f>+U1188</f>
        <v>0.7</v>
      </c>
      <c r="V1190" s="12">
        <f>V1188</f>
        <v>20</v>
      </c>
      <c r="W1190" s="91">
        <f>+U1190*V1190</f>
        <v>14</v>
      </c>
      <c r="X1190"/>
    </row>
    <row r="1191" spans="1:24" x14ac:dyDescent="0.25">
      <c r="A1191" s="45" t="s">
        <v>363</v>
      </c>
      <c r="B1191" s="42" t="s">
        <v>151</v>
      </c>
      <c r="C1191" s="93">
        <f>+$D$1044</f>
        <v>0.6</v>
      </c>
      <c r="D1191" s="25">
        <f>D1189</f>
        <v>13</v>
      </c>
      <c r="E1191" s="135">
        <f>+C1191*D1191</f>
        <v>7.8</v>
      </c>
      <c r="F1191" s="136">
        <f>+$D$1039</f>
        <v>0.55000000000000004</v>
      </c>
      <c r="G1191" s="12">
        <f>+G1189</f>
        <v>16</v>
      </c>
      <c r="H1191" s="91">
        <f>+F1191*G1191</f>
        <v>8.8000000000000007</v>
      </c>
      <c r="I1191" s="93">
        <f>+$D$1050</f>
        <v>0.9</v>
      </c>
      <c r="J1191" s="89">
        <f>+J1189</f>
        <v>15</v>
      </c>
      <c r="K1191" s="91">
        <f>+I1191*J1191</f>
        <v>13.5</v>
      </c>
      <c r="L1191" s="88">
        <f>+L1189</f>
        <v>0.9</v>
      </c>
      <c r="M1191" s="89">
        <f>+M1189</f>
        <v>15</v>
      </c>
      <c r="N1191" s="91">
        <f>+L1191*M1191</f>
        <v>13.5</v>
      </c>
      <c r="O1191" s="93">
        <f>O1189</f>
        <v>0.55000000000000004</v>
      </c>
      <c r="P1191" s="12">
        <f>P1189</f>
        <v>16</v>
      </c>
      <c r="Q1191" s="91">
        <f>+O1191*P1191</f>
        <v>8.8000000000000007</v>
      </c>
      <c r="R1191" s="93">
        <f>+R1189</f>
        <v>0.6</v>
      </c>
      <c r="S1191" s="12">
        <f>+S1189</f>
        <v>13</v>
      </c>
      <c r="T1191" s="91">
        <f>+R1191*S1191</f>
        <v>7.8</v>
      </c>
      <c r="U1191" s="93"/>
      <c r="V1191" s="12"/>
      <c r="W1191" s="91"/>
      <c r="X1191"/>
    </row>
    <row r="1192" spans="1:24" x14ac:dyDescent="0.25">
      <c r="A1192" s="41"/>
      <c r="B1192" s="42" t="s">
        <v>152</v>
      </c>
      <c r="C1192" s="134"/>
      <c r="D1192" s="25"/>
      <c r="E1192" s="135"/>
      <c r="F1192" s="136"/>
      <c r="G1192" s="12"/>
      <c r="H1192" s="91"/>
      <c r="I1192" s="88"/>
      <c r="J1192" s="89"/>
      <c r="K1192" s="90"/>
      <c r="L1192" s="88"/>
      <c r="M1192" s="89"/>
      <c r="N1192" s="90"/>
      <c r="O1192" s="93"/>
      <c r="P1192" s="12"/>
      <c r="Q1192" s="91"/>
      <c r="R1192" s="93"/>
      <c r="S1192" s="12"/>
      <c r="T1192" s="91"/>
      <c r="U1192" s="93">
        <f>+U1190</f>
        <v>0.7</v>
      </c>
      <c r="V1192" s="12">
        <f>V1190</f>
        <v>20</v>
      </c>
      <c r="W1192" s="91">
        <f>+U1192*V1192</f>
        <v>14</v>
      </c>
      <c r="X1192"/>
    </row>
    <row r="1193" spans="1:24" x14ac:dyDescent="0.25">
      <c r="A1193" s="45" t="s">
        <v>364</v>
      </c>
      <c r="B1193" s="42" t="s">
        <v>153</v>
      </c>
      <c r="C1193" s="93">
        <f>+$D$1044</f>
        <v>0.6</v>
      </c>
      <c r="D1193" s="25">
        <f>D1191</f>
        <v>13</v>
      </c>
      <c r="E1193" s="135">
        <f>+C1193*D1193</f>
        <v>7.8</v>
      </c>
      <c r="F1193" s="136">
        <f>+$D$1039</f>
        <v>0.55000000000000004</v>
      </c>
      <c r="G1193" s="12">
        <f>G1191</f>
        <v>16</v>
      </c>
      <c r="H1193" s="91">
        <f>+F1193*G1193</f>
        <v>8.8000000000000007</v>
      </c>
      <c r="I1193" s="93">
        <f>+$D$1050</f>
        <v>0.9</v>
      </c>
      <c r="J1193" s="12">
        <f>J1191</f>
        <v>15</v>
      </c>
      <c r="K1193" s="91">
        <f>+I1193*J1193</f>
        <v>13.5</v>
      </c>
      <c r="L1193" s="93">
        <f>L1191</f>
        <v>0.9</v>
      </c>
      <c r="M1193" s="12">
        <f>M1191</f>
        <v>15</v>
      </c>
      <c r="N1193" s="91">
        <f>+L1193*M1193</f>
        <v>13.5</v>
      </c>
      <c r="O1193" s="93">
        <f>O1191</f>
        <v>0.55000000000000004</v>
      </c>
      <c r="P1193" s="12">
        <f>P1191</f>
        <v>16</v>
      </c>
      <c r="Q1193" s="91">
        <f>+O1193*P1193</f>
        <v>8.8000000000000007</v>
      </c>
      <c r="R1193" s="93">
        <f>R1191</f>
        <v>0.6</v>
      </c>
      <c r="S1193" s="12">
        <f>S1191</f>
        <v>13</v>
      </c>
      <c r="T1193" s="91">
        <f>+R1193*S1193</f>
        <v>7.8</v>
      </c>
      <c r="U1193" s="93"/>
      <c r="V1193" s="12"/>
      <c r="W1193" s="91"/>
      <c r="X1193"/>
    </row>
    <row r="1194" spans="1:24" x14ac:dyDescent="0.25">
      <c r="A1194" s="41"/>
      <c r="B1194" s="42" t="s">
        <v>154</v>
      </c>
      <c r="C1194" s="134"/>
      <c r="D1194" s="25"/>
      <c r="E1194" s="135"/>
      <c r="F1194" s="136"/>
      <c r="G1194" s="12"/>
      <c r="H1194" s="91"/>
      <c r="I1194" s="88"/>
      <c r="J1194" s="89"/>
      <c r="K1194" s="90"/>
      <c r="L1194" s="88"/>
      <c r="M1194" s="89"/>
      <c r="N1194" s="90"/>
      <c r="O1194" s="93"/>
      <c r="P1194" s="12"/>
      <c r="Q1194" s="91"/>
      <c r="R1194" s="93"/>
      <c r="S1194" s="12"/>
      <c r="T1194" s="91"/>
      <c r="U1194" s="93">
        <f>+U1192</f>
        <v>0.7</v>
      </c>
      <c r="V1194" s="12">
        <f>V1192</f>
        <v>20</v>
      </c>
      <c r="W1194" s="91">
        <f>+U1194*V1194</f>
        <v>14</v>
      </c>
      <c r="X1194"/>
    </row>
    <row r="1195" spans="1:24" x14ac:dyDescent="0.25">
      <c r="A1195" s="45" t="s">
        <v>365</v>
      </c>
      <c r="B1195" s="42" t="s">
        <v>155</v>
      </c>
      <c r="C1195" s="93">
        <f>+$D$1044</f>
        <v>0.6</v>
      </c>
      <c r="D1195" s="25">
        <f>D1193</f>
        <v>13</v>
      </c>
      <c r="E1195" s="135">
        <f>+C1195*D1195</f>
        <v>7.8</v>
      </c>
      <c r="F1195" s="136">
        <f>+$D$1039</f>
        <v>0.55000000000000004</v>
      </c>
      <c r="G1195" s="12">
        <f>+G1193</f>
        <v>16</v>
      </c>
      <c r="H1195" s="91">
        <f>+F1195*G1195</f>
        <v>8.8000000000000007</v>
      </c>
      <c r="I1195" s="93">
        <f>+$D$1050</f>
        <v>0.9</v>
      </c>
      <c r="J1195" s="89">
        <f>+J1193</f>
        <v>15</v>
      </c>
      <c r="K1195" s="91">
        <f>+I1195*J1195</f>
        <v>13.5</v>
      </c>
      <c r="L1195" s="88">
        <f>+L1193</f>
        <v>0.9</v>
      </c>
      <c r="M1195" s="89">
        <f>+M1193</f>
        <v>15</v>
      </c>
      <c r="N1195" s="91">
        <f>+L1195*M1195</f>
        <v>13.5</v>
      </c>
      <c r="O1195" s="93">
        <f>O1193</f>
        <v>0.55000000000000004</v>
      </c>
      <c r="P1195" s="12">
        <f>P1193</f>
        <v>16</v>
      </c>
      <c r="Q1195" s="91">
        <f>+O1195*P1195</f>
        <v>8.8000000000000007</v>
      </c>
      <c r="R1195" s="93">
        <f>+R1193</f>
        <v>0.6</v>
      </c>
      <c r="S1195" s="12">
        <f>+S1193</f>
        <v>13</v>
      </c>
      <c r="T1195" s="91">
        <f>+R1195*S1195</f>
        <v>7.8</v>
      </c>
      <c r="U1195" s="93"/>
      <c r="V1195" s="12"/>
      <c r="W1195" s="91"/>
      <c r="X1195"/>
    </row>
    <row r="1196" spans="1:24" x14ac:dyDescent="0.25">
      <c r="A1196" s="41"/>
      <c r="B1196" s="42" t="s">
        <v>156</v>
      </c>
      <c r="C1196" s="134"/>
      <c r="D1196" s="25"/>
      <c r="E1196" s="135"/>
      <c r="F1196" s="136"/>
      <c r="G1196" s="12"/>
      <c r="H1196" s="91"/>
      <c r="I1196" s="88"/>
      <c r="J1196" s="89"/>
      <c r="K1196" s="90"/>
      <c r="L1196" s="88"/>
      <c r="M1196" s="89"/>
      <c r="N1196" s="90"/>
      <c r="O1196" s="93"/>
      <c r="P1196" s="12"/>
      <c r="Q1196" s="91"/>
      <c r="R1196" s="93"/>
      <c r="S1196" s="12"/>
      <c r="T1196" s="91"/>
      <c r="U1196" s="93">
        <f>+U1194</f>
        <v>0.7</v>
      </c>
      <c r="V1196" s="12">
        <f>V1194</f>
        <v>20</v>
      </c>
      <c r="W1196" s="91">
        <f>+U1196*V1196</f>
        <v>14</v>
      </c>
      <c r="X1196"/>
    </row>
    <row r="1197" spans="1:24" x14ac:dyDescent="0.25">
      <c r="A1197" s="45" t="s">
        <v>366</v>
      </c>
      <c r="B1197" s="42" t="s">
        <v>157</v>
      </c>
      <c r="C1197" s="93">
        <f>+$D$1044</f>
        <v>0.6</v>
      </c>
      <c r="D1197" s="25">
        <f>D1195</f>
        <v>13</v>
      </c>
      <c r="E1197" s="135">
        <f>+C1197*D1197</f>
        <v>7.8</v>
      </c>
      <c r="F1197" s="136">
        <f>+$D$1039</f>
        <v>0.55000000000000004</v>
      </c>
      <c r="G1197" s="12">
        <f>G1195</f>
        <v>16</v>
      </c>
      <c r="H1197" s="91">
        <f>+F1197*G1197</f>
        <v>8.8000000000000007</v>
      </c>
      <c r="I1197" s="93">
        <f>+$D$1050</f>
        <v>0.9</v>
      </c>
      <c r="J1197" s="12">
        <f>J1195</f>
        <v>15</v>
      </c>
      <c r="K1197" s="91">
        <f>+I1197*J1197</f>
        <v>13.5</v>
      </c>
      <c r="L1197" s="93">
        <f>L1195</f>
        <v>0.9</v>
      </c>
      <c r="M1197" s="12">
        <f>M1195</f>
        <v>15</v>
      </c>
      <c r="N1197" s="91">
        <f>+L1197*M1197</f>
        <v>13.5</v>
      </c>
      <c r="O1197" s="93">
        <f>O1195</f>
        <v>0.55000000000000004</v>
      </c>
      <c r="P1197" s="12">
        <f>P1195</f>
        <v>16</v>
      </c>
      <c r="Q1197" s="91">
        <f>+O1197*P1197</f>
        <v>8.8000000000000007</v>
      </c>
      <c r="R1197" s="93">
        <f>R1195</f>
        <v>0.6</v>
      </c>
      <c r="S1197" s="12">
        <f>S1195</f>
        <v>13</v>
      </c>
      <c r="T1197" s="91">
        <f>+R1197*S1197</f>
        <v>7.8</v>
      </c>
      <c r="U1197" s="93"/>
      <c r="V1197" s="12"/>
      <c r="W1197" s="91"/>
      <c r="X1197"/>
    </row>
    <row r="1198" spans="1:24" x14ac:dyDescent="0.25">
      <c r="A1198" s="41"/>
      <c r="B1198" s="42" t="s">
        <v>158</v>
      </c>
      <c r="C1198" s="134"/>
      <c r="D1198" s="25"/>
      <c r="E1198" s="135"/>
      <c r="F1198" s="136"/>
      <c r="G1198" s="12"/>
      <c r="H1198" s="91"/>
      <c r="I1198" s="88"/>
      <c r="J1198" s="89"/>
      <c r="K1198" s="90"/>
      <c r="L1198" s="88"/>
      <c r="M1198" s="89"/>
      <c r="N1198" s="90"/>
      <c r="O1198" s="93"/>
      <c r="P1198" s="12"/>
      <c r="Q1198" s="91"/>
      <c r="R1198" s="93"/>
      <c r="S1198" s="12"/>
      <c r="T1198" s="91"/>
      <c r="U1198" s="93">
        <f>+U1196</f>
        <v>0.7</v>
      </c>
      <c r="V1198" s="12">
        <f>V1196</f>
        <v>20</v>
      </c>
      <c r="W1198" s="91">
        <f>+U1198*V1198</f>
        <v>14</v>
      </c>
      <c r="X1198"/>
    </row>
    <row r="1199" spans="1:24" x14ac:dyDescent="0.25">
      <c r="A1199" s="45" t="s">
        <v>367</v>
      </c>
      <c r="B1199" s="42" t="s">
        <v>159</v>
      </c>
      <c r="C1199" s="93">
        <f>+$D$1044</f>
        <v>0.6</v>
      </c>
      <c r="D1199" s="25">
        <f>D1197</f>
        <v>13</v>
      </c>
      <c r="E1199" s="135">
        <f>+C1199*D1199</f>
        <v>7.8</v>
      </c>
      <c r="F1199" s="136">
        <f>+$D$1039</f>
        <v>0.55000000000000004</v>
      </c>
      <c r="G1199" s="12">
        <f>+G1197</f>
        <v>16</v>
      </c>
      <c r="H1199" s="91">
        <f>+F1199*G1199</f>
        <v>8.8000000000000007</v>
      </c>
      <c r="I1199" s="93">
        <f>+$D$1050</f>
        <v>0.9</v>
      </c>
      <c r="J1199" s="89">
        <f>+J1197</f>
        <v>15</v>
      </c>
      <c r="K1199" s="91">
        <f>+I1199*J1199</f>
        <v>13.5</v>
      </c>
      <c r="L1199" s="88">
        <f>+L1197</f>
        <v>0.9</v>
      </c>
      <c r="M1199" s="89">
        <f>+M1197</f>
        <v>15</v>
      </c>
      <c r="N1199" s="91">
        <f>+L1199*M1199</f>
        <v>13.5</v>
      </c>
      <c r="O1199" s="93">
        <f>O1197</f>
        <v>0.55000000000000004</v>
      </c>
      <c r="P1199" s="12">
        <f>P1197</f>
        <v>16</v>
      </c>
      <c r="Q1199" s="91">
        <f>+O1199*P1199</f>
        <v>8.8000000000000007</v>
      </c>
      <c r="R1199" s="93">
        <f>+R1197</f>
        <v>0.6</v>
      </c>
      <c r="S1199" s="12">
        <f>+S1197</f>
        <v>13</v>
      </c>
      <c r="T1199" s="91">
        <f>+R1199*S1199</f>
        <v>7.8</v>
      </c>
      <c r="U1199" s="93"/>
      <c r="V1199" s="12"/>
      <c r="W1199" s="91"/>
      <c r="X1199"/>
    </row>
    <row r="1200" spans="1:24" x14ac:dyDescent="0.25">
      <c r="A1200" s="41"/>
      <c r="B1200" s="42" t="s">
        <v>160</v>
      </c>
      <c r="C1200" s="134"/>
      <c r="D1200" s="25"/>
      <c r="E1200" s="135"/>
      <c r="F1200" s="136"/>
      <c r="G1200" s="12"/>
      <c r="H1200" s="91"/>
      <c r="I1200" s="88"/>
      <c r="J1200" s="89"/>
      <c r="K1200" s="90"/>
      <c r="L1200" s="88"/>
      <c r="M1200" s="89"/>
      <c r="N1200" s="90"/>
      <c r="O1200" s="93"/>
      <c r="P1200" s="12"/>
      <c r="Q1200" s="91"/>
      <c r="R1200" s="93"/>
      <c r="S1200" s="12"/>
      <c r="T1200" s="91"/>
      <c r="U1200" s="93">
        <f>+U1198</f>
        <v>0.7</v>
      </c>
      <c r="V1200" s="12">
        <f>V1198</f>
        <v>20</v>
      </c>
      <c r="W1200" s="91">
        <f>+U1200*V1200</f>
        <v>14</v>
      </c>
      <c r="X1200"/>
    </row>
    <row r="1201" spans="1:24" x14ac:dyDescent="0.25">
      <c r="A1201" s="45" t="s">
        <v>368</v>
      </c>
      <c r="B1201" s="42" t="s">
        <v>161</v>
      </c>
      <c r="C1201" s="93">
        <f>+$D$1044</f>
        <v>0.6</v>
      </c>
      <c r="D1201" s="25">
        <f>D1199</f>
        <v>13</v>
      </c>
      <c r="E1201" s="135">
        <f>+C1201*D1201</f>
        <v>7.8</v>
      </c>
      <c r="F1201" s="136">
        <f>+$D$1039</f>
        <v>0.55000000000000004</v>
      </c>
      <c r="G1201" s="12">
        <f>G1199</f>
        <v>16</v>
      </c>
      <c r="H1201" s="91">
        <f>+F1201*G1201</f>
        <v>8.8000000000000007</v>
      </c>
      <c r="I1201" s="93">
        <f>+$D$1050</f>
        <v>0.9</v>
      </c>
      <c r="J1201" s="12">
        <f>J1199</f>
        <v>15</v>
      </c>
      <c r="K1201" s="91">
        <f>+I1201*J1201</f>
        <v>13.5</v>
      </c>
      <c r="L1201" s="93">
        <f>L1199</f>
        <v>0.9</v>
      </c>
      <c r="M1201" s="12">
        <f>M1199</f>
        <v>15</v>
      </c>
      <c r="N1201" s="91">
        <f>+L1201*M1201</f>
        <v>13.5</v>
      </c>
      <c r="O1201" s="93">
        <f>O1199</f>
        <v>0.55000000000000004</v>
      </c>
      <c r="P1201" s="12">
        <f>P1199</f>
        <v>16</v>
      </c>
      <c r="Q1201" s="91">
        <f>+O1201*P1201</f>
        <v>8.8000000000000007</v>
      </c>
      <c r="R1201" s="93">
        <f>R1199</f>
        <v>0.6</v>
      </c>
      <c r="S1201" s="12">
        <f>S1199</f>
        <v>13</v>
      </c>
      <c r="T1201" s="91">
        <f>+R1201*S1201</f>
        <v>7.8</v>
      </c>
      <c r="U1201" s="93"/>
      <c r="V1201" s="12"/>
      <c r="W1201" s="91"/>
      <c r="X1201"/>
    </row>
    <row r="1202" spans="1:24" x14ac:dyDescent="0.25">
      <c r="A1202" s="41"/>
      <c r="B1202" s="42" t="s">
        <v>162</v>
      </c>
      <c r="C1202" s="134"/>
      <c r="D1202" s="25"/>
      <c r="E1202" s="135"/>
      <c r="F1202" s="136"/>
      <c r="G1202" s="12"/>
      <c r="H1202" s="91"/>
      <c r="I1202" s="88"/>
      <c r="J1202" s="89"/>
      <c r="K1202" s="90"/>
      <c r="L1202" s="88"/>
      <c r="M1202" s="89"/>
      <c r="N1202" s="90"/>
      <c r="O1202" s="93"/>
      <c r="P1202" s="12"/>
      <c r="Q1202" s="91"/>
      <c r="R1202" s="93"/>
      <c r="S1202" s="12"/>
      <c r="T1202" s="91"/>
      <c r="U1202" s="93">
        <f>+U1200</f>
        <v>0.7</v>
      </c>
      <c r="V1202" s="12">
        <f>V1200</f>
        <v>20</v>
      </c>
      <c r="W1202" s="91">
        <f>+U1202*V1202</f>
        <v>14</v>
      </c>
      <c r="X1202"/>
    </row>
    <row r="1203" spans="1:24" x14ac:dyDescent="0.25">
      <c r="A1203" s="45" t="s">
        <v>369</v>
      </c>
      <c r="B1203" s="42" t="s">
        <v>163</v>
      </c>
      <c r="C1203" s="93">
        <f>+$D$1044</f>
        <v>0.6</v>
      </c>
      <c r="D1203" s="25">
        <f>D1201</f>
        <v>13</v>
      </c>
      <c r="E1203" s="135">
        <f>+C1203*D1203</f>
        <v>7.8</v>
      </c>
      <c r="F1203" s="136">
        <f>+$D$1039</f>
        <v>0.55000000000000004</v>
      </c>
      <c r="G1203" s="12">
        <f>+G1201</f>
        <v>16</v>
      </c>
      <c r="H1203" s="91">
        <f>+F1203*G1203</f>
        <v>8.8000000000000007</v>
      </c>
      <c r="I1203" s="93">
        <f>+$D$1050</f>
        <v>0.9</v>
      </c>
      <c r="J1203" s="89">
        <f>+J1201</f>
        <v>15</v>
      </c>
      <c r="K1203" s="91">
        <f>+I1203*J1203</f>
        <v>13.5</v>
      </c>
      <c r="L1203" s="88">
        <f>+L1201</f>
        <v>0.9</v>
      </c>
      <c r="M1203" s="89">
        <f>+M1201</f>
        <v>15</v>
      </c>
      <c r="N1203" s="91">
        <f>+L1203*M1203</f>
        <v>13.5</v>
      </c>
      <c r="O1203" s="93">
        <f>O1201</f>
        <v>0.55000000000000004</v>
      </c>
      <c r="P1203" s="12">
        <f>P1201</f>
        <v>16</v>
      </c>
      <c r="Q1203" s="91">
        <f>+O1203*P1203</f>
        <v>8.8000000000000007</v>
      </c>
      <c r="R1203" s="93">
        <f>+R1201</f>
        <v>0.6</v>
      </c>
      <c r="S1203" s="12">
        <f>+S1201</f>
        <v>13</v>
      </c>
      <c r="T1203" s="91">
        <f>+R1203*S1203</f>
        <v>7.8</v>
      </c>
      <c r="U1203" s="93"/>
      <c r="V1203" s="12"/>
      <c r="W1203" s="91"/>
      <c r="X1203"/>
    </row>
    <row r="1204" spans="1:24" x14ac:dyDescent="0.25">
      <c r="A1204" s="41"/>
      <c r="B1204" s="42" t="s">
        <v>164</v>
      </c>
      <c r="C1204" s="134"/>
      <c r="D1204" s="25"/>
      <c r="E1204" s="135"/>
      <c r="F1204" s="136"/>
      <c r="G1204" s="12"/>
      <c r="H1204" s="91"/>
      <c r="I1204" s="88"/>
      <c r="J1204" s="89"/>
      <c r="K1204" s="90"/>
      <c r="L1204" s="88"/>
      <c r="M1204" s="89"/>
      <c r="N1204" s="90"/>
      <c r="O1204" s="93"/>
      <c r="P1204" s="12"/>
      <c r="Q1204" s="91"/>
      <c r="R1204" s="93"/>
      <c r="S1204" s="12"/>
      <c r="T1204" s="91"/>
      <c r="U1204" s="93">
        <f>+U1202</f>
        <v>0.7</v>
      </c>
      <c r="V1204" s="12">
        <f>V1202</f>
        <v>20</v>
      </c>
      <c r="W1204" s="91">
        <f>+U1204*V1204</f>
        <v>14</v>
      </c>
      <c r="X1204"/>
    </row>
    <row r="1205" spans="1:24" x14ac:dyDescent="0.25">
      <c r="A1205" s="45" t="s">
        <v>370</v>
      </c>
      <c r="B1205" s="42" t="s">
        <v>165</v>
      </c>
      <c r="C1205" s="93">
        <f>+$D$1044</f>
        <v>0.6</v>
      </c>
      <c r="D1205" s="25">
        <f>D1203</f>
        <v>13</v>
      </c>
      <c r="E1205" s="135">
        <f>+C1205*D1205</f>
        <v>7.8</v>
      </c>
      <c r="F1205" s="136">
        <f>+$D$1039</f>
        <v>0.55000000000000004</v>
      </c>
      <c r="G1205" s="12">
        <f>G1203</f>
        <v>16</v>
      </c>
      <c r="H1205" s="91">
        <f>+F1205*G1205</f>
        <v>8.8000000000000007</v>
      </c>
      <c r="I1205" s="93">
        <f>+$D$1050</f>
        <v>0.9</v>
      </c>
      <c r="J1205" s="12">
        <f>J1203</f>
        <v>15</v>
      </c>
      <c r="K1205" s="91">
        <f>+I1205*J1205</f>
        <v>13.5</v>
      </c>
      <c r="L1205" s="93">
        <f>L1203</f>
        <v>0.9</v>
      </c>
      <c r="M1205" s="12">
        <f>M1203</f>
        <v>15</v>
      </c>
      <c r="N1205" s="91">
        <f>+L1205*M1205</f>
        <v>13.5</v>
      </c>
      <c r="O1205" s="93">
        <f>O1203</f>
        <v>0.55000000000000004</v>
      </c>
      <c r="P1205" s="12">
        <f>P1203</f>
        <v>16</v>
      </c>
      <c r="Q1205" s="91">
        <f>+O1205*P1205</f>
        <v>8.8000000000000007</v>
      </c>
      <c r="R1205" s="93">
        <f>R1203</f>
        <v>0.6</v>
      </c>
      <c r="S1205" s="12">
        <f>S1203</f>
        <v>13</v>
      </c>
      <c r="T1205" s="91">
        <f>+R1205*S1205</f>
        <v>7.8</v>
      </c>
      <c r="U1205" s="93"/>
      <c r="V1205" s="12"/>
      <c r="W1205" s="91"/>
      <c r="X1205"/>
    </row>
    <row r="1206" spans="1:24" x14ac:dyDescent="0.25">
      <c r="A1206" s="41"/>
      <c r="B1206" s="42" t="s">
        <v>166</v>
      </c>
      <c r="C1206" s="134"/>
      <c r="D1206" s="25"/>
      <c r="E1206" s="135"/>
      <c r="F1206" s="136"/>
      <c r="G1206" s="12"/>
      <c r="H1206" s="91"/>
      <c r="I1206" s="88"/>
      <c r="J1206" s="89"/>
      <c r="K1206" s="90"/>
      <c r="L1206" s="88"/>
      <c r="M1206" s="89"/>
      <c r="N1206" s="90"/>
      <c r="O1206" s="93"/>
      <c r="P1206" s="12"/>
      <c r="Q1206" s="91"/>
      <c r="R1206" s="93"/>
      <c r="S1206" s="12"/>
      <c r="T1206" s="91"/>
      <c r="U1206" s="93">
        <f>+U1204</f>
        <v>0.7</v>
      </c>
      <c r="V1206" s="12">
        <f>V1204</f>
        <v>20</v>
      </c>
      <c r="W1206" s="91">
        <f>+U1206*V1206</f>
        <v>14</v>
      </c>
      <c r="X1206"/>
    </row>
    <row r="1207" spans="1:24" x14ac:dyDescent="0.25">
      <c r="A1207" s="45" t="s">
        <v>371</v>
      </c>
      <c r="B1207" s="42" t="s">
        <v>167</v>
      </c>
      <c r="C1207" s="93">
        <f>+$D$1044</f>
        <v>0.6</v>
      </c>
      <c r="D1207" s="25">
        <f>D1205</f>
        <v>13</v>
      </c>
      <c r="E1207" s="135">
        <f>+C1207*D1207</f>
        <v>7.8</v>
      </c>
      <c r="F1207" s="136">
        <f>+$D$1039</f>
        <v>0.55000000000000004</v>
      </c>
      <c r="G1207" s="12">
        <f>+G1205</f>
        <v>16</v>
      </c>
      <c r="H1207" s="91">
        <f>+F1207*G1207</f>
        <v>8.8000000000000007</v>
      </c>
      <c r="I1207" s="93">
        <f>+$D$1050</f>
        <v>0.9</v>
      </c>
      <c r="J1207" s="89">
        <f>+J1205</f>
        <v>15</v>
      </c>
      <c r="K1207" s="91">
        <f>+I1207*J1207</f>
        <v>13.5</v>
      </c>
      <c r="L1207" s="88">
        <f>+L1205</f>
        <v>0.9</v>
      </c>
      <c r="M1207" s="89">
        <f>+M1205</f>
        <v>15</v>
      </c>
      <c r="N1207" s="91">
        <f>+L1207*M1207</f>
        <v>13.5</v>
      </c>
      <c r="O1207" s="93">
        <f>O1205</f>
        <v>0.55000000000000004</v>
      </c>
      <c r="P1207" s="12">
        <f>P1205</f>
        <v>16</v>
      </c>
      <c r="Q1207" s="91">
        <f>+O1207*P1207</f>
        <v>8.8000000000000007</v>
      </c>
      <c r="R1207" s="93">
        <f>+R1205</f>
        <v>0.6</v>
      </c>
      <c r="S1207" s="12">
        <f>+S1205</f>
        <v>13</v>
      </c>
      <c r="T1207" s="91">
        <f>+R1207*S1207</f>
        <v>7.8</v>
      </c>
      <c r="U1207" s="93"/>
      <c r="V1207" s="12"/>
      <c r="W1207" s="91"/>
      <c r="X1207"/>
    </row>
    <row r="1208" spans="1:24" x14ac:dyDescent="0.25">
      <c r="A1208" s="41"/>
      <c r="B1208" s="42" t="s">
        <v>168</v>
      </c>
      <c r="C1208" s="134"/>
      <c r="D1208" s="25"/>
      <c r="E1208" s="135"/>
      <c r="F1208" s="136"/>
      <c r="G1208" s="12"/>
      <c r="H1208" s="91"/>
      <c r="I1208" s="88"/>
      <c r="J1208" s="89"/>
      <c r="K1208" s="90"/>
      <c r="L1208" s="88"/>
      <c r="M1208" s="89"/>
      <c r="N1208" s="90"/>
      <c r="O1208" s="93"/>
      <c r="P1208" s="12"/>
      <c r="Q1208" s="91"/>
      <c r="R1208" s="93"/>
      <c r="S1208" s="12"/>
      <c r="T1208" s="91"/>
      <c r="U1208" s="93">
        <f>+U1206</f>
        <v>0.7</v>
      </c>
      <c r="V1208" s="12">
        <f>V1206</f>
        <v>20</v>
      </c>
      <c r="W1208" s="91">
        <f>+U1208*V1208</f>
        <v>14</v>
      </c>
      <c r="X1208"/>
    </row>
    <row r="1209" spans="1:24" x14ac:dyDescent="0.25">
      <c r="A1209" s="45" t="s">
        <v>372</v>
      </c>
      <c r="B1209" s="42" t="s">
        <v>169</v>
      </c>
      <c r="C1209" s="93">
        <f>+$D$1044</f>
        <v>0.6</v>
      </c>
      <c r="D1209" s="25">
        <f>D1207</f>
        <v>13</v>
      </c>
      <c r="E1209" s="135">
        <f>+C1209*D1209</f>
        <v>7.8</v>
      </c>
      <c r="F1209" s="136">
        <f>+$D$1039</f>
        <v>0.55000000000000004</v>
      </c>
      <c r="G1209" s="12">
        <f>G1207</f>
        <v>16</v>
      </c>
      <c r="H1209" s="91">
        <f>+F1209*G1209</f>
        <v>8.8000000000000007</v>
      </c>
      <c r="I1209" s="93">
        <f>+$D$1050</f>
        <v>0.9</v>
      </c>
      <c r="J1209" s="12">
        <f>J1207</f>
        <v>15</v>
      </c>
      <c r="K1209" s="91">
        <f>+I1209*J1209</f>
        <v>13.5</v>
      </c>
      <c r="L1209" s="93">
        <f>L1207</f>
        <v>0.9</v>
      </c>
      <c r="M1209" s="12">
        <f>M1207</f>
        <v>15</v>
      </c>
      <c r="N1209" s="91">
        <f>+L1209*M1209</f>
        <v>13.5</v>
      </c>
      <c r="O1209" s="93">
        <f>O1207</f>
        <v>0.55000000000000004</v>
      </c>
      <c r="P1209" s="12">
        <f>P1207</f>
        <v>16</v>
      </c>
      <c r="Q1209" s="91">
        <f>+O1209*P1209</f>
        <v>8.8000000000000007</v>
      </c>
      <c r="R1209" s="93">
        <f>R1207</f>
        <v>0.6</v>
      </c>
      <c r="S1209" s="12">
        <f>S1207</f>
        <v>13</v>
      </c>
      <c r="T1209" s="91">
        <f>+R1209*S1209</f>
        <v>7.8</v>
      </c>
      <c r="U1209" s="93"/>
      <c r="V1209" s="12"/>
      <c r="W1209" s="91"/>
      <c r="X1209"/>
    </row>
    <row r="1210" spans="1:24" x14ac:dyDescent="0.25">
      <c r="A1210" s="41"/>
      <c r="B1210" s="42" t="s">
        <v>170</v>
      </c>
      <c r="C1210" s="134"/>
      <c r="D1210" s="25"/>
      <c r="E1210" s="135"/>
      <c r="F1210" s="136"/>
      <c r="G1210" s="12"/>
      <c r="H1210" s="91"/>
      <c r="I1210" s="88"/>
      <c r="J1210" s="89"/>
      <c r="K1210" s="90"/>
      <c r="L1210" s="88"/>
      <c r="M1210" s="89"/>
      <c r="N1210" s="90"/>
      <c r="O1210" s="93"/>
      <c r="P1210" s="12"/>
      <c r="Q1210" s="91"/>
      <c r="R1210" s="93"/>
      <c r="S1210" s="12"/>
      <c r="T1210" s="91"/>
      <c r="U1210" s="93">
        <f>+U1208</f>
        <v>0.7</v>
      </c>
      <c r="V1210" s="12">
        <f>V1208</f>
        <v>20</v>
      </c>
      <c r="W1210" s="91">
        <f>+U1210*V1210</f>
        <v>14</v>
      </c>
      <c r="X1210"/>
    </row>
    <row r="1211" spans="1:24" x14ac:dyDescent="0.25">
      <c r="A1211" s="45" t="s">
        <v>373</v>
      </c>
      <c r="B1211" s="42" t="s">
        <v>171</v>
      </c>
      <c r="C1211" s="93">
        <f>+$D$1044</f>
        <v>0.6</v>
      </c>
      <c r="D1211" s="25">
        <f>D1209</f>
        <v>13</v>
      </c>
      <c r="E1211" s="135">
        <f>+C1211*D1211</f>
        <v>7.8</v>
      </c>
      <c r="F1211" s="136">
        <f>+$D$1039</f>
        <v>0.55000000000000004</v>
      </c>
      <c r="G1211" s="12">
        <f>+G1209</f>
        <v>16</v>
      </c>
      <c r="H1211" s="91">
        <f>+F1211*G1211</f>
        <v>8.8000000000000007</v>
      </c>
      <c r="I1211" s="93">
        <f>+$D$1050</f>
        <v>0.9</v>
      </c>
      <c r="J1211" s="89">
        <f>+J1209</f>
        <v>15</v>
      </c>
      <c r="K1211" s="91">
        <f>+I1211*J1211</f>
        <v>13.5</v>
      </c>
      <c r="L1211" s="88">
        <f>+L1209</f>
        <v>0.9</v>
      </c>
      <c r="M1211" s="89">
        <f>+M1209</f>
        <v>15</v>
      </c>
      <c r="N1211" s="91">
        <f>+L1211*M1211</f>
        <v>13.5</v>
      </c>
      <c r="O1211" s="93">
        <f>O1209</f>
        <v>0.55000000000000004</v>
      </c>
      <c r="P1211" s="12">
        <f>P1209</f>
        <v>16</v>
      </c>
      <c r="Q1211" s="91">
        <f>+O1211*P1211</f>
        <v>8.8000000000000007</v>
      </c>
      <c r="R1211" s="93">
        <f>+R1209</f>
        <v>0.6</v>
      </c>
      <c r="S1211" s="12">
        <f>+S1209</f>
        <v>13</v>
      </c>
      <c r="T1211" s="91">
        <f>+R1211*S1211</f>
        <v>7.8</v>
      </c>
      <c r="U1211" s="93"/>
      <c r="V1211" s="12"/>
      <c r="W1211" s="91"/>
      <c r="X1211"/>
    </row>
    <row r="1212" spans="1:24" x14ac:dyDescent="0.25">
      <c r="A1212" s="41"/>
      <c r="B1212" s="42" t="s">
        <v>172</v>
      </c>
      <c r="C1212" s="134"/>
      <c r="D1212" s="25"/>
      <c r="E1212" s="135"/>
      <c r="F1212" s="136"/>
      <c r="G1212" s="12"/>
      <c r="H1212" s="91"/>
      <c r="I1212" s="88"/>
      <c r="J1212" s="89"/>
      <c r="K1212" s="90"/>
      <c r="L1212" s="88"/>
      <c r="M1212" s="89"/>
      <c r="N1212" s="90"/>
      <c r="O1212" s="93"/>
      <c r="P1212" s="12"/>
      <c r="Q1212" s="91"/>
      <c r="R1212" s="93"/>
      <c r="S1212" s="12"/>
      <c r="T1212" s="91"/>
      <c r="U1212" s="93">
        <f>+U1210</f>
        <v>0.7</v>
      </c>
      <c r="V1212" s="12">
        <f>V1210</f>
        <v>20</v>
      </c>
      <c r="W1212" s="91">
        <f>+U1212*V1212</f>
        <v>14</v>
      </c>
      <c r="X1212"/>
    </row>
    <row r="1213" spans="1:24" x14ac:dyDescent="0.25">
      <c r="A1213" s="45" t="s">
        <v>374</v>
      </c>
      <c r="B1213" s="42" t="s">
        <v>173</v>
      </c>
      <c r="C1213" s="93">
        <f>+$D$1044</f>
        <v>0.6</v>
      </c>
      <c r="D1213" s="25">
        <f>D1211</f>
        <v>13</v>
      </c>
      <c r="E1213" s="135">
        <f>+C1213*D1213</f>
        <v>7.8</v>
      </c>
      <c r="F1213" s="136">
        <f>+$D$1039</f>
        <v>0.55000000000000004</v>
      </c>
      <c r="G1213" s="12">
        <f>G1211</f>
        <v>16</v>
      </c>
      <c r="H1213" s="91">
        <f>+F1213*G1213</f>
        <v>8.8000000000000007</v>
      </c>
      <c r="I1213" s="93">
        <f>+$D$1050</f>
        <v>0.9</v>
      </c>
      <c r="J1213" s="12">
        <f>J1211</f>
        <v>15</v>
      </c>
      <c r="K1213" s="91">
        <f>+I1213*J1213</f>
        <v>13.5</v>
      </c>
      <c r="L1213" s="93">
        <f>L1211</f>
        <v>0.9</v>
      </c>
      <c r="M1213" s="12">
        <f>M1211</f>
        <v>15</v>
      </c>
      <c r="N1213" s="91">
        <f>+L1213*M1213</f>
        <v>13.5</v>
      </c>
      <c r="O1213" s="93">
        <f>O1211</f>
        <v>0.55000000000000004</v>
      </c>
      <c r="P1213" s="12">
        <f>P1211</f>
        <v>16</v>
      </c>
      <c r="Q1213" s="91">
        <f>+O1213*P1213</f>
        <v>8.8000000000000007</v>
      </c>
      <c r="R1213" s="93">
        <f>R1211</f>
        <v>0.6</v>
      </c>
      <c r="S1213" s="12">
        <f>S1211</f>
        <v>13</v>
      </c>
      <c r="T1213" s="91">
        <f>+R1213*S1213</f>
        <v>7.8</v>
      </c>
      <c r="U1213" s="93"/>
      <c r="V1213" s="12"/>
      <c r="W1213" s="91"/>
      <c r="X1213"/>
    </row>
    <row r="1214" spans="1:24" x14ac:dyDescent="0.25">
      <c r="A1214" s="41"/>
      <c r="B1214" s="42" t="s">
        <v>174</v>
      </c>
      <c r="C1214" s="134"/>
      <c r="D1214" s="25"/>
      <c r="E1214" s="135"/>
      <c r="F1214" s="136"/>
      <c r="G1214" s="12"/>
      <c r="H1214" s="91"/>
      <c r="I1214" s="88"/>
      <c r="J1214" s="89"/>
      <c r="K1214" s="90"/>
      <c r="L1214" s="88"/>
      <c r="M1214" s="89"/>
      <c r="N1214" s="90"/>
      <c r="O1214" s="93"/>
      <c r="P1214" s="12"/>
      <c r="Q1214" s="91"/>
      <c r="R1214" s="93"/>
      <c r="S1214" s="12"/>
      <c r="T1214" s="91"/>
      <c r="U1214" s="93">
        <f>+U1212</f>
        <v>0.7</v>
      </c>
      <c r="V1214" s="12">
        <f>V1212</f>
        <v>20</v>
      </c>
      <c r="W1214" s="91">
        <f>+U1214*V1214</f>
        <v>14</v>
      </c>
      <c r="X1214"/>
    </row>
    <row r="1215" spans="1:24" x14ac:dyDescent="0.25">
      <c r="A1215" s="45" t="s">
        <v>375</v>
      </c>
      <c r="B1215" s="42" t="s">
        <v>175</v>
      </c>
      <c r="C1215" s="93">
        <f>+$D$1044</f>
        <v>0.6</v>
      </c>
      <c r="D1215" s="25">
        <f>D1213</f>
        <v>13</v>
      </c>
      <c r="E1215" s="135">
        <f>+C1215*D1215</f>
        <v>7.8</v>
      </c>
      <c r="F1215" s="136">
        <f>+$D$1039</f>
        <v>0.55000000000000004</v>
      </c>
      <c r="G1215" s="12">
        <f>+G1213</f>
        <v>16</v>
      </c>
      <c r="H1215" s="91">
        <f>+F1215*G1215</f>
        <v>8.8000000000000007</v>
      </c>
      <c r="I1215" s="93">
        <f>+$D$1050</f>
        <v>0.9</v>
      </c>
      <c r="J1215" s="89">
        <f>+J1213</f>
        <v>15</v>
      </c>
      <c r="K1215" s="91">
        <f>+I1215*J1215</f>
        <v>13.5</v>
      </c>
      <c r="L1215" s="88">
        <f>+L1213</f>
        <v>0.9</v>
      </c>
      <c r="M1215" s="89">
        <f>+M1213</f>
        <v>15</v>
      </c>
      <c r="N1215" s="91">
        <f>+L1215*M1215</f>
        <v>13.5</v>
      </c>
      <c r="O1215" s="93">
        <f>O1213</f>
        <v>0.55000000000000004</v>
      </c>
      <c r="P1215" s="12">
        <f>P1213</f>
        <v>16</v>
      </c>
      <c r="Q1215" s="91">
        <f>+O1215*P1215</f>
        <v>8.8000000000000007</v>
      </c>
      <c r="R1215" s="93">
        <f>+R1213</f>
        <v>0.6</v>
      </c>
      <c r="S1215" s="12">
        <f>+S1213</f>
        <v>13</v>
      </c>
      <c r="T1215" s="91">
        <f>+R1215*S1215</f>
        <v>7.8</v>
      </c>
      <c r="U1215" s="93"/>
      <c r="V1215" s="12"/>
      <c r="W1215" s="91"/>
      <c r="X1215"/>
    </row>
    <row r="1216" spans="1:24" x14ac:dyDescent="0.25">
      <c r="A1216" s="41"/>
      <c r="B1216" s="42" t="s">
        <v>176</v>
      </c>
      <c r="C1216" s="134"/>
      <c r="D1216" s="25"/>
      <c r="E1216" s="135"/>
      <c r="F1216" s="136"/>
      <c r="G1216" s="12"/>
      <c r="H1216" s="91"/>
      <c r="I1216" s="88"/>
      <c r="J1216" s="89"/>
      <c r="K1216" s="90"/>
      <c r="L1216" s="88"/>
      <c r="M1216" s="89"/>
      <c r="N1216" s="90"/>
      <c r="O1216" s="93"/>
      <c r="P1216" s="12"/>
      <c r="Q1216" s="91"/>
      <c r="R1216" s="93"/>
      <c r="S1216" s="12"/>
      <c r="T1216" s="91"/>
      <c r="U1216" s="93">
        <f>+U1214</f>
        <v>0.7</v>
      </c>
      <c r="V1216" s="12">
        <f>V1214</f>
        <v>20</v>
      </c>
      <c r="W1216" s="91">
        <f>+U1216*V1216</f>
        <v>14</v>
      </c>
      <c r="X1216"/>
    </row>
    <row r="1217" spans="1:24" x14ac:dyDescent="0.25">
      <c r="A1217" s="45" t="s">
        <v>376</v>
      </c>
      <c r="B1217" s="42" t="s">
        <v>177</v>
      </c>
      <c r="C1217" s="93">
        <f>+$D$1044</f>
        <v>0.6</v>
      </c>
      <c r="D1217" s="25">
        <f>D1215</f>
        <v>13</v>
      </c>
      <c r="E1217" s="135">
        <f>+C1217*D1217</f>
        <v>7.8</v>
      </c>
      <c r="F1217" s="136">
        <f>+$D$1039</f>
        <v>0.55000000000000004</v>
      </c>
      <c r="G1217" s="12">
        <f>G1215</f>
        <v>16</v>
      </c>
      <c r="H1217" s="91">
        <f>+F1217*G1217</f>
        <v>8.8000000000000007</v>
      </c>
      <c r="I1217" s="93">
        <f>+$D$1050</f>
        <v>0.9</v>
      </c>
      <c r="J1217" s="12">
        <f>J1215</f>
        <v>15</v>
      </c>
      <c r="K1217" s="91">
        <f>+I1217*J1217</f>
        <v>13.5</v>
      </c>
      <c r="L1217" s="93">
        <f>L1215</f>
        <v>0.9</v>
      </c>
      <c r="M1217" s="12">
        <f>M1215</f>
        <v>15</v>
      </c>
      <c r="N1217" s="91">
        <f>+L1217*M1217</f>
        <v>13.5</v>
      </c>
      <c r="O1217" s="93">
        <f>O1215</f>
        <v>0.55000000000000004</v>
      </c>
      <c r="P1217" s="12">
        <f>P1215</f>
        <v>16</v>
      </c>
      <c r="Q1217" s="91">
        <f>+O1217*P1217</f>
        <v>8.8000000000000007</v>
      </c>
      <c r="R1217" s="93">
        <f>R1215</f>
        <v>0.6</v>
      </c>
      <c r="S1217" s="12">
        <f>S1215</f>
        <v>13</v>
      </c>
      <c r="T1217" s="91">
        <f>+R1217*S1217</f>
        <v>7.8</v>
      </c>
      <c r="U1217" s="93"/>
      <c r="V1217" s="12"/>
      <c r="W1217" s="91"/>
      <c r="X1217"/>
    </row>
    <row r="1218" spans="1:24" x14ac:dyDescent="0.25">
      <c r="A1218" s="41"/>
      <c r="B1218" s="42" t="s">
        <v>178</v>
      </c>
      <c r="C1218" s="134"/>
      <c r="D1218" s="25"/>
      <c r="E1218" s="135"/>
      <c r="F1218" s="136"/>
      <c r="G1218" s="12"/>
      <c r="H1218" s="91"/>
      <c r="I1218" s="88"/>
      <c r="J1218" s="89"/>
      <c r="K1218" s="90"/>
      <c r="L1218" s="88"/>
      <c r="M1218" s="89"/>
      <c r="N1218" s="90"/>
      <c r="O1218" s="93"/>
      <c r="P1218" s="12"/>
      <c r="Q1218" s="91"/>
      <c r="R1218" s="93"/>
      <c r="S1218" s="12"/>
      <c r="T1218" s="91"/>
      <c r="U1218" s="93">
        <f>+U1216</f>
        <v>0.7</v>
      </c>
      <c r="V1218" s="12">
        <f>V1216</f>
        <v>20</v>
      </c>
      <c r="W1218" s="91">
        <f>+U1218*V1218</f>
        <v>14</v>
      </c>
      <c r="X1218"/>
    </row>
    <row r="1219" spans="1:24" x14ac:dyDescent="0.25">
      <c r="A1219" s="45" t="s">
        <v>377</v>
      </c>
      <c r="B1219" s="42" t="s">
        <v>179</v>
      </c>
      <c r="C1219" s="93">
        <f>+$D$1044</f>
        <v>0.6</v>
      </c>
      <c r="D1219" s="25">
        <f>D1217</f>
        <v>13</v>
      </c>
      <c r="E1219" s="135">
        <f>+C1219*D1219</f>
        <v>7.8</v>
      </c>
      <c r="F1219" s="136">
        <f>+$D$1039</f>
        <v>0.55000000000000004</v>
      </c>
      <c r="G1219" s="12">
        <f>+G1217</f>
        <v>16</v>
      </c>
      <c r="H1219" s="91">
        <f>+F1219*G1219</f>
        <v>8.8000000000000007</v>
      </c>
      <c r="I1219" s="93">
        <f>+$D$1050</f>
        <v>0.9</v>
      </c>
      <c r="J1219" s="89">
        <f>+J1217</f>
        <v>15</v>
      </c>
      <c r="K1219" s="91">
        <f>+I1219*J1219</f>
        <v>13.5</v>
      </c>
      <c r="L1219" s="88">
        <f>+L1217</f>
        <v>0.9</v>
      </c>
      <c r="M1219" s="89">
        <f>+M1217</f>
        <v>15</v>
      </c>
      <c r="N1219" s="91">
        <f>+L1219*M1219</f>
        <v>13.5</v>
      </c>
      <c r="O1219" s="93">
        <f>O1217</f>
        <v>0.55000000000000004</v>
      </c>
      <c r="P1219" s="12">
        <f>P1217</f>
        <v>16</v>
      </c>
      <c r="Q1219" s="91">
        <f>+O1219*P1219</f>
        <v>8.8000000000000007</v>
      </c>
      <c r="R1219" s="93">
        <f>+R1217</f>
        <v>0.6</v>
      </c>
      <c r="S1219" s="12">
        <f>+S1217</f>
        <v>13</v>
      </c>
      <c r="T1219" s="91">
        <f>+R1219*S1219</f>
        <v>7.8</v>
      </c>
      <c r="U1219" s="93"/>
      <c r="V1219" s="12"/>
      <c r="W1219" s="91"/>
      <c r="X1219"/>
    </row>
    <row r="1220" spans="1:24" x14ac:dyDescent="0.25">
      <c r="A1220" s="41"/>
      <c r="B1220" s="42" t="s">
        <v>180</v>
      </c>
      <c r="C1220" s="134"/>
      <c r="D1220" s="25"/>
      <c r="E1220" s="135"/>
      <c r="F1220" s="136"/>
      <c r="G1220" s="12"/>
      <c r="H1220" s="91"/>
      <c r="I1220" s="88"/>
      <c r="J1220" s="89"/>
      <c r="K1220" s="90"/>
      <c r="L1220" s="88"/>
      <c r="M1220" s="89"/>
      <c r="N1220" s="90"/>
      <c r="O1220" s="93"/>
      <c r="P1220" s="12"/>
      <c r="Q1220" s="91"/>
      <c r="R1220" s="93"/>
      <c r="S1220" s="12"/>
      <c r="T1220" s="91"/>
      <c r="U1220" s="93">
        <f>+U1218</f>
        <v>0.7</v>
      </c>
      <c r="V1220" s="12">
        <f>V1218</f>
        <v>20</v>
      </c>
      <c r="W1220" s="91">
        <f>+U1220*V1220</f>
        <v>14</v>
      </c>
      <c r="X1220"/>
    </row>
    <row r="1221" spans="1:24" x14ac:dyDescent="0.25">
      <c r="A1221" s="45" t="s">
        <v>378</v>
      </c>
      <c r="B1221" s="42" t="s">
        <v>181</v>
      </c>
      <c r="C1221" s="93">
        <f>+$D$1044</f>
        <v>0.6</v>
      </c>
      <c r="D1221" s="25">
        <f>D1219</f>
        <v>13</v>
      </c>
      <c r="E1221" s="135">
        <f>+C1221*D1221</f>
        <v>7.8</v>
      </c>
      <c r="F1221" s="136">
        <f>+$D$1039</f>
        <v>0.55000000000000004</v>
      </c>
      <c r="G1221" s="12">
        <f>G1219</f>
        <v>16</v>
      </c>
      <c r="H1221" s="91">
        <f>+F1221*G1221</f>
        <v>8.8000000000000007</v>
      </c>
      <c r="I1221" s="93">
        <f>+$D$1050</f>
        <v>0.9</v>
      </c>
      <c r="J1221" s="12">
        <f>J1219</f>
        <v>15</v>
      </c>
      <c r="K1221" s="91">
        <f>+I1221*J1221</f>
        <v>13.5</v>
      </c>
      <c r="L1221" s="93">
        <f>L1219</f>
        <v>0.9</v>
      </c>
      <c r="M1221" s="12">
        <f>M1219</f>
        <v>15</v>
      </c>
      <c r="N1221" s="91">
        <f>+L1221*M1221</f>
        <v>13.5</v>
      </c>
      <c r="O1221" s="93">
        <f>O1219</f>
        <v>0.55000000000000004</v>
      </c>
      <c r="P1221" s="12">
        <f>P1219</f>
        <v>16</v>
      </c>
      <c r="Q1221" s="91">
        <f>+O1221*P1221</f>
        <v>8.8000000000000007</v>
      </c>
      <c r="R1221" s="93">
        <f>R1219</f>
        <v>0.6</v>
      </c>
      <c r="S1221" s="12">
        <f>S1219</f>
        <v>13</v>
      </c>
      <c r="T1221" s="91">
        <f>+R1221*S1221</f>
        <v>7.8</v>
      </c>
      <c r="U1221" s="93"/>
      <c r="V1221" s="12"/>
      <c r="W1221" s="91"/>
      <c r="X1221"/>
    </row>
    <row r="1222" spans="1:24" x14ac:dyDescent="0.25">
      <c r="A1222" s="41"/>
      <c r="B1222" s="42" t="s">
        <v>182</v>
      </c>
      <c r="C1222" s="134"/>
      <c r="D1222" s="25"/>
      <c r="E1222" s="135"/>
      <c r="F1222" s="136"/>
      <c r="G1222" s="12"/>
      <c r="H1222" s="91"/>
      <c r="I1222" s="88"/>
      <c r="J1222" s="89"/>
      <c r="K1222" s="90"/>
      <c r="L1222" s="88"/>
      <c r="M1222" s="89"/>
      <c r="N1222" s="90"/>
      <c r="O1222" s="93"/>
      <c r="P1222" s="12"/>
      <c r="Q1222" s="91"/>
      <c r="R1222" s="93"/>
      <c r="S1222" s="12"/>
      <c r="T1222" s="91"/>
      <c r="U1222" s="93">
        <f>+U1220</f>
        <v>0.7</v>
      </c>
      <c r="V1222" s="12">
        <f>V1220</f>
        <v>20</v>
      </c>
      <c r="W1222" s="91">
        <f>+U1222*V1222</f>
        <v>14</v>
      </c>
      <c r="X1222"/>
    </row>
    <row r="1223" spans="1:24" x14ac:dyDescent="0.25">
      <c r="A1223" s="45" t="s">
        <v>379</v>
      </c>
      <c r="B1223" s="42" t="s">
        <v>183</v>
      </c>
      <c r="C1223" s="93">
        <f>+$D$1044</f>
        <v>0.6</v>
      </c>
      <c r="D1223" s="25">
        <f>D1221</f>
        <v>13</v>
      </c>
      <c r="E1223" s="135">
        <f>+C1223*D1223</f>
        <v>7.8</v>
      </c>
      <c r="F1223" s="136">
        <f>+$D$1039</f>
        <v>0.55000000000000004</v>
      </c>
      <c r="G1223" s="12">
        <f>+G1221</f>
        <v>16</v>
      </c>
      <c r="H1223" s="91">
        <f>+F1223*G1223</f>
        <v>8.8000000000000007</v>
      </c>
      <c r="I1223" s="93">
        <f>+$D$1050</f>
        <v>0.9</v>
      </c>
      <c r="J1223" s="89">
        <f>+J1221</f>
        <v>15</v>
      </c>
      <c r="K1223" s="91">
        <f>+I1223*J1223</f>
        <v>13.5</v>
      </c>
      <c r="L1223" s="88">
        <f>+L1221</f>
        <v>0.9</v>
      </c>
      <c r="M1223" s="89">
        <f>+M1221</f>
        <v>15</v>
      </c>
      <c r="N1223" s="91">
        <f>+L1223*M1223</f>
        <v>13.5</v>
      </c>
      <c r="O1223" s="93">
        <f>O1221</f>
        <v>0.55000000000000004</v>
      </c>
      <c r="P1223" s="12">
        <f>P1221</f>
        <v>16</v>
      </c>
      <c r="Q1223" s="91">
        <f>+O1223*P1223</f>
        <v>8.8000000000000007</v>
      </c>
      <c r="R1223" s="93">
        <f>+R1221</f>
        <v>0.6</v>
      </c>
      <c r="S1223" s="12">
        <f>+S1221</f>
        <v>13</v>
      </c>
      <c r="T1223" s="91">
        <f>+R1223*S1223</f>
        <v>7.8</v>
      </c>
      <c r="U1223" s="93"/>
      <c r="V1223" s="12"/>
      <c r="W1223" s="91"/>
      <c r="X1223"/>
    </row>
    <row r="1224" spans="1:24" x14ac:dyDescent="0.25">
      <c r="A1224" s="41"/>
      <c r="B1224" s="42" t="s">
        <v>184</v>
      </c>
      <c r="C1224" s="134"/>
      <c r="D1224" s="25"/>
      <c r="E1224" s="135"/>
      <c r="F1224" s="136"/>
      <c r="G1224" s="12"/>
      <c r="H1224" s="91"/>
      <c r="I1224" s="88"/>
      <c r="J1224" s="89"/>
      <c r="K1224" s="90"/>
      <c r="L1224" s="88"/>
      <c r="M1224" s="89"/>
      <c r="N1224" s="90"/>
      <c r="O1224" s="93"/>
      <c r="P1224" s="12"/>
      <c r="Q1224" s="91"/>
      <c r="R1224" s="93"/>
      <c r="S1224" s="12"/>
      <c r="T1224" s="91"/>
      <c r="U1224" s="93">
        <f>+U1222</f>
        <v>0.7</v>
      </c>
      <c r="V1224" s="12">
        <f>V1222</f>
        <v>20</v>
      </c>
      <c r="W1224" s="91">
        <f>+U1224*V1224</f>
        <v>14</v>
      </c>
      <c r="X1224"/>
    </row>
    <row r="1225" spans="1:24" x14ac:dyDescent="0.25">
      <c r="A1225" s="45" t="s">
        <v>380</v>
      </c>
      <c r="B1225" s="42" t="s">
        <v>185</v>
      </c>
      <c r="C1225" s="93">
        <f>+$D$1044</f>
        <v>0.6</v>
      </c>
      <c r="D1225" s="25">
        <f>D1223</f>
        <v>13</v>
      </c>
      <c r="E1225" s="135">
        <f>+C1225*D1225</f>
        <v>7.8</v>
      </c>
      <c r="F1225" s="136">
        <f>+$D$1039</f>
        <v>0.55000000000000004</v>
      </c>
      <c r="G1225" s="12">
        <f>G1223</f>
        <v>16</v>
      </c>
      <c r="H1225" s="91">
        <f>+F1225*G1225</f>
        <v>8.8000000000000007</v>
      </c>
      <c r="I1225" s="93">
        <f>+$D$1050</f>
        <v>0.9</v>
      </c>
      <c r="J1225" s="12">
        <f>J1223</f>
        <v>15</v>
      </c>
      <c r="K1225" s="91">
        <f>+I1225*J1225</f>
        <v>13.5</v>
      </c>
      <c r="L1225" s="93">
        <f>L1223</f>
        <v>0.9</v>
      </c>
      <c r="M1225" s="12">
        <f>M1223</f>
        <v>15</v>
      </c>
      <c r="N1225" s="91">
        <f>+L1225*M1225</f>
        <v>13.5</v>
      </c>
      <c r="O1225" s="93">
        <f>O1223</f>
        <v>0.55000000000000004</v>
      </c>
      <c r="P1225" s="12">
        <f>P1223</f>
        <v>16</v>
      </c>
      <c r="Q1225" s="91">
        <f>+O1225*P1225</f>
        <v>8.8000000000000007</v>
      </c>
      <c r="R1225" s="93">
        <f>R1223</f>
        <v>0.6</v>
      </c>
      <c r="S1225" s="12">
        <f>S1223</f>
        <v>13</v>
      </c>
      <c r="T1225" s="91">
        <f>+R1225*S1225</f>
        <v>7.8</v>
      </c>
      <c r="U1225" s="93"/>
      <c r="V1225" s="12"/>
      <c r="W1225" s="91"/>
      <c r="X1225"/>
    </row>
    <row r="1226" spans="1:24" x14ac:dyDescent="0.25">
      <c r="A1226" s="41"/>
      <c r="B1226" s="42" t="s">
        <v>186</v>
      </c>
      <c r="C1226" s="134"/>
      <c r="D1226" s="25"/>
      <c r="E1226" s="135"/>
      <c r="F1226" s="136"/>
      <c r="G1226" s="12"/>
      <c r="H1226" s="91"/>
      <c r="I1226" s="88"/>
      <c r="J1226" s="89"/>
      <c r="K1226" s="90"/>
      <c r="L1226" s="88"/>
      <c r="M1226" s="89"/>
      <c r="N1226" s="90"/>
      <c r="O1226" s="93"/>
      <c r="P1226" s="12"/>
      <c r="Q1226" s="91"/>
      <c r="R1226" s="93"/>
      <c r="S1226" s="12"/>
      <c r="T1226" s="91"/>
      <c r="U1226" s="93">
        <f>+U1224</f>
        <v>0.7</v>
      </c>
      <c r="V1226" s="12">
        <f>V1224</f>
        <v>20</v>
      </c>
      <c r="W1226" s="91">
        <f>+U1226*V1226</f>
        <v>14</v>
      </c>
      <c r="X1226"/>
    </row>
    <row r="1227" spans="1:24" x14ac:dyDescent="0.25">
      <c r="A1227" s="45" t="s">
        <v>381</v>
      </c>
      <c r="B1227" s="42" t="s">
        <v>187</v>
      </c>
      <c r="C1227" s="93">
        <f>+$D$1044</f>
        <v>0.6</v>
      </c>
      <c r="D1227" s="25">
        <f>D1225</f>
        <v>13</v>
      </c>
      <c r="E1227" s="135">
        <f>+C1227*D1227</f>
        <v>7.8</v>
      </c>
      <c r="F1227" s="136">
        <f>+$D$1039</f>
        <v>0.55000000000000004</v>
      </c>
      <c r="G1227" s="12">
        <f>+G1225</f>
        <v>16</v>
      </c>
      <c r="H1227" s="91">
        <f>+F1227*G1227</f>
        <v>8.8000000000000007</v>
      </c>
      <c r="I1227" s="93">
        <f>+$D$1050</f>
        <v>0.9</v>
      </c>
      <c r="J1227" s="89">
        <f>+J1225</f>
        <v>15</v>
      </c>
      <c r="K1227" s="91">
        <f>+I1227*J1227</f>
        <v>13.5</v>
      </c>
      <c r="L1227" s="88">
        <f>+L1225</f>
        <v>0.9</v>
      </c>
      <c r="M1227" s="89">
        <f>+M1225</f>
        <v>15</v>
      </c>
      <c r="N1227" s="91">
        <f>+L1227*M1227</f>
        <v>13.5</v>
      </c>
      <c r="O1227" s="93">
        <f>O1225</f>
        <v>0.55000000000000004</v>
      </c>
      <c r="P1227" s="12">
        <f>P1225</f>
        <v>16</v>
      </c>
      <c r="Q1227" s="91">
        <f>+O1227*P1227</f>
        <v>8.8000000000000007</v>
      </c>
      <c r="R1227" s="93">
        <f>+R1225</f>
        <v>0.6</v>
      </c>
      <c r="S1227" s="12">
        <f>+S1225</f>
        <v>13</v>
      </c>
      <c r="T1227" s="91">
        <f>+R1227*S1227</f>
        <v>7.8</v>
      </c>
      <c r="U1227" s="93"/>
      <c r="V1227" s="12"/>
      <c r="W1227" s="91"/>
      <c r="X1227"/>
    </row>
    <row r="1228" spans="1:24" x14ac:dyDescent="0.25">
      <c r="A1228" s="41"/>
      <c r="B1228" s="42" t="s">
        <v>188</v>
      </c>
      <c r="C1228" s="134"/>
      <c r="D1228" s="25"/>
      <c r="E1228" s="135"/>
      <c r="F1228" s="136"/>
      <c r="G1228" s="12"/>
      <c r="H1228" s="91"/>
      <c r="I1228" s="88"/>
      <c r="J1228" s="89"/>
      <c r="K1228" s="90"/>
      <c r="L1228" s="88"/>
      <c r="M1228" s="89"/>
      <c r="N1228" s="90"/>
      <c r="O1228" s="93"/>
      <c r="P1228" s="12"/>
      <c r="Q1228" s="91"/>
      <c r="R1228" s="93"/>
      <c r="S1228" s="12"/>
      <c r="T1228" s="91"/>
      <c r="U1228" s="93">
        <f>+U1226</f>
        <v>0.7</v>
      </c>
      <c r="V1228" s="12">
        <f>V1226</f>
        <v>20</v>
      </c>
      <c r="W1228" s="91">
        <f>+U1228*V1228</f>
        <v>14</v>
      </c>
      <c r="X1228"/>
    </row>
    <row r="1229" spans="1:24" x14ac:dyDescent="0.25">
      <c r="A1229" s="45" t="s">
        <v>382</v>
      </c>
      <c r="B1229" s="42" t="s">
        <v>189</v>
      </c>
      <c r="C1229" s="93">
        <f>+$D$1044</f>
        <v>0.6</v>
      </c>
      <c r="D1229" s="25">
        <f>D1227</f>
        <v>13</v>
      </c>
      <c r="E1229" s="135">
        <f>+C1229*D1229</f>
        <v>7.8</v>
      </c>
      <c r="F1229" s="136">
        <f>+$D$1039</f>
        <v>0.55000000000000004</v>
      </c>
      <c r="G1229" s="12">
        <f>G1227</f>
        <v>16</v>
      </c>
      <c r="H1229" s="91">
        <f>+F1229*G1229</f>
        <v>8.8000000000000007</v>
      </c>
      <c r="I1229" s="93">
        <f>+$D$1050</f>
        <v>0.9</v>
      </c>
      <c r="J1229" s="12">
        <f>J1227</f>
        <v>15</v>
      </c>
      <c r="K1229" s="91">
        <f>+I1229*J1229</f>
        <v>13.5</v>
      </c>
      <c r="L1229" s="93">
        <f>L1227</f>
        <v>0.9</v>
      </c>
      <c r="M1229" s="12">
        <f>M1227</f>
        <v>15</v>
      </c>
      <c r="N1229" s="91">
        <f>+L1229*M1229</f>
        <v>13.5</v>
      </c>
      <c r="O1229" s="93">
        <f>O1227</f>
        <v>0.55000000000000004</v>
      </c>
      <c r="P1229" s="12">
        <f>P1227</f>
        <v>16</v>
      </c>
      <c r="Q1229" s="91">
        <f>+O1229*P1229</f>
        <v>8.8000000000000007</v>
      </c>
      <c r="R1229" s="93">
        <f>R1227</f>
        <v>0.6</v>
      </c>
      <c r="S1229" s="12">
        <f>S1227</f>
        <v>13</v>
      </c>
      <c r="T1229" s="91">
        <f>+R1229*S1229</f>
        <v>7.8</v>
      </c>
      <c r="U1229" s="93"/>
      <c r="V1229" s="12"/>
      <c r="W1229" s="91"/>
      <c r="X1229"/>
    </row>
    <row r="1230" spans="1:24" x14ac:dyDescent="0.25">
      <c r="A1230" s="41"/>
      <c r="B1230" s="42" t="s">
        <v>190</v>
      </c>
      <c r="C1230" s="134"/>
      <c r="D1230" s="25"/>
      <c r="E1230" s="135"/>
      <c r="F1230" s="136"/>
      <c r="G1230" s="12"/>
      <c r="H1230" s="91"/>
      <c r="I1230" s="88"/>
      <c r="J1230" s="89"/>
      <c r="K1230" s="90"/>
      <c r="L1230" s="88"/>
      <c r="M1230" s="89"/>
      <c r="N1230" s="90"/>
      <c r="O1230" s="93"/>
      <c r="P1230" s="12"/>
      <c r="Q1230" s="91"/>
      <c r="R1230" s="93"/>
      <c r="S1230" s="12"/>
      <c r="T1230" s="91"/>
      <c r="U1230" s="93">
        <f>+U1228</f>
        <v>0.7</v>
      </c>
      <c r="V1230" s="12">
        <f>V1228</f>
        <v>20</v>
      </c>
      <c r="W1230" s="91">
        <f>+U1230*V1230</f>
        <v>14</v>
      </c>
      <c r="X1230"/>
    </row>
    <row r="1231" spans="1:24" x14ac:dyDescent="0.25">
      <c r="A1231" s="45" t="s">
        <v>383</v>
      </c>
      <c r="B1231" s="42" t="s">
        <v>191</v>
      </c>
      <c r="C1231" s="93">
        <f>+$D$1044</f>
        <v>0.6</v>
      </c>
      <c r="D1231" s="25">
        <f>D1229</f>
        <v>13</v>
      </c>
      <c r="E1231" s="135">
        <f>+C1231*D1231</f>
        <v>7.8</v>
      </c>
      <c r="F1231" s="136">
        <f>+$D$1039</f>
        <v>0.55000000000000004</v>
      </c>
      <c r="G1231" s="12">
        <f>+G1229</f>
        <v>16</v>
      </c>
      <c r="H1231" s="91">
        <f>+F1231*G1231</f>
        <v>8.8000000000000007</v>
      </c>
      <c r="I1231" s="93">
        <f>+$D$1050</f>
        <v>0.9</v>
      </c>
      <c r="J1231" s="89">
        <f>+J1229</f>
        <v>15</v>
      </c>
      <c r="K1231" s="91">
        <f>+I1231*J1231</f>
        <v>13.5</v>
      </c>
      <c r="L1231" s="88">
        <f>+L1229</f>
        <v>0.9</v>
      </c>
      <c r="M1231" s="89">
        <f>+M1229</f>
        <v>15</v>
      </c>
      <c r="N1231" s="91">
        <f>+L1231*M1231</f>
        <v>13.5</v>
      </c>
      <c r="O1231" s="93">
        <f>O1229</f>
        <v>0.55000000000000004</v>
      </c>
      <c r="P1231" s="12">
        <f>P1229</f>
        <v>16</v>
      </c>
      <c r="Q1231" s="91">
        <f>+O1231*P1231</f>
        <v>8.8000000000000007</v>
      </c>
      <c r="R1231" s="93">
        <f>+R1229</f>
        <v>0.6</v>
      </c>
      <c r="S1231" s="12">
        <f>+S1229</f>
        <v>13</v>
      </c>
      <c r="T1231" s="91">
        <f>+R1231*S1231</f>
        <v>7.8</v>
      </c>
      <c r="U1231" s="93"/>
      <c r="V1231" s="12"/>
      <c r="W1231" s="91"/>
      <c r="X1231"/>
    </row>
    <row r="1232" spans="1:24" x14ac:dyDescent="0.25">
      <c r="A1232" s="41"/>
      <c r="B1232" s="42" t="s">
        <v>192</v>
      </c>
      <c r="C1232" s="134"/>
      <c r="D1232" s="25"/>
      <c r="E1232" s="135"/>
      <c r="F1232" s="136"/>
      <c r="G1232" s="12"/>
      <c r="H1232" s="91"/>
      <c r="I1232" s="88"/>
      <c r="J1232" s="89"/>
      <c r="K1232" s="90"/>
      <c r="L1232" s="88"/>
      <c r="M1232" s="89"/>
      <c r="N1232" s="90"/>
      <c r="O1232" s="93"/>
      <c r="P1232" s="12"/>
      <c r="Q1232" s="91"/>
      <c r="R1232" s="93"/>
      <c r="S1232" s="12"/>
      <c r="T1232" s="91"/>
      <c r="U1232" s="93">
        <f>+U1230</f>
        <v>0.7</v>
      </c>
      <c r="V1232" s="12">
        <f>V1230</f>
        <v>20</v>
      </c>
      <c r="W1232" s="91">
        <f>+U1232*V1232</f>
        <v>14</v>
      </c>
      <c r="X1232"/>
    </row>
    <row r="1233" spans="1:24" x14ac:dyDescent="0.25">
      <c r="A1233" s="45" t="s">
        <v>384</v>
      </c>
      <c r="B1233" s="42" t="s">
        <v>193</v>
      </c>
      <c r="C1233" s="93">
        <f>+$D$1044</f>
        <v>0.6</v>
      </c>
      <c r="D1233" s="25">
        <f>D1231</f>
        <v>13</v>
      </c>
      <c r="E1233" s="135">
        <f>+C1233*D1233</f>
        <v>7.8</v>
      </c>
      <c r="F1233" s="136">
        <f>+$D$1039</f>
        <v>0.55000000000000004</v>
      </c>
      <c r="G1233" s="12">
        <f>G1231</f>
        <v>16</v>
      </c>
      <c r="H1233" s="91">
        <f>+F1233*G1233</f>
        <v>8.8000000000000007</v>
      </c>
      <c r="I1233" s="93">
        <f>+$D$1050</f>
        <v>0.9</v>
      </c>
      <c r="J1233" s="12">
        <f>J1231</f>
        <v>15</v>
      </c>
      <c r="K1233" s="91">
        <f>+I1233*J1233</f>
        <v>13.5</v>
      </c>
      <c r="L1233" s="93">
        <f>L1231</f>
        <v>0.9</v>
      </c>
      <c r="M1233" s="12">
        <f>M1231</f>
        <v>15</v>
      </c>
      <c r="N1233" s="91">
        <f>+L1233*M1233</f>
        <v>13.5</v>
      </c>
      <c r="O1233" s="93">
        <f>O1231</f>
        <v>0.55000000000000004</v>
      </c>
      <c r="P1233" s="12">
        <f>P1231</f>
        <v>16</v>
      </c>
      <c r="Q1233" s="91">
        <f>+O1233*P1233</f>
        <v>8.8000000000000007</v>
      </c>
      <c r="R1233" s="93">
        <f>R1231</f>
        <v>0.6</v>
      </c>
      <c r="S1233" s="12">
        <f>S1231</f>
        <v>13</v>
      </c>
      <c r="T1233" s="91">
        <f>+R1233*S1233</f>
        <v>7.8</v>
      </c>
      <c r="U1233" s="93"/>
      <c r="V1233" s="12"/>
      <c r="W1233" s="91"/>
      <c r="X1233"/>
    </row>
    <row r="1234" spans="1:24" x14ac:dyDescent="0.25">
      <c r="A1234" s="41"/>
      <c r="B1234" s="42" t="s">
        <v>194</v>
      </c>
      <c r="C1234" s="134"/>
      <c r="D1234" s="25"/>
      <c r="E1234" s="135"/>
      <c r="F1234" s="136"/>
      <c r="G1234" s="12"/>
      <c r="H1234" s="91"/>
      <c r="I1234" s="88"/>
      <c r="J1234" s="89"/>
      <c r="K1234" s="90"/>
      <c r="L1234" s="88"/>
      <c r="M1234" s="89"/>
      <c r="N1234" s="90"/>
      <c r="O1234" s="93"/>
      <c r="P1234" s="12"/>
      <c r="Q1234" s="91"/>
      <c r="R1234" s="93"/>
      <c r="S1234" s="12"/>
      <c r="T1234" s="91"/>
      <c r="U1234" s="93">
        <f>+U1232</f>
        <v>0.7</v>
      </c>
      <c r="V1234" s="12">
        <f>V1232</f>
        <v>20</v>
      </c>
      <c r="W1234" s="91">
        <f>+U1234*V1234</f>
        <v>14</v>
      </c>
      <c r="X1234"/>
    </row>
    <row r="1235" spans="1:24" x14ac:dyDescent="0.25">
      <c r="A1235" s="45" t="s">
        <v>385</v>
      </c>
      <c r="B1235" s="42" t="s">
        <v>195</v>
      </c>
      <c r="C1235" s="93">
        <f>+$D$1044</f>
        <v>0.6</v>
      </c>
      <c r="D1235" s="25">
        <f>D1233</f>
        <v>13</v>
      </c>
      <c r="E1235" s="135">
        <f>+C1235*D1235</f>
        <v>7.8</v>
      </c>
      <c r="F1235" s="136">
        <f>+$D$1039</f>
        <v>0.55000000000000004</v>
      </c>
      <c r="G1235" s="12">
        <f>+G1233</f>
        <v>16</v>
      </c>
      <c r="H1235" s="91">
        <f>+F1235*G1235</f>
        <v>8.8000000000000007</v>
      </c>
      <c r="I1235" s="93">
        <f>+$D$1050</f>
        <v>0.9</v>
      </c>
      <c r="J1235" s="89">
        <f>+J1233</f>
        <v>15</v>
      </c>
      <c r="K1235" s="91">
        <f>+I1235*J1235</f>
        <v>13.5</v>
      </c>
      <c r="L1235" s="88">
        <f>+L1233</f>
        <v>0.9</v>
      </c>
      <c r="M1235" s="89">
        <f>+M1233</f>
        <v>15</v>
      </c>
      <c r="N1235" s="91">
        <f>+L1235*M1235</f>
        <v>13.5</v>
      </c>
      <c r="O1235" s="93">
        <f>O1233</f>
        <v>0.55000000000000004</v>
      </c>
      <c r="P1235" s="12">
        <f>P1233</f>
        <v>16</v>
      </c>
      <c r="Q1235" s="91">
        <f>+O1235*P1235</f>
        <v>8.8000000000000007</v>
      </c>
      <c r="R1235" s="93">
        <f>+R1233</f>
        <v>0.6</v>
      </c>
      <c r="S1235" s="12">
        <f>+S1233</f>
        <v>13</v>
      </c>
      <c r="T1235" s="91">
        <f>+R1235*S1235</f>
        <v>7.8</v>
      </c>
      <c r="U1235" s="93"/>
      <c r="V1235" s="12"/>
      <c r="W1235" s="91"/>
      <c r="X1235"/>
    </row>
    <row r="1236" spans="1:24" x14ac:dyDescent="0.25">
      <c r="A1236" s="41"/>
      <c r="B1236" s="42" t="s">
        <v>196</v>
      </c>
      <c r="C1236" s="134"/>
      <c r="D1236" s="25"/>
      <c r="E1236" s="135"/>
      <c r="F1236" s="136"/>
      <c r="G1236" s="12"/>
      <c r="H1236" s="91"/>
      <c r="I1236" s="88"/>
      <c r="J1236" s="89"/>
      <c r="K1236" s="90"/>
      <c r="L1236" s="88"/>
      <c r="M1236" s="89"/>
      <c r="N1236" s="90"/>
      <c r="O1236" s="93"/>
      <c r="P1236" s="12"/>
      <c r="Q1236" s="91"/>
      <c r="R1236" s="93"/>
      <c r="S1236" s="12"/>
      <c r="T1236" s="91"/>
      <c r="U1236" s="93">
        <f>+U1234</f>
        <v>0.7</v>
      </c>
      <c r="V1236" s="12">
        <f>V1234</f>
        <v>20</v>
      </c>
      <c r="W1236" s="91">
        <f>+U1236*V1236</f>
        <v>14</v>
      </c>
      <c r="X1236"/>
    </row>
    <row r="1237" spans="1:24" x14ac:dyDescent="0.25">
      <c r="A1237" s="45" t="s">
        <v>386</v>
      </c>
      <c r="B1237" s="42" t="s">
        <v>197</v>
      </c>
      <c r="C1237" s="93">
        <f>+$D$1044</f>
        <v>0.6</v>
      </c>
      <c r="D1237" s="25">
        <f>D1235</f>
        <v>13</v>
      </c>
      <c r="E1237" s="135">
        <f>+C1237*D1237</f>
        <v>7.8</v>
      </c>
      <c r="F1237" s="136">
        <f>+$D$1039</f>
        <v>0.55000000000000004</v>
      </c>
      <c r="G1237" s="12">
        <f>G1235</f>
        <v>16</v>
      </c>
      <c r="H1237" s="91">
        <f>+F1237*G1237</f>
        <v>8.8000000000000007</v>
      </c>
      <c r="I1237" s="93">
        <f>+$D$1050</f>
        <v>0.9</v>
      </c>
      <c r="J1237" s="12">
        <f>J1235</f>
        <v>15</v>
      </c>
      <c r="K1237" s="91">
        <f>+I1237*J1237</f>
        <v>13.5</v>
      </c>
      <c r="L1237" s="93">
        <f>L1235</f>
        <v>0.9</v>
      </c>
      <c r="M1237" s="12">
        <f>M1235</f>
        <v>15</v>
      </c>
      <c r="N1237" s="91">
        <f>+L1237*M1237</f>
        <v>13.5</v>
      </c>
      <c r="O1237" s="93">
        <f>O1235</f>
        <v>0.55000000000000004</v>
      </c>
      <c r="P1237" s="12">
        <f>P1235</f>
        <v>16</v>
      </c>
      <c r="Q1237" s="91">
        <f>+O1237*P1237</f>
        <v>8.8000000000000007</v>
      </c>
      <c r="R1237" s="93">
        <f>R1235</f>
        <v>0.6</v>
      </c>
      <c r="S1237" s="12">
        <f>S1235</f>
        <v>13</v>
      </c>
      <c r="T1237" s="91">
        <f>+R1237*S1237</f>
        <v>7.8</v>
      </c>
      <c r="U1237" s="93"/>
      <c r="V1237" s="12"/>
      <c r="W1237" s="91"/>
      <c r="X1237"/>
    </row>
    <row r="1238" spans="1:24" x14ac:dyDescent="0.25">
      <c r="A1238" s="41"/>
      <c r="B1238" s="42" t="s">
        <v>198</v>
      </c>
      <c r="C1238" s="134"/>
      <c r="D1238" s="25"/>
      <c r="E1238" s="135"/>
      <c r="F1238" s="136"/>
      <c r="G1238" s="12"/>
      <c r="H1238" s="91"/>
      <c r="I1238" s="88"/>
      <c r="J1238" s="89"/>
      <c r="K1238" s="90"/>
      <c r="L1238" s="88"/>
      <c r="M1238" s="89"/>
      <c r="N1238" s="90"/>
      <c r="O1238" s="93"/>
      <c r="P1238" s="12"/>
      <c r="Q1238" s="91"/>
      <c r="R1238" s="93"/>
      <c r="S1238" s="12"/>
      <c r="T1238" s="91"/>
      <c r="U1238" s="93">
        <f>+U1236</f>
        <v>0.7</v>
      </c>
      <c r="V1238" s="12">
        <f>V1236</f>
        <v>20</v>
      </c>
      <c r="W1238" s="91">
        <f>+U1238*V1238</f>
        <v>14</v>
      </c>
      <c r="X1238"/>
    </row>
    <row r="1239" spans="1:24" x14ac:dyDescent="0.25">
      <c r="A1239" s="45" t="s">
        <v>387</v>
      </c>
      <c r="B1239" s="42" t="s">
        <v>199</v>
      </c>
      <c r="C1239" s="93">
        <f>+$D$1044</f>
        <v>0.6</v>
      </c>
      <c r="D1239" s="25">
        <f>D1237</f>
        <v>13</v>
      </c>
      <c r="E1239" s="135">
        <f>+C1239*D1239</f>
        <v>7.8</v>
      </c>
      <c r="F1239" s="136">
        <f>+$D$1039</f>
        <v>0.55000000000000004</v>
      </c>
      <c r="G1239" s="12">
        <f>+G1237</f>
        <v>16</v>
      </c>
      <c r="H1239" s="91">
        <f>+F1239*G1239</f>
        <v>8.8000000000000007</v>
      </c>
      <c r="I1239" s="93">
        <f>+$D$1050</f>
        <v>0.9</v>
      </c>
      <c r="J1239" s="89">
        <f>+J1237</f>
        <v>15</v>
      </c>
      <c r="K1239" s="91">
        <f>+I1239*J1239</f>
        <v>13.5</v>
      </c>
      <c r="L1239" s="88">
        <f>+L1237</f>
        <v>0.9</v>
      </c>
      <c r="M1239" s="89">
        <f>+M1237</f>
        <v>15</v>
      </c>
      <c r="N1239" s="91">
        <f>+L1239*M1239</f>
        <v>13.5</v>
      </c>
      <c r="O1239" s="93">
        <f>O1237</f>
        <v>0.55000000000000004</v>
      </c>
      <c r="P1239" s="12">
        <f>P1237</f>
        <v>16</v>
      </c>
      <c r="Q1239" s="91">
        <f>+O1239*P1239</f>
        <v>8.8000000000000007</v>
      </c>
      <c r="R1239" s="93">
        <f>+R1237</f>
        <v>0.6</v>
      </c>
      <c r="S1239" s="12">
        <f>+S1237</f>
        <v>13</v>
      </c>
      <c r="T1239" s="91">
        <f>+R1239*S1239</f>
        <v>7.8</v>
      </c>
      <c r="U1239" s="93"/>
      <c r="V1239" s="12"/>
      <c r="W1239" s="91"/>
      <c r="X1239"/>
    </row>
    <row r="1240" spans="1:24" x14ac:dyDescent="0.25">
      <c r="A1240" s="41"/>
      <c r="B1240" s="42" t="s">
        <v>200</v>
      </c>
      <c r="C1240" s="134"/>
      <c r="D1240" s="25"/>
      <c r="E1240" s="135"/>
      <c r="F1240" s="136"/>
      <c r="G1240" s="12"/>
      <c r="H1240" s="91"/>
      <c r="I1240" s="88"/>
      <c r="J1240" s="89"/>
      <c r="K1240" s="90"/>
      <c r="L1240" s="88"/>
      <c r="M1240" s="89"/>
      <c r="N1240" s="90"/>
      <c r="O1240" s="93"/>
      <c r="P1240" s="12"/>
      <c r="Q1240" s="91"/>
      <c r="R1240" s="93"/>
      <c r="S1240" s="12"/>
      <c r="T1240" s="91"/>
      <c r="U1240" s="93">
        <f>+U1238</f>
        <v>0.7</v>
      </c>
      <c r="V1240" s="12">
        <f>V1238</f>
        <v>20</v>
      </c>
      <c r="W1240" s="91">
        <f>+U1240*V1240</f>
        <v>14</v>
      </c>
      <c r="X1240"/>
    </row>
    <row r="1241" spans="1:24" x14ac:dyDescent="0.25">
      <c r="A1241" s="45" t="s">
        <v>388</v>
      </c>
      <c r="B1241" s="42" t="s">
        <v>201</v>
      </c>
      <c r="C1241" s="93">
        <f>+$D$1044</f>
        <v>0.6</v>
      </c>
      <c r="D1241" s="25">
        <f>D1239</f>
        <v>13</v>
      </c>
      <c r="E1241" s="135">
        <f>+C1241*D1241</f>
        <v>7.8</v>
      </c>
      <c r="F1241" s="136">
        <f>+$D$1039</f>
        <v>0.55000000000000004</v>
      </c>
      <c r="G1241" s="12">
        <f>G1239</f>
        <v>16</v>
      </c>
      <c r="H1241" s="91">
        <f>+F1241*G1241</f>
        <v>8.8000000000000007</v>
      </c>
      <c r="I1241" s="93">
        <f>+$D$1050</f>
        <v>0.9</v>
      </c>
      <c r="J1241" s="12">
        <f>J1239</f>
        <v>15</v>
      </c>
      <c r="K1241" s="91">
        <f>+I1241*J1241</f>
        <v>13.5</v>
      </c>
      <c r="L1241" s="93">
        <f>L1239</f>
        <v>0.9</v>
      </c>
      <c r="M1241" s="12">
        <f>M1239</f>
        <v>15</v>
      </c>
      <c r="N1241" s="91">
        <f>+L1241*M1241</f>
        <v>13.5</v>
      </c>
      <c r="O1241" s="93">
        <f>O1239</f>
        <v>0.55000000000000004</v>
      </c>
      <c r="P1241" s="12">
        <f>P1239</f>
        <v>16</v>
      </c>
      <c r="Q1241" s="91">
        <f>+O1241*P1241</f>
        <v>8.8000000000000007</v>
      </c>
      <c r="R1241" s="93">
        <f>R1239</f>
        <v>0.6</v>
      </c>
      <c r="S1241" s="12">
        <f>S1239</f>
        <v>13</v>
      </c>
      <c r="T1241" s="91">
        <f>+R1241*S1241</f>
        <v>7.8</v>
      </c>
      <c r="U1241" s="93"/>
      <c r="V1241" s="12"/>
      <c r="W1241" s="91"/>
      <c r="X1241"/>
    </row>
    <row r="1242" spans="1:24" x14ac:dyDescent="0.25">
      <c r="A1242" s="41"/>
      <c r="B1242" s="42" t="s">
        <v>202</v>
      </c>
      <c r="C1242" s="134"/>
      <c r="D1242" s="25"/>
      <c r="E1242" s="135"/>
      <c r="F1242" s="136"/>
      <c r="G1242" s="12"/>
      <c r="H1242" s="91"/>
      <c r="I1242" s="88"/>
      <c r="J1242" s="89"/>
      <c r="K1242" s="90"/>
      <c r="L1242" s="88"/>
      <c r="M1242" s="89"/>
      <c r="N1242" s="90"/>
      <c r="O1242" s="93"/>
      <c r="P1242" s="12"/>
      <c r="Q1242" s="91"/>
      <c r="R1242" s="93"/>
      <c r="S1242" s="12"/>
      <c r="T1242" s="91"/>
      <c r="U1242" s="93">
        <f>+U1240</f>
        <v>0.7</v>
      </c>
      <c r="V1242" s="12">
        <f>V1240</f>
        <v>20</v>
      </c>
      <c r="W1242" s="91">
        <f>+U1242*V1242</f>
        <v>14</v>
      </c>
      <c r="X1242"/>
    </row>
    <row r="1243" spans="1:24" x14ac:dyDescent="0.25">
      <c r="A1243" s="45" t="s">
        <v>389</v>
      </c>
      <c r="B1243" s="42" t="s">
        <v>203</v>
      </c>
      <c r="C1243" s="93">
        <f>+$D$1044</f>
        <v>0.6</v>
      </c>
      <c r="D1243" s="25">
        <f>D1241</f>
        <v>13</v>
      </c>
      <c r="E1243" s="135">
        <f>+C1243*D1243</f>
        <v>7.8</v>
      </c>
      <c r="F1243" s="136">
        <f>+$D$1039</f>
        <v>0.55000000000000004</v>
      </c>
      <c r="G1243" s="12">
        <f>+G1241</f>
        <v>16</v>
      </c>
      <c r="H1243" s="91">
        <f>+F1243*G1243</f>
        <v>8.8000000000000007</v>
      </c>
      <c r="I1243" s="93">
        <f>+$D$1050</f>
        <v>0.9</v>
      </c>
      <c r="J1243" s="89">
        <f>+J1241</f>
        <v>15</v>
      </c>
      <c r="K1243" s="91">
        <f>+I1243*J1243</f>
        <v>13.5</v>
      </c>
      <c r="L1243" s="88">
        <f>+L1241</f>
        <v>0.9</v>
      </c>
      <c r="M1243" s="89">
        <f>+M1241</f>
        <v>15</v>
      </c>
      <c r="N1243" s="91">
        <f>+L1243*M1243</f>
        <v>13.5</v>
      </c>
      <c r="O1243" s="93">
        <f>O1241</f>
        <v>0.55000000000000004</v>
      </c>
      <c r="P1243" s="12">
        <f>P1241</f>
        <v>16</v>
      </c>
      <c r="Q1243" s="91">
        <f>+O1243*P1243</f>
        <v>8.8000000000000007</v>
      </c>
      <c r="R1243" s="93">
        <f>+R1241</f>
        <v>0.6</v>
      </c>
      <c r="S1243" s="12">
        <f>+S1241</f>
        <v>13</v>
      </c>
      <c r="T1243" s="91">
        <f>+R1243*S1243</f>
        <v>7.8</v>
      </c>
      <c r="U1243" s="93"/>
      <c r="V1243" s="12"/>
      <c r="W1243" s="91"/>
      <c r="X1243"/>
    </row>
    <row r="1244" spans="1:24" x14ac:dyDescent="0.25">
      <c r="A1244" s="41"/>
      <c r="B1244" s="42" t="s">
        <v>204</v>
      </c>
      <c r="C1244" s="134"/>
      <c r="D1244" s="25"/>
      <c r="E1244" s="135"/>
      <c r="F1244" s="136"/>
      <c r="G1244" s="12"/>
      <c r="H1244" s="91"/>
      <c r="I1244" s="88"/>
      <c r="J1244" s="89"/>
      <c r="K1244" s="90"/>
      <c r="L1244" s="88"/>
      <c r="M1244" s="89"/>
      <c r="N1244" s="90"/>
      <c r="O1244" s="93"/>
      <c r="P1244" s="12"/>
      <c r="Q1244" s="91"/>
      <c r="R1244" s="93"/>
      <c r="S1244" s="12"/>
      <c r="T1244" s="91"/>
      <c r="U1244" s="93">
        <f>+U1242</f>
        <v>0.7</v>
      </c>
      <c r="V1244" s="12">
        <f>V1242</f>
        <v>20</v>
      </c>
      <c r="W1244" s="91">
        <f>+U1244*V1244</f>
        <v>14</v>
      </c>
      <c r="X1244"/>
    </row>
    <row r="1245" spans="1:24" x14ac:dyDescent="0.25">
      <c r="A1245" s="45" t="s">
        <v>390</v>
      </c>
      <c r="B1245" s="42" t="s">
        <v>205</v>
      </c>
      <c r="C1245" s="93">
        <f t="shared" ref="C1245" si="705">+$D$1044</f>
        <v>0.6</v>
      </c>
      <c r="D1245" s="25">
        <f t="shared" ref="D1245" si="706">D1243</f>
        <v>13</v>
      </c>
      <c r="E1245" s="135">
        <f t="shared" ref="E1245" si="707">+C1245*D1245</f>
        <v>7.8</v>
      </c>
      <c r="F1245" s="136">
        <f t="shared" ref="F1245" si="708">+$D$1039</f>
        <v>0.55000000000000004</v>
      </c>
      <c r="G1245" s="12">
        <f t="shared" ref="G1245" si="709">+G1243</f>
        <v>16</v>
      </c>
      <c r="H1245" s="91">
        <f t="shared" ref="H1245" si="710">+F1245*G1245</f>
        <v>8.8000000000000007</v>
      </c>
      <c r="I1245" s="93">
        <f t="shared" ref="I1245" si="711">+$D$1050</f>
        <v>0.9</v>
      </c>
      <c r="J1245" s="89">
        <f t="shared" ref="J1245" si="712">+J1243</f>
        <v>15</v>
      </c>
      <c r="K1245" s="91">
        <f t="shared" ref="K1245" si="713">+I1245*J1245</f>
        <v>13.5</v>
      </c>
      <c r="L1245" s="88">
        <f t="shared" ref="L1245:M1245" si="714">+L1243</f>
        <v>0.9</v>
      </c>
      <c r="M1245" s="89">
        <f t="shared" si="714"/>
        <v>15</v>
      </c>
      <c r="N1245" s="91">
        <f t="shared" ref="N1245" si="715">+L1245*M1245</f>
        <v>13.5</v>
      </c>
      <c r="O1245" s="93">
        <f t="shared" ref="O1245:P1245" si="716">O1243</f>
        <v>0.55000000000000004</v>
      </c>
      <c r="P1245" s="12">
        <f t="shared" si="716"/>
        <v>16</v>
      </c>
      <c r="Q1245" s="91">
        <f t="shared" ref="Q1245" si="717">+O1245*P1245</f>
        <v>8.8000000000000007</v>
      </c>
      <c r="R1245" s="93">
        <f t="shared" ref="R1245:S1245" si="718">+R1243</f>
        <v>0.6</v>
      </c>
      <c r="S1245" s="12">
        <f t="shared" si="718"/>
        <v>13</v>
      </c>
      <c r="T1245" s="91">
        <f t="shared" ref="T1245" si="719">+R1245*S1245</f>
        <v>7.8</v>
      </c>
      <c r="U1245" s="93"/>
      <c r="V1245" s="12"/>
      <c r="W1245" s="91"/>
      <c r="X1245"/>
    </row>
    <row r="1246" spans="1:24" x14ac:dyDescent="0.25">
      <c r="A1246" s="41"/>
      <c r="B1246" s="42" t="s">
        <v>206</v>
      </c>
      <c r="C1246" s="134"/>
      <c r="D1246" s="25"/>
      <c r="E1246" s="135"/>
      <c r="F1246" s="136"/>
      <c r="G1246" s="12"/>
      <c r="H1246" s="91"/>
      <c r="I1246" s="88"/>
      <c r="J1246" s="89"/>
      <c r="K1246" s="90"/>
      <c r="L1246" s="88"/>
      <c r="M1246" s="89"/>
      <c r="N1246" s="90"/>
      <c r="O1246" s="93"/>
      <c r="P1246" s="12"/>
      <c r="Q1246" s="91"/>
      <c r="R1246" s="93"/>
      <c r="S1246" s="12"/>
      <c r="T1246" s="91"/>
      <c r="U1246" s="93">
        <f t="shared" ref="U1246" si="720">+U1244</f>
        <v>0.7</v>
      </c>
      <c r="V1246" s="12">
        <f t="shared" ref="V1246" si="721">V1244</f>
        <v>20</v>
      </c>
      <c r="W1246" s="91">
        <f t="shared" ref="W1246" si="722">+U1246*V1246</f>
        <v>14</v>
      </c>
      <c r="X1246"/>
    </row>
    <row r="1247" spans="1:24" x14ac:dyDescent="0.25">
      <c r="A1247" s="45" t="s">
        <v>391</v>
      </c>
      <c r="B1247" s="42" t="s">
        <v>207</v>
      </c>
      <c r="C1247" s="93">
        <f t="shared" ref="C1247" si="723">+$D$1044</f>
        <v>0.6</v>
      </c>
      <c r="D1247" s="25">
        <f t="shared" ref="D1247" si="724">D1245</f>
        <v>13</v>
      </c>
      <c r="E1247" s="135">
        <f t="shared" ref="E1247" si="725">+C1247*D1247</f>
        <v>7.8</v>
      </c>
      <c r="F1247" s="136">
        <f t="shared" ref="F1247" si="726">+$D$1039</f>
        <v>0.55000000000000004</v>
      </c>
      <c r="G1247" s="12">
        <f t="shared" ref="G1247" si="727">+G1245</f>
        <v>16</v>
      </c>
      <c r="H1247" s="91">
        <f t="shared" ref="H1247" si="728">+F1247*G1247</f>
        <v>8.8000000000000007</v>
      </c>
      <c r="I1247" s="93">
        <f t="shared" ref="I1247" si="729">+$D$1050</f>
        <v>0.9</v>
      </c>
      <c r="J1247" s="89">
        <f t="shared" ref="J1247" si="730">+J1245</f>
        <v>15</v>
      </c>
      <c r="K1247" s="91">
        <f t="shared" ref="K1247" si="731">+I1247*J1247</f>
        <v>13.5</v>
      </c>
      <c r="L1247" s="88">
        <f t="shared" ref="L1247:M1247" si="732">+L1245</f>
        <v>0.9</v>
      </c>
      <c r="M1247" s="89">
        <f t="shared" si="732"/>
        <v>15</v>
      </c>
      <c r="N1247" s="91">
        <f t="shared" ref="N1247" si="733">+L1247*M1247</f>
        <v>13.5</v>
      </c>
      <c r="O1247" s="93">
        <f t="shared" ref="O1247:P1247" si="734">O1245</f>
        <v>0.55000000000000004</v>
      </c>
      <c r="P1247" s="12">
        <f t="shared" si="734"/>
        <v>16</v>
      </c>
      <c r="Q1247" s="91">
        <f t="shared" ref="Q1247" si="735">+O1247*P1247</f>
        <v>8.8000000000000007</v>
      </c>
      <c r="R1247" s="93">
        <f t="shared" ref="R1247:S1247" si="736">+R1245</f>
        <v>0.6</v>
      </c>
      <c r="S1247" s="12">
        <f t="shared" si="736"/>
        <v>13</v>
      </c>
      <c r="T1247" s="91">
        <f t="shared" ref="T1247" si="737">+R1247*S1247</f>
        <v>7.8</v>
      </c>
      <c r="U1247" s="93"/>
      <c r="V1247" s="12"/>
      <c r="W1247" s="91"/>
      <c r="X1247"/>
    </row>
    <row r="1248" spans="1:24" x14ac:dyDescent="0.25">
      <c r="A1248" s="41"/>
      <c r="B1248" s="42" t="s">
        <v>208</v>
      </c>
      <c r="C1248" s="134"/>
      <c r="D1248" s="25"/>
      <c r="E1248" s="135"/>
      <c r="F1248" s="136"/>
      <c r="G1248" s="12"/>
      <c r="H1248" s="91"/>
      <c r="I1248" s="88"/>
      <c r="J1248" s="89"/>
      <c r="K1248" s="90"/>
      <c r="L1248" s="88"/>
      <c r="M1248" s="89"/>
      <c r="N1248" s="90"/>
      <c r="O1248" s="93"/>
      <c r="P1248" s="12"/>
      <c r="Q1248" s="91"/>
      <c r="R1248" s="93"/>
      <c r="S1248" s="12"/>
      <c r="T1248" s="91"/>
      <c r="U1248" s="93">
        <f t="shared" ref="U1248" si="738">+U1246</f>
        <v>0.7</v>
      </c>
      <c r="V1248" s="12">
        <f t="shared" ref="V1248" si="739">V1246</f>
        <v>20</v>
      </c>
      <c r="W1248" s="91">
        <f t="shared" ref="W1248" si="740">+U1248*V1248</f>
        <v>14</v>
      </c>
      <c r="X1248"/>
    </row>
    <row r="1249" spans="1:24" x14ac:dyDescent="0.25">
      <c r="A1249" s="45" t="s">
        <v>392</v>
      </c>
      <c r="B1249" s="42" t="s">
        <v>209</v>
      </c>
      <c r="C1249" s="93">
        <f t="shared" ref="C1249" si="741">+$D$1044</f>
        <v>0.6</v>
      </c>
      <c r="D1249" s="25">
        <f t="shared" ref="D1249" si="742">D1247</f>
        <v>13</v>
      </c>
      <c r="E1249" s="135">
        <f t="shared" ref="E1249" si="743">+C1249*D1249</f>
        <v>7.8</v>
      </c>
      <c r="F1249" s="136">
        <f t="shared" ref="F1249" si="744">+$D$1039</f>
        <v>0.55000000000000004</v>
      </c>
      <c r="G1249" s="12">
        <f t="shared" ref="G1249" si="745">+G1247</f>
        <v>16</v>
      </c>
      <c r="H1249" s="91">
        <f t="shared" ref="H1249" si="746">+F1249*G1249</f>
        <v>8.8000000000000007</v>
      </c>
      <c r="I1249" s="93">
        <f t="shared" ref="I1249" si="747">+$D$1050</f>
        <v>0.9</v>
      </c>
      <c r="J1249" s="89">
        <f t="shared" ref="J1249" si="748">+J1247</f>
        <v>15</v>
      </c>
      <c r="K1249" s="91">
        <f t="shared" ref="K1249" si="749">+I1249*J1249</f>
        <v>13.5</v>
      </c>
      <c r="L1249" s="88">
        <f t="shared" ref="L1249:M1249" si="750">+L1247</f>
        <v>0.9</v>
      </c>
      <c r="M1249" s="89">
        <f t="shared" si="750"/>
        <v>15</v>
      </c>
      <c r="N1249" s="91">
        <f t="shared" ref="N1249" si="751">+L1249*M1249</f>
        <v>13.5</v>
      </c>
      <c r="O1249" s="93">
        <f t="shared" ref="O1249:P1249" si="752">O1247</f>
        <v>0.55000000000000004</v>
      </c>
      <c r="P1249" s="12">
        <f t="shared" si="752"/>
        <v>16</v>
      </c>
      <c r="Q1249" s="91">
        <f t="shared" ref="Q1249" si="753">+O1249*P1249</f>
        <v>8.8000000000000007</v>
      </c>
      <c r="R1249" s="93">
        <f t="shared" ref="R1249:S1249" si="754">+R1247</f>
        <v>0.6</v>
      </c>
      <c r="S1249" s="12">
        <f t="shared" si="754"/>
        <v>13</v>
      </c>
      <c r="T1249" s="91">
        <f t="shared" ref="T1249" si="755">+R1249*S1249</f>
        <v>7.8</v>
      </c>
      <c r="U1249" s="93"/>
      <c r="V1249" s="12"/>
      <c r="W1249" s="91"/>
      <c r="X1249"/>
    </row>
    <row r="1250" spans="1:24" x14ac:dyDescent="0.25">
      <c r="A1250" s="41"/>
      <c r="B1250" s="42" t="s">
        <v>210</v>
      </c>
      <c r="C1250" s="134"/>
      <c r="D1250" s="25"/>
      <c r="E1250" s="135"/>
      <c r="F1250" s="136"/>
      <c r="G1250" s="12"/>
      <c r="H1250" s="91"/>
      <c r="I1250" s="88"/>
      <c r="J1250" s="89"/>
      <c r="K1250" s="90"/>
      <c r="L1250" s="88"/>
      <c r="M1250" s="89"/>
      <c r="N1250" s="90"/>
      <c r="O1250" s="93"/>
      <c r="P1250" s="12"/>
      <c r="Q1250" s="91"/>
      <c r="R1250" s="93"/>
      <c r="S1250" s="12"/>
      <c r="T1250" s="91"/>
      <c r="U1250" s="93">
        <f t="shared" ref="U1250" si="756">+U1248</f>
        <v>0.7</v>
      </c>
      <c r="V1250" s="12">
        <f t="shared" ref="V1250" si="757">V1248</f>
        <v>20</v>
      </c>
      <c r="W1250" s="91">
        <f t="shared" ref="W1250" si="758">+U1250*V1250</f>
        <v>14</v>
      </c>
      <c r="X1250"/>
    </row>
    <row r="1251" spans="1:24" x14ac:dyDescent="0.25">
      <c r="A1251" s="45" t="s">
        <v>393</v>
      </c>
      <c r="B1251" s="42" t="s">
        <v>211</v>
      </c>
      <c r="C1251" s="93">
        <f t="shared" ref="C1251" si="759">+$D$1044</f>
        <v>0.6</v>
      </c>
      <c r="D1251" s="25">
        <f t="shared" ref="D1251" si="760">D1249</f>
        <v>13</v>
      </c>
      <c r="E1251" s="135">
        <f t="shared" ref="E1251" si="761">+C1251*D1251</f>
        <v>7.8</v>
      </c>
      <c r="F1251" s="136">
        <f t="shared" ref="F1251" si="762">+$D$1039</f>
        <v>0.55000000000000004</v>
      </c>
      <c r="G1251" s="12">
        <f t="shared" ref="G1251" si="763">+G1249</f>
        <v>16</v>
      </c>
      <c r="H1251" s="91">
        <f t="shared" ref="H1251" si="764">+F1251*G1251</f>
        <v>8.8000000000000007</v>
      </c>
      <c r="I1251" s="93">
        <f t="shared" ref="I1251" si="765">+$D$1050</f>
        <v>0.9</v>
      </c>
      <c r="J1251" s="89">
        <f t="shared" ref="J1251" si="766">+J1249</f>
        <v>15</v>
      </c>
      <c r="K1251" s="91">
        <f t="shared" ref="K1251" si="767">+I1251*J1251</f>
        <v>13.5</v>
      </c>
      <c r="L1251" s="88">
        <f t="shared" ref="L1251:M1251" si="768">+L1249</f>
        <v>0.9</v>
      </c>
      <c r="M1251" s="89">
        <f t="shared" si="768"/>
        <v>15</v>
      </c>
      <c r="N1251" s="91">
        <f t="shared" ref="N1251" si="769">+L1251*M1251</f>
        <v>13.5</v>
      </c>
      <c r="O1251" s="93">
        <f t="shared" ref="O1251:P1251" si="770">O1249</f>
        <v>0.55000000000000004</v>
      </c>
      <c r="P1251" s="12">
        <f t="shared" si="770"/>
        <v>16</v>
      </c>
      <c r="Q1251" s="91">
        <f t="shared" ref="Q1251" si="771">+O1251*P1251</f>
        <v>8.8000000000000007</v>
      </c>
      <c r="R1251" s="93">
        <f t="shared" ref="R1251:S1251" si="772">+R1249</f>
        <v>0.6</v>
      </c>
      <c r="S1251" s="12">
        <f t="shared" si="772"/>
        <v>13</v>
      </c>
      <c r="T1251" s="91">
        <f t="shared" ref="T1251" si="773">+R1251*S1251</f>
        <v>7.8</v>
      </c>
      <c r="U1251" s="93"/>
      <c r="V1251" s="12"/>
      <c r="W1251" s="91"/>
      <c r="X1251"/>
    </row>
    <row r="1252" spans="1:24" x14ac:dyDescent="0.25">
      <c r="A1252" s="41"/>
      <c r="B1252" s="42" t="s">
        <v>212</v>
      </c>
      <c r="C1252" s="134"/>
      <c r="D1252" s="25"/>
      <c r="E1252" s="135"/>
      <c r="F1252" s="136"/>
      <c r="G1252" s="12"/>
      <c r="H1252" s="91"/>
      <c r="I1252" s="88"/>
      <c r="J1252" s="89"/>
      <c r="K1252" s="90"/>
      <c r="L1252" s="88"/>
      <c r="M1252" s="89"/>
      <c r="N1252" s="90"/>
      <c r="O1252" s="93"/>
      <c r="P1252" s="12"/>
      <c r="Q1252" s="91"/>
      <c r="R1252" s="93"/>
      <c r="S1252" s="12"/>
      <c r="T1252" s="91"/>
      <c r="U1252" s="93">
        <f t="shared" ref="U1252" si="774">+U1250</f>
        <v>0.7</v>
      </c>
      <c r="V1252" s="12">
        <f t="shared" ref="V1252" si="775">V1250</f>
        <v>20</v>
      </c>
      <c r="W1252" s="91">
        <f t="shared" ref="W1252" si="776">+U1252*V1252</f>
        <v>14</v>
      </c>
      <c r="X1252"/>
    </row>
    <row r="1253" spans="1:24" x14ac:dyDescent="0.25">
      <c r="A1253" s="45" t="s">
        <v>394</v>
      </c>
      <c r="B1253" s="42" t="s">
        <v>213</v>
      </c>
      <c r="C1253" s="93">
        <f t="shared" ref="C1253" si="777">+$D$1044</f>
        <v>0.6</v>
      </c>
      <c r="D1253" s="25">
        <f t="shared" ref="D1253" si="778">D1251</f>
        <v>13</v>
      </c>
      <c r="E1253" s="135">
        <f t="shared" ref="E1253" si="779">+C1253*D1253</f>
        <v>7.8</v>
      </c>
      <c r="F1253" s="136">
        <f t="shared" ref="F1253" si="780">+$D$1039</f>
        <v>0.55000000000000004</v>
      </c>
      <c r="G1253" s="12">
        <f t="shared" ref="G1253" si="781">+G1251</f>
        <v>16</v>
      </c>
      <c r="H1253" s="91">
        <f t="shared" ref="H1253" si="782">+F1253*G1253</f>
        <v>8.8000000000000007</v>
      </c>
      <c r="I1253" s="93">
        <f t="shared" ref="I1253" si="783">+$D$1050</f>
        <v>0.9</v>
      </c>
      <c r="J1253" s="89">
        <f t="shared" ref="J1253" si="784">+J1251</f>
        <v>15</v>
      </c>
      <c r="K1253" s="91">
        <f t="shared" ref="K1253" si="785">+I1253*J1253</f>
        <v>13.5</v>
      </c>
      <c r="L1253" s="88">
        <f t="shared" ref="L1253:M1253" si="786">+L1251</f>
        <v>0.9</v>
      </c>
      <c r="M1253" s="89">
        <f t="shared" si="786"/>
        <v>15</v>
      </c>
      <c r="N1253" s="91">
        <f t="shared" ref="N1253" si="787">+L1253*M1253</f>
        <v>13.5</v>
      </c>
      <c r="O1253" s="93">
        <f t="shared" ref="O1253:P1253" si="788">O1251</f>
        <v>0.55000000000000004</v>
      </c>
      <c r="P1253" s="12">
        <f t="shared" si="788"/>
        <v>16</v>
      </c>
      <c r="Q1253" s="91">
        <f t="shared" ref="Q1253" si="789">+O1253*P1253</f>
        <v>8.8000000000000007</v>
      </c>
      <c r="R1253" s="93">
        <f t="shared" ref="R1253:S1253" si="790">+R1251</f>
        <v>0.6</v>
      </c>
      <c r="S1253" s="12">
        <f t="shared" si="790"/>
        <v>13</v>
      </c>
      <c r="T1253" s="91">
        <f t="shared" ref="T1253" si="791">+R1253*S1253</f>
        <v>7.8</v>
      </c>
      <c r="U1253" s="93"/>
      <c r="V1253" s="12"/>
      <c r="W1253" s="91"/>
      <c r="X1253"/>
    </row>
    <row r="1254" spans="1:24" x14ac:dyDescent="0.25">
      <c r="A1254" s="41"/>
      <c r="B1254" s="42" t="s">
        <v>214</v>
      </c>
      <c r="C1254" s="134"/>
      <c r="D1254" s="25"/>
      <c r="E1254" s="135"/>
      <c r="F1254" s="136"/>
      <c r="G1254" s="12"/>
      <c r="H1254" s="91"/>
      <c r="I1254" s="88"/>
      <c r="J1254" s="89"/>
      <c r="K1254" s="90"/>
      <c r="L1254" s="88"/>
      <c r="M1254" s="89"/>
      <c r="N1254" s="90"/>
      <c r="O1254" s="93"/>
      <c r="P1254" s="12"/>
      <c r="Q1254" s="91"/>
      <c r="R1254" s="93"/>
      <c r="S1254" s="12"/>
      <c r="T1254" s="91"/>
      <c r="U1254" s="93">
        <f t="shared" ref="U1254" si="792">+U1252</f>
        <v>0.7</v>
      </c>
      <c r="V1254" s="12">
        <f t="shared" ref="V1254" si="793">V1252</f>
        <v>20</v>
      </c>
      <c r="W1254" s="91">
        <f t="shared" ref="W1254" si="794">+U1254*V1254</f>
        <v>14</v>
      </c>
      <c r="X1254"/>
    </row>
    <row r="1255" spans="1:24" x14ac:dyDescent="0.25">
      <c r="A1255" s="45" t="s">
        <v>395</v>
      </c>
      <c r="B1255" s="42" t="s">
        <v>215</v>
      </c>
      <c r="C1255" s="93">
        <f t="shared" ref="C1255" si="795">+$D$1044</f>
        <v>0.6</v>
      </c>
      <c r="D1255" s="25">
        <f t="shared" ref="D1255" si="796">D1253</f>
        <v>13</v>
      </c>
      <c r="E1255" s="135">
        <f t="shared" ref="E1255" si="797">+C1255*D1255</f>
        <v>7.8</v>
      </c>
      <c r="F1255" s="136">
        <f t="shared" ref="F1255" si="798">+$D$1039</f>
        <v>0.55000000000000004</v>
      </c>
      <c r="G1255" s="12">
        <f t="shared" ref="G1255" si="799">+G1253</f>
        <v>16</v>
      </c>
      <c r="H1255" s="91">
        <f t="shared" ref="H1255" si="800">+F1255*G1255</f>
        <v>8.8000000000000007</v>
      </c>
      <c r="I1255" s="93">
        <f t="shared" ref="I1255" si="801">+$D$1050</f>
        <v>0.9</v>
      </c>
      <c r="J1255" s="89">
        <f t="shared" ref="J1255" si="802">+J1253</f>
        <v>15</v>
      </c>
      <c r="K1255" s="91">
        <f t="shared" ref="K1255" si="803">+I1255*J1255</f>
        <v>13.5</v>
      </c>
      <c r="L1255" s="88">
        <f t="shared" ref="L1255:M1255" si="804">+L1253</f>
        <v>0.9</v>
      </c>
      <c r="M1255" s="89">
        <f t="shared" si="804"/>
        <v>15</v>
      </c>
      <c r="N1255" s="91">
        <f t="shared" ref="N1255" si="805">+L1255*M1255</f>
        <v>13.5</v>
      </c>
      <c r="O1255" s="93">
        <f t="shared" ref="O1255:P1255" si="806">O1253</f>
        <v>0.55000000000000004</v>
      </c>
      <c r="P1255" s="12">
        <f t="shared" si="806"/>
        <v>16</v>
      </c>
      <c r="Q1255" s="91">
        <f t="shared" ref="Q1255" si="807">+O1255*P1255</f>
        <v>8.8000000000000007</v>
      </c>
      <c r="R1255" s="93">
        <f t="shared" ref="R1255:S1255" si="808">+R1253</f>
        <v>0.6</v>
      </c>
      <c r="S1255" s="12">
        <f t="shared" si="808"/>
        <v>13</v>
      </c>
      <c r="T1255" s="91">
        <f t="shared" ref="T1255" si="809">+R1255*S1255</f>
        <v>7.8</v>
      </c>
      <c r="U1255" s="93"/>
      <c r="V1255" s="12"/>
      <c r="W1255" s="91"/>
      <c r="X1255"/>
    </row>
    <row r="1256" spans="1:24" x14ac:dyDescent="0.25">
      <c r="A1256" s="41"/>
      <c r="B1256" s="42" t="s">
        <v>216</v>
      </c>
      <c r="C1256" s="134"/>
      <c r="D1256" s="25"/>
      <c r="E1256" s="135"/>
      <c r="F1256" s="136"/>
      <c r="G1256" s="12"/>
      <c r="H1256" s="91"/>
      <c r="I1256" s="88"/>
      <c r="J1256" s="89"/>
      <c r="K1256" s="90"/>
      <c r="L1256" s="88"/>
      <c r="M1256" s="89"/>
      <c r="N1256" s="90"/>
      <c r="O1256" s="93"/>
      <c r="P1256" s="12"/>
      <c r="Q1256" s="91"/>
      <c r="R1256" s="93"/>
      <c r="S1256" s="12"/>
      <c r="T1256" s="91"/>
      <c r="U1256" s="93">
        <f t="shared" ref="U1256" si="810">+U1254</f>
        <v>0.7</v>
      </c>
      <c r="V1256" s="12">
        <f t="shared" ref="V1256" si="811">V1254</f>
        <v>20</v>
      </c>
      <c r="W1256" s="91">
        <f t="shared" ref="W1256" si="812">+U1256*V1256</f>
        <v>14</v>
      </c>
      <c r="X1256"/>
    </row>
    <row r="1257" spans="1:24" x14ac:dyDescent="0.25">
      <c r="A1257" s="45" t="s">
        <v>396</v>
      </c>
      <c r="B1257" s="42" t="s">
        <v>217</v>
      </c>
      <c r="C1257" s="93">
        <f t="shared" ref="C1257" si="813">+$D$1044</f>
        <v>0.6</v>
      </c>
      <c r="D1257" s="25">
        <f t="shared" ref="D1257" si="814">D1255</f>
        <v>13</v>
      </c>
      <c r="E1257" s="135">
        <f t="shared" ref="E1257" si="815">+C1257*D1257</f>
        <v>7.8</v>
      </c>
      <c r="F1257" s="136">
        <f t="shared" ref="F1257" si="816">+$D$1039</f>
        <v>0.55000000000000004</v>
      </c>
      <c r="G1257" s="12">
        <f t="shared" ref="G1257" si="817">+G1255</f>
        <v>16</v>
      </c>
      <c r="H1257" s="91">
        <f t="shared" ref="H1257" si="818">+F1257*G1257</f>
        <v>8.8000000000000007</v>
      </c>
      <c r="I1257" s="93">
        <f t="shared" ref="I1257" si="819">+$D$1050</f>
        <v>0.9</v>
      </c>
      <c r="J1257" s="89">
        <f t="shared" ref="J1257" si="820">+J1255</f>
        <v>15</v>
      </c>
      <c r="K1257" s="91">
        <f t="shared" ref="K1257" si="821">+I1257*J1257</f>
        <v>13.5</v>
      </c>
      <c r="L1257" s="88">
        <f t="shared" ref="L1257:M1257" si="822">+L1255</f>
        <v>0.9</v>
      </c>
      <c r="M1257" s="89">
        <f t="shared" si="822"/>
        <v>15</v>
      </c>
      <c r="N1257" s="91">
        <f t="shared" ref="N1257" si="823">+L1257*M1257</f>
        <v>13.5</v>
      </c>
      <c r="O1257" s="93">
        <f t="shared" ref="O1257:P1257" si="824">O1255</f>
        <v>0.55000000000000004</v>
      </c>
      <c r="P1257" s="12">
        <f t="shared" si="824"/>
        <v>16</v>
      </c>
      <c r="Q1257" s="91">
        <f t="shared" ref="Q1257" si="825">+O1257*P1257</f>
        <v>8.8000000000000007</v>
      </c>
      <c r="R1257" s="93">
        <f t="shared" ref="R1257:S1257" si="826">+R1255</f>
        <v>0.6</v>
      </c>
      <c r="S1257" s="12">
        <f t="shared" si="826"/>
        <v>13</v>
      </c>
      <c r="T1257" s="91">
        <f t="shared" ref="T1257" si="827">+R1257*S1257</f>
        <v>7.8</v>
      </c>
      <c r="U1257" s="93"/>
      <c r="V1257" s="12"/>
      <c r="W1257" s="91"/>
      <c r="X1257"/>
    </row>
    <row r="1258" spans="1:24" x14ac:dyDescent="0.25">
      <c r="A1258" s="41"/>
      <c r="B1258" s="42" t="s">
        <v>218</v>
      </c>
      <c r="C1258" s="134"/>
      <c r="D1258" s="25"/>
      <c r="E1258" s="135"/>
      <c r="F1258" s="136"/>
      <c r="G1258" s="12"/>
      <c r="H1258" s="91"/>
      <c r="I1258" s="88"/>
      <c r="J1258" s="89"/>
      <c r="K1258" s="90"/>
      <c r="L1258" s="88"/>
      <c r="M1258" s="89"/>
      <c r="N1258" s="90"/>
      <c r="O1258" s="93"/>
      <c r="P1258" s="12"/>
      <c r="Q1258" s="91"/>
      <c r="R1258" s="93"/>
      <c r="S1258" s="12"/>
      <c r="T1258" s="91"/>
      <c r="U1258" s="93">
        <f t="shared" ref="U1258" si="828">+U1256</f>
        <v>0.7</v>
      </c>
      <c r="V1258" s="12">
        <f t="shared" ref="V1258" si="829">V1256</f>
        <v>20</v>
      </c>
      <c r="W1258" s="91">
        <f t="shared" ref="W1258" si="830">+U1258*V1258</f>
        <v>14</v>
      </c>
      <c r="X1258"/>
    </row>
    <row r="1259" spans="1:24" x14ac:dyDescent="0.25">
      <c r="A1259" s="45" t="s">
        <v>397</v>
      </c>
      <c r="B1259" s="42" t="s">
        <v>219</v>
      </c>
      <c r="C1259" s="93">
        <f t="shared" ref="C1259" si="831">+$D$1044</f>
        <v>0.6</v>
      </c>
      <c r="D1259" s="25">
        <f t="shared" ref="D1259" si="832">D1257</f>
        <v>13</v>
      </c>
      <c r="E1259" s="135">
        <f t="shared" ref="E1259" si="833">+C1259*D1259</f>
        <v>7.8</v>
      </c>
      <c r="F1259" s="136">
        <f t="shared" ref="F1259" si="834">+$D$1039</f>
        <v>0.55000000000000004</v>
      </c>
      <c r="G1259" s="12">
        <f t="shared" ref="G1259" si="835">+G1257</f>
        <v>16</v>
      </c>
      <c r="H1259" s="91">
        <f t="shared" ref="H1259" si="836">+F1259*G1259</f>
        <v>8.8000000000000007</v>
      </c>
      <c r="I1259" s="93">
        <f t="shared" ref="I1259" si="837">+$D$1050</f>
        <v>0.9</v>
      </c>
      <c r="J1259" s="89">
        <f t="shared" ref="J1259" si="838">+J1257</f>
        <v>15</v>
      </c>
      <c r="K1259" s="91">
        <f t="shared" ref="K1259" si="839">+I1259*J1259</f>
        <v>13.5</v>
      </c>
      <c r="L1259" s="88">
        <f t="shared" ref="L1259:M1259" si="840">+L1257</f>
        <v>0.9</v>
      </c>
      <c r="M1259" s="89">
        <f t="shared" si="840"/>
        <v>15</v>
      </c>
      <c r="N1259" s="91">
        <f t="shared" ref="N1259" si="841">+L1259*M1259</f>
        <v>13.5</v>
      </c>
      <c r="O1259" s="93">
        <f t="shared" ref="O1259:P1259" si="842">O1257</f>
        <v>0.55000000000000004</v>
      </c>
      <c r="P1259" s="12">
        <f t="shared" si="842"/>
        <v>16</v>
      </c>
      <c r="Q1259" s="91">
        <f t="shared" ref="Q1259" si="843">+O1259*P1259</f>
        <v>8.8000000000000007</v>
      </c>
      <c r="R1259" s="93">
        <f t="shared" ref="R1259:S1259" si="844">+R1257</f>
        <v>0.6</v>
      </c>
      <c r="S1259" s="12">
        <f t="shared" si="844"/>
        <v>13</v>
      </c>
      <c r="T1259" s="91">
        <f t="shared" ref="T1259" si="845">+R1259*S1259</f>
        <v>7.8</v>
      </c>
      <c r="U1259" s="93"/>
      <c r="V1259" s="12"/>
      <c r="W1259" s="91"/>
      <c r="X1259"/>
    </row>
    <row r="1260" spans="1:24" x14ac:dyDescent="0.25">
      <c r="A1260" s="41"/>
      <c r="B1260" s="42" t="s">
        <v>220</v>
      </c>
      <c r="C1260" s="134"/>
      <c r="D1260" s="25"/>
      <c r="E1260" s="135"/>
      <c r="F1260" s="136"/>
      <c r="G1260" s="12"/>
      <c r="H1260" s="91"/>
      <c r="I1260" s="88"/>
      <c r="J1260" s="89"/>
      <c r="K1260" s="90"/>
      <c r="L1260" s="88"/>
      <c r="M1260" s="89"/>
      <c r="N1260" s="90"/>
      <c r="O1260" s="93"/>
      <c r="P1260" s="12"/>
      <c r="Q1260" s="91"/>
      <c r="R1260" s="93"/>
      <c r="S1260" s="12"/>
      <c r="T1260" s="91"/>
      <c r="U1260" s="93">
        <f t="shared" ref="U1260" si="846">+U1258</f>
        <v>0.7</v>
      </c>
      <c r="V1260" s="12">
        <f t="shared" ref="V1260" si="847">V1258</f>
        <v>20</v>
      </c>
      <c r="W1260" s="91">
        <f t="shared" ref="W1260" si="848">+U1260*V1260</f>
        <v>14</v>
      </c>
      <c r="X1260"/>
    </row>
    <row r="1261" spans="1:24" x14ac:dyDescent="0.25">
      <c r="A1261" s="45" t="s">
        <v>398</v>
      </c>
      <c r="B1261" s="42" t="s">
        <v>221</v>
      </c>
      <c r="C1261" s="93">
        <f t="shared" ref="C1261" si="849">+$D$1044</f>
        <v>0.6</v>
      </c>
      <c r="D1261" s="25">
        <f t="shared" ref="D1261" si="850">D1259</f>
        <v>13</v>
      </c>
      <c r="E1261" s="135">
        <f t="shared" ref="E1261" si="851">+C1261*D1261</f>
        <v>7.8</v>
      </c>
      <c r="F1261" s="136">
        <f t="shared" ref="F1261" si="852">+$D$1039</f>
        <v>0.55000000000000004</v>
      </c>
      <c r="G1261" s="12">
        <f t="shared" ref="G1261" si="853">+G1259</f>
        <v>16</v>
      </c>
      <c r="H1261" s="91">
        <f t="shared" ref="H1261" si="854">+F1261*G1261</f>
        <v>8.8000000000000007</v>
      </c>
      <c r="I1261" s="93">
        <f t="shared" ref="I1261" si="855">+$D$1050</f>
        <v>0.9</v>
      </c>
      <c r="J1261" s="89">
        <f t="shared" ref="J1261" si="856">+J1259</f>
        <v>15</v>
      </c>
      <c r="K1261" s="91">
        <f t="shared" ref="K1261" si="857">+I1261*J1261</f>
        <v>13.5</v>
      </c>
      <c r="L1261" s="88">
        <f t="shared" ref="L1261:M1261" si="858">+L1259</f>
        <v>0.9</v>
      </c>
      <c r="M1261" s="89">
        <f t="shared" si="858"/>
        <v>15</v>
      </c>
      <c r="N1261" s="91">
        <f t="shared" ref="N1261" si="859">+L1261*M1261</f>
        <v>13.5</v>
      </c>
      <c r="O1261" s="93">
        <f t="shared" ref="O1261:P1261" si="860">O1259</f>
        <v>0.55000000000000004</v>
      </c>
      <c r="P1261" s="12">
        <f t="shared" si="860"/>
        <v>16</v>
      </c>
      <c r="Q1261" s="91">
        <f t="shared" ref="Q1261" si="861">+O1261*P1261</f>
        <v>8.8000000000000007</v>
      </c>
      <c r="R1261" s="93">
        <f t="shared" ref="R1261:S1261" si="862">+R1259</f>
        <v>0.6</v>
      </c>
      <c r="S1261" s="12">
        <f t="shared" si="862"/>
        <v>13</v>
      </c>
      <c r="T1261" s="91">
        <f t="shared" ref="T1261" si="863">+R1261*S1261</f>
        <v>7.8</v>
      </c>
      <c r="U1261" s="93"/>
      <c r="V1261" s="12"/>
      <c r="W1261" s="91"/>
      <c r="X1261"/>
    </row>
    <row r="1262" spans="1:24" x14ac:dyDescent="0.25">
      <c r="A1262" s="41"/>
      <c r="B1262" s="42" t="s">
        <v>222</v>
      </c>
      <c r="C1262" s="134"/>
      <c r="D1262" s="25"/>
      <c r="E1262" s="135"/>
      <c r="F1262" s="136"/>
      <c r="G1262" s="12"/>
      <c r="H1262" s="91"/>
      <c r="I1262" s="88"/>
      <c r="J1262" s="89"/>
      <c r="K1262" s="90"/>
      <c r="L1262" s="88"/>
      <c r="M1262" s="89"/>
      <c r="N1262" s="90"/>
      <c r="O1262" s="93"/>
      <c r="P1262" s="12"/>
      <c r="Q1262" s="91"/>
      <c r="R1262" s="93"/>
      <c r="S1262" s="12"/>
      <c r="T1262" s="91"/>
      <c r="U1262" s="93">
        <f t="shared" ref="U1262" si="864">+U1260</f>
        <v>0.7</v>
      </c>
      <c r="V1262" s="12">
        <f t="shared" ref="V1262" si="865">V1260</f>
        <v>20</v>
      </c>
      <c r="W1262" s="91">
        <f t="shared" ref="W1262" si="866">+U1262*V1262</f>
        <v>14</v>
      </c>
      <c r="X1262"/>
    </row>
    <row r="1263" spans="1:24" x14ac:dyDescent="0.25">
      <c r="A1263" s="45" t="s">
        <v>399</v>
      </c>
      <c r="B1263" s="42" t="s">
        <v>223</v>
      </c>
      <c r="C1263" s="93">
        <f t="shared" ref="C1263" si="867">+$D$1044</f>
        <v>0.6</v>
      </c>
      <c r="D1263" s="25">
        <f t="shared" ref="D1263" si="868">D1261</f>
        <v>13</v>
      </c>
      <c r="E1263" s="135">
        <f t="shared" ref="E1263" si="869">+C1263*D1263</f>
        <v>7.8</v>
      </c>
      <c r="F1263" s="136">
        <f t="shared" ref="F1263" si="870">+$D$1039</f>
        <v>0.55000000000000004</v>
      </c>
      <c r="G1263" s="12">
        <f t="shared" ref="G1263" si="871">+G1261</f>
        <v>16</v>
      </c>
      <c r="H1263" s="91">
        <f t="shared" ref="H1263" si="872">+F1263*G1263</f>
        <v>8.8000000000000007</v>
      </c>
      <c r="I1263" s="93">
        <f t="shared" ref="I1263" si="873">+$D$1050</f>
        <v>0.9</v>
      </c>
      <c r="J1263" s="89">
        <f t="shared" ref="J1263" si="874">+J1261</f>
        <v>15</v>
      </c>
      <c r="K1263" s="91">
        <f t="shared" ref="K1263" si="875">+I1263*J1263</f>
        <v>13.5</v>
      </c>
      <c r="L1263" s="88">
        <f t="shared" ref="L1263:M1263" si="876">+L1261</f>
        <v>0.9</v>
      </c>
      <c r="M1263" s="89">
        <f t="shared" si="876"/>
        <v>15</v>
      </c>
      <c r="N1263" s="91">
        <f t="shared" ref="N1263" si="877">+L1263*M1263</f>
        <v>13.5</v>
      </c>
      <c r="O1263" s="93">
        <f t="shared" ref="O1263:P1263" si="878">O1261</f>
        <v>0.55000000000000004</v>
      </c>
      <c r="P1263" s="12">
        <f t="shared" si="878"/>
        <v>16</v>
      </c>
      <c r="Q1263" s="91">
        <f t="shared" ref="Q1263" si="879">+O1263*P1263</f>
        <v>8.8000000000000007</v>
      </c>
      <c r="R1263" s="93">
        <f t="shared" ref="R1263:S1263" si="880">+R1261</f>
        <v>0.6</v>
      </c>
      <c r="S1263" s="12">
        <f t="shared" si="880"/>
        <v>13</v>
      </c>
      <c r="T1263" s="91">
        <f t="shared" ref="T1263" si="881">+R1263*S1263</f>
        <v>7.8</v>
      </c>
      <c r="U1263" s="93"/>
      <c r="V1263" s="12"/>
      <c r="W1263" s="91"/>
      <c r="X1263"/>
    </row>
    <row r="1264" spans="1:24" x14ac:dyDescent="0.25">
      <c r="A1264" s="41"/>
      <c r="B1264" s="42" t="s">
        <v>224</v>
      </c>
      <c r="C1264" s="134"/>
      <c r="D1264" s="25"/>
      <c r="E1264" s="135"/>
      <c r="F1264" s="136"/>
      <c r="G1264" s="12"/>
      <c r="H1264" s="91"/>
      <c r="I1264" s="88"/>
      <c r="J1264" s="89"/>
      <c r="K1264" s="90"/>
      <c r="L1264" s="88"/>
      <c r="M1264" s="89"/>
      <c r="N1264" s="90"/>
      <c r="O1264" s="93"/>
      <c r="P1264" s="12"/>
      <c r="Q1264" s="91"/>
      <c r="R1264" s="93"/>
      <c r="S1264" s="12"/>
      <c r="T1264" s="91"/>
      <c r="U1264" s="93">
        <f t="shared" ref="U1264" si="882">+U1262</f>
        <v>0.7</v>
      </c>
      <c r="V1264" s="12">
        <f t="shared" ref="V1264" si="883">V1262</f>
        <v>20</v>
      </c>
      <c r="W1264" s="91">
        <f t="shared" ref="W1264" si="884">+U1264*V1264</f>
        <v>14</v>
      </c>
      <c r="X1264"/>
    </row>
    <row r="1265" spans="1:24" x14ac:dyDescent="0.25">
      <c r="A1265" s="45" t="s">
        <v>400</v>
      </c>
      <c r="B1265" s="42" t="s">
        <v>225</v>
      </c>
      <c r="C1265" s="93">
        <f t="shared" ref="C1265" si="885">+$D$1044</f>
        <v>0.6</v>
      </c>
      <c r="D1265" s="25">
        <f t="shared" ref="D1265" si="886">D1263</f>
        <v>13</v>
      </c>
      <c r="E1265" s="135">
        <f t="shared" ref="E1265" si="887">+C1265*D1265</f>
        <v>7.8</v>
      </c>
      <c r="F1265" s="136">
        <f t="shared" ref="F1265" si="888">+$D$1039</f>
        <v>0.55000000000000004</v>
      </c>
      <c r="G1265" s="12">
        <f t="shared" ref="G1265" si="889">+G1263</f>
        <v>16</v>
      </c>
      <c r="H1265" s="91">
        <f t="shared" ref="H1265" si="890">+F1265*G1265</f>
        <v>8.8000000000000007</v>
      </c>
      <c r="I1265" s="93">
        <f t="shared" ref="I1265" si="891">+$D$1050</f>
        <v>0.9</v>
      </c>
      <c r="J1265" s="89">
        <f t="shared" ref="J1265" si="892">+J1263</f>
        <v>15</v>
      </c>
      <c r="K1265" s="91">
        <f t="shared" ref="K1265" si="893">+I1265*J1265</f>
        <v>13.5</v>
      </c>
      <c r="L1265" s="88">
        <f t="shared" ref="L1265:M1265" si="894">+L1263</f>
        <v>0.9</v>
      </c>
      <c r="M1265" s="89">
        <f t="shared" si="894"/>
        <v>15</v>
      </c>
      <c r="N1265" s="91">
        <f t="shared" ref="N1265" si="895">+L1265*M1265</f>
        <v>13.5</v>
      </c>
      <c r="O1265" s="93">
        <f t="shared" ref="O1265:P1265" si="896">O1263</f>
        <v>0.55000000000000004</v>
      </c>
      <c r="P1265" s="12">
        <f t="shared" si="896"/>
        <v>16</v>
      </c>
      <c r="Q1265" s="91">
        <f t="shared" ref="Q1265" si="897">+O1265*P1265</f>
        <v>8.8000000000000007</v>
      </c>
      <c r="R1265" s="93">
        <f t="shared" ref="R1265:S1265" si="898">+R1263</f>
        <v>0.6</v>
      </c>
      <c r="S1265" s="12">
        <f t="shared" si="898"/>
        <v>13</v>
      </c>
      <c r="T1265" s="91">
        <f t="shared" ref="T1265" si="899">+R1265*S1265</f>
        <v>7.8</v>
      </c>
      <c r="U1265" s="93"/>
      <c r="V1265" s="12"/>
      <c r="W1265" s="91"/>
      <c r="X1265"/>
    </row>
    <row r="1266" spans="1:24" x14ac:dyDescent="0.25">
      <c r="A1266" s="41"/>
      <c r="B1266" s="42" t="s">
        <v>226</v>
      </c>
      <c r="C1266" s="134"/>
      <c r="D1266" s="25"/>
      <c r="E1266" s="135"/>
      <c r="F1266" s="136"/>
      <c r="G1266" s="12"/>
      <c r="H1266" s="91"/>
      <c r="I1266" s="88"/>
      <c r="J1266" s="89"/>
      <c r="K1266" s="90"/>
      <c r="L1266" s="88"/>
      <c r="M1266" s="89"/>
      <c r="N1266" s="90"/>
      <c r="O1266" s="93"/>
      <c r="P1266" s="12"/>
      <c r="Q1266" s="91"/>
      <c r="R1266" s="93"/>
      <c r="S1266" s="12"/>
      <c r="T1266" s="91"/>
      <c r="U1266" s="93">
        <f t="shared" ref="U1266" si="900">+U1264</f>
        <v>0.7</v>
      </c>
      <c r="V1266" s="12">
        <f t="shared" ref="V1266" si="901">V1264</f>
        <v>20</v>
      </c>
      <c r="W1266" s="91">
        <f t="shared" ref="W1266" si="902">+U1266*V1266</f>
        <v>14</v>
      </c>
      <c r="X1266"/>
    </row>
    <row r="1267" spans="1:24" x14ac:dyDescent="0.25">
      <c r="A1267" s="45" t="s">
        <v>401</v>
      </c>
      <c r="B1267" s="42" t="s">
        <v>227</v>
      </c>
      <c r="C1267" s="93">
        <f t="shared" ref="C1267" si="903">+$D$1044</f>
        <v>0.6</v>
      </c>
      <c r="D1267" s="25">
        <f t="shared" ref="D1267" si="904">D1265</f>
        <v>13</v>
      </c>
      <c r="E1267" s="135">
        <f t="shared" ref="E1267" si="905">+C1267*D1267</f>
        <v>7.8</v>
      </c>
      <c r="F1267" s="136">
        <f t="shared" ref="F1267" si="906">+$D$1039</f>
        <v>0.55000000000000004</v>
      </c>
      <c r="G1267" s="12">
        <f t="shared" ref="G1267" si="907">+G1265</f>
        <v>16</v>
      </c>
      <c r="H1267" s="91">
        <f t="shared" ref="H1267" si="908">+F1267*G1267</f>
        <v>8.8000000000000007</v>
      </c>
      <c r="I1267" s="93">
        <f t="shared" ref="I1267" si="909">+$D$1050</f>
        <v>0.9</v>
      </c>
      <c r="J1267" s="89">
        <f t="shared" ref="J1267" si="910">+J1265</f>
        <v>15</v>
      </c>
      <c r="K1267" s="91">
        <f t="shared" ref="K1267" si="911">+I1267*J1267</f>
        <v>13.5</v>
      </c>
      <c r="L1267" s="88">
        <f t="shared" ref="L1267:M1267" si="912">+L1265</f>
        <v>0.9</v>
      </c>
      <c r="M1267" s="89">
        <f t="shared" si="912"/>
        <v>15</v>
      </c>
      <c r="N1267" s="91">
        <f t="shared" ref="N1267" si="913">+L1267*M1267</f>
        <v>13.5</v>
      </c>
      <c r="O1267" s="93">
        <f t="shared" ref="O1267:P1267" si="914">O1265</f>
        <v>0.55000000000000004</v>
      </c>
      <c r="P1267" s="12">
        <f t="shared" si="914"/>
        <v>16</v>
      </c>
      <c r="Q1267" s="91">
        <f t="shared" ref="Q1267" si="915">+O1267*P1267</f>
        <v>8.8000000000000007</v>
      </c>
      <c r="R1267" s="93">
        <f t="shared" ref="R1267:S1267" si="916">+R1265</f>
        <v>0.6</v>
      </c>
      <c r="S1267" s="12">
        <f t="shared" si="916"/>
        <v>13</v>
      </c>
      <c r="T1267" s="91">
        <f t="shared" ref="T1267" si="917">+R1267*S1267</f>
        <v>7.8</v>
      </c>
      <c r="U1267" s="93"/>
      <c r="V1267" s="12"/>
      <c r="W1267" s="91"/>
      <c r="X1267"/>
    </row>
    <row r="1268" spans="1:24" x14ac:dyDescent="0.25">
      <c r="A1268" s="41"/>
      <c r="B1268" s="42" t="s">
        <v>228</v>
      </c>
      <c r="C1268" s="134"/>
      <c r="D1268" s="25"/>
      <c r="E1268" s="135"/>
      <c r="F1268" s="136"/>
      <c r="G1268" s="12"/>
      <c r="H1268" s="91"/>
      <c r="I1268" s="88"/>
      <c r="J1268" s="89"/>
      <c r="K1268" s="90"/>
      <c r="L1268" s="88"/>
      <c r="M1268" s="89"/>
      <c r="N1268" s="90"/>
      <c r="O1268" s="93"/>
      <c r="P1268" s="12"/>
      <c r="Q1268" s="91"/>
      <c r="R1268" s="93"/>
      <c r="S1268" s="12"/>
      <c r="T1268" s="91"/>
      <c r="U1268" s="93">
        <f t="shared" ref="U1268" si="918">+U1266</f>
        <v>0.7</v>
      </c>
      <c r="V1268" s="12">
        <f t="shared" ref="V1268" si="919">V1266</f>
        <v>20</v>
      </c>
      <c r="W1268" s="91">
        <f t="shared" ref="W1268" si="920">+U1268*V1268</f>
        <v>14</v>
      </c>
      <c r="X1268"/>
    </row>
    <row r="1269" spans="1:24" x14ac:dyDescent="0.25">
      <c r="A1269" s="45" t="s">
        <v>402</v>
      </c>
      <c r="B1269" s="42" t="s">
        <v>229</v>
      </c>
      <c r="C1269" s="93">
        <f t="shared" ref="C1269" si="921">+$D$1044</f>
        <v>0.6</v>
      </c>
      <c r="D1269" s="25">
        <f t="shared" ref="D1269" si="922">D1267</f>
        <v>13</v>
      </c>
      <c r="E1269" s="135">
        <f t="shared" ref="E1269" si="923">+C1269*D1269</f>
        <v>7.8</v>
      </c>
      <c r="F1269" s="136">
        <f t="shared" ref="F1269" si="924">+$D$1039</f>
        <v>0.55000000000000004</v>
      </c>
      <c r="G1269" s="12">
        <f t="shared" ref="G1269" si="925">+G1267</f>
        <v>16</v>
      </c>
      <c r="H1269" s="91">
        <f t="shared" ref="H1269" si="926">+F1269*G1269</f>
        <v>8.8000000000000007</v>
      </c>
      <c r="I1269" s="93">
        <f t="shared" ref="I1269" si="927">+$D$1050</f>
        <v>0.9</v>
      </c>
      <c r="J1269" s="89">
        <f t="shared" ref="J1269" si="928">+J1267</f>
        <v>15</v>
      </c>
      <c r="K1269" s="91">
        <f t="shared" ref="K1269" si="929">+I1269*J1269</f>
        <v>13.5</v>
      </c>
      <c r="L1269" s="88">
        <f t="shared" ref="L1269:M1269" si="930">+L1267</f>
        <v>0.9</v>
      </c>
      <c r="M1269" s="89">
        <f t="shared" si="930"/>
        <v>15</v>
      </c>
      <c r="N1269" s="91">
        <f t="shared" ref="N1269" si="931">+L1269*M1269</f>
        <v>13.5</v>
      </c>
      <c r="O1269" s="93">
        <f t="shared" ref="O1269:P1269" si="932">O1267</f>
        <v>0.55000000000000004</v>
      </c>
      <c r="P1269" s="12">
        <f t="shared" si="932"/>
        <v>16</v>
      </c>
      <c r="Q1269" s="91">
        <f t="shared" ref="Q1269" si="933">+O1269*P1269</f>
        <v>8.8000000000000007</v>
      </c>
      <c r="R1269" s="93">
        <f t="shared" ref="R1269:S1269" si="934">+R1267</f>
        <v>0.6</v>
      </c>
      <c r="S1269" s="12">
        <f t="shared" si="934"/>
        <v>13</v>
      </c>
      <c r="T1269" s="91">
        <f t="shared" ref="T1269" si="935">+R1269*S1269</f>
        <v>7.8</v>
      </c>
      <c r="U1269" s="93"/>
      <c r="V1269" s="12"/>
      <c r="W1269" s="91"/>
      <c r="X1269"/>
    </row>
    <row r="1270" spans="1:24" x14ac:dyDescent="0.25">
      <c r="A1270" s="41"/>
      <c r="B1270" s="42" t="s">
        <v>230</v>
      </c>
      <c r="C1270" s="134"/>
      <c r="D1270" s="25"/>
      <c r="E1270" s="135"/>
      <c r="F1270" s="136"/>
      <c r="G1270" s="12"/>
      <c r="H1270" s="91"/>
      <c r="I1270" s="88"/>
      <c r="J1270" s="89"/>
      <c r="K1270" s="90"/>
      <c r="L1270" s="88"/>
      <c r="M1270" s="89"/>
      <c r="N1270" s="90"/>
      <c r="O1270" s="93"/>
      <c r="P1270" s="12"/>
      <c r="Q1270" s="91"/>
      <c r="R1270" s="93"/>
      <c r="S1270" s="12"/>
      <c r="T1270" s="91"/>
      <c r="U1270" s="93">
        <f t="shared" ref="U1270" si="936">+U1268</f>
        <v>0.7</v>
      </c>
      <c r="V1270" s="12">
        <f t="shared" ref="V1270" si="937">V1268</f>
        <v>20</v>
      </c>
      <c r="W1270" s="91">
        <f t="shared" ref="W1270" si="938">+U1270*V1270</f>
        <v>14</v>
      </c>
      <c r="X1270"/>
    </row>
    <row r="1271" spans="1:24" x14ac:dyDescent="0.25">
      <c r="A1271" s="45" t="s">
        <v>403</v>
      </c>
      <c r="B1271" s="42" t="s">
        <v>231</v>
      </c>
      <c r="C1271" s="93">
        <f t="shared" ref="C1271" si="939">+$D$1044</f>
        <v>0.6</v>
      </c>
      <c r="D1271" s="25">
        <f t="shared" ref="D1271" si="940">D1269</f>
        <v>13</v>
      </c>
      <c r="E1271" s="135">
        <f t="shared" ref="E1271" si="941">+C1271*D1271</f>
        <v>7.8</v>
      </c>
      <c r="F1271" s="136">
        <f t="shared" ref="F1271" si="942">+$D$1039</f>
        <v>0.55000000000000004</v>
      </c>
      <c r="G1271" s="12">
        <f t="shared" ref="G1271" si="943">+G1269</f>
        <v>16</v>
      </c>
      <c r="H1271" s="91">
        <f t="shared" ref="H1271" si="944">+F1271*G1271</f>
        <v>8.8000000000000007</v>
      </c>
      <c r="I1271" s="93">
        <f t="shared" ref="I1271" si="945">+$D$1050</f>
        <v>0.9</v>
      </c>
      <c r="J1271" s="89">
        <f t="shared" ref="J1271" si="946">+J1269</f>
        <v>15</v>
      </c>
      <c r="K1271" s="91">
        <f t="shared" ref="K1271" si="947">+I1271*J1271</f>
        <v>13.5</v>
      </c>
      <c r="L1271" s="88">
        <f t="shared" ref="L1271:M1271" si="948">+L1269</f>
        <v>0.9</v>
      </c>
      <c r="M1271" s="89">
        <f t="shared" si="948"/>
        <v>15</v>
      </c>
      <c r="N1271" s="91">
        <f t="shared" ref="N1271" si="949">+L1271*M1271</f>
        <v>13.5</v>
      </c>
      <c r="O1271" s="93">
        <f t="shared" ref="O1271:P1271" si="950">O1269</f>
        <v>0.55000000000000004</v>
      </c>
      <c r="P1271" s="12">
        <f t="shared" si="950"/>
        <v>16</v>
      </c>
      <c r="Q1271" s="91">
        <f t="shared" ref="Q1271" si="951">+O1271*P1271</f>
        <v>8.8000000000000007</v>
      </c>
      <c r="R1271" s="93">
        <f t="shared" ref="R1271:S1271" si="952">+R1269</f>
        <v>0.6</v>
      </c>
      <c r="S1271" s="12">
        <f t="shared" si="952"/>
        <v>13</v>
      </c>
      <c r="T1271" s="91">
        <f t="shared" ref="T1271" si="953">+R1271*S1271</f>
        <v>7.8</v>
      </c>
      <c r="U1271" s="93"/>
      <c r="V1271" s="12"/>
      <c r="W1271" s="91"/>
      <c r="X1271"/>
    </row>
    <row r="1272" spans="1:24" x14ac:dyDescent="0.25">
      <c r="A1272" s="41"/>
      <c r="B1272" s="42" t="s">
        <v>232</v>
      </c>
      <c r="C1272" s="134"/>
      <c r="D1272" s="25"/>
      <c r="E1272" s="135"/>
      <c r="F1272" s="136"/>
      <c r="G1272" s="12"/>
      <c r="H1272" s="91"/>
      <c r="I1272" s="88"/>
      <c r="J1272" s="89"/>
      <c r="K1272" s="90"/>
      <c r="L1272" s="88"/>
      <c r="M1272" s="89"/>
      <c r="N1272" s="90"/>
      <c r="O1272" s="93"/>
      <c r="P1272" s="12"/>
      <c r="Q1272" s="91"/>
      <c r="R1272" s="93"/>
      <c r="S1272" s="12"/>
      <c r="T1272" s="91"/>
      <c r="U1272" s="93">
        <f t="shared" ref="U1272" si="954">+U1270</f>
        <v>0.7</v>
      </c>
      <c r="V1272" s="12">
        <f t="shared" ref="V1272" si="955">V1270</f>
        <v>20</v>
      </c>
      <c r="W1272" s="91">
        <f t="shared" ref="W1272" si="956">+U1272*V1272</f>
        <v>14</v>
      </c>
      <c r="X1272"/>
    </row>
    <row r="1273" spans="1:24" x14ac:dyDescent="0.25">
      <c r="A1273" s="45" t="s">
        <v>404</v>
      </c>
      <c r="B1273" s="42" t="s">
        <v>233</v>
      </c>
      <c r="C1273" s="93">
        <f t="shared" ref="C1273" si="957">+$D$1044</f>
        <v>0.6</v>
      </c>
      <c r="D1273" s="25">
        <f t="shared" ref="D1273" si="958">D1271</f>
        <v>13</v>
      </c>
      <c r="E1273" s="135">
        <f t="shared" ref="E1273" si="959">+C1273*D1273</f>
        <v>7.8</v>
      </c>
      <c r="F1273" s="136">
        <f t="shared" ref="F1273" si="960">+$D$1039</f>
        <v>0.55000000000000004</v>
      </c>
      <c r="G1273" s="12">
        <f t="shared" ref="G1273" si="961">+G1271</f>
        <v>16</v>
      </c>
      <c r="H1273" s="91">
        <f t="shared" ref="H1273" si="962">+F1273*G1273</f>
        <v>8.8000000000000007</v>
      </c>
      <c r="I1273" s="93">
        <f t="shared" ref="I1273" si="963">+$D$1050</f>
        <v>0.9</v>
      </c>
      <c r="J1273" s="89">
        <f t="shared" ref="J1273" si="964">+J1271</f>
        <v>15</v>
      </c>
      <c r="K1273" s="91">
        <f t="shared" ref="K1273" si="965">+I1273*J1273</f>
        <v>13.5</v>
      </c>
      <c r="L1273" s="88">
        <f t="shared" ref="L1273:M1273" si="966">+L1271</f>
        <v>0.9</v>
      </c>
      <c r="M1273" s="89">
        <f t="shared" si="966"/>
        <v>15</v>
      </c>
      <c r="N1273" s="91">
        <f t="shared" ref="N1273" si="967">+L1273*M1273</f>
        <v>13.5</v>
      </c>
      <c r="O1273" s="93">
        <f t="shared" ref="O1273:P1273" si="968">O1271</f>
        <v>0.55000000000000004</v>
      </c>
      <c r="P1273" s="12">
        <f t="shared" si="968"/>
        <v>16</v>
      </c>
      <c r="Q1273" s="91">
        <f t="shared" ref="Q1273" si="969">+O1273*P1273</f>
        <v>8.8000000000000007</v>
      </c>
      <c r="R1273" s="93">
        <f t="shared" ref="R1273:S1273" si="970">+R1271</f>
        <v>0.6</v>
      </c>
      <c r="S1273" s="12">
        <f t="shared" si="970"/>
        <v>13</v>
      </c>
      <c r="T1273" s="91">
        <f t="shared" ref="T1273" si="971">+R1273*S1273</f>
        <v>7.8</v>
      </c>
      <c r="U1273" s="93"/>
      <c r="V1273" s="12"/>
      <c r="W1273" s="91"/>
      <c r="X1273"/>
    </row>
    <row r="1274" spans="1:24" x14ac:dyDescent="0.25">
      <c r="A1274" s="41"/>
      <c r="B1274" s="42" t="s">
        <v>234</v>
      </c>
      <c r="C1274" s="134"/>
      <c r="D1274" s="25"/>
      <c r="E1274" s="135"/>
      <c r="F1274" s="136"/>
      <c r="G1274" s="12"/>
      <c r="H1274" s="91"/>
      <c r="I1274" s="88"/>
      <c r="J1274" s="89"/>
      <c r="K1274" s="90"/>
      <c r="L1274" s="88"/>
      <c r="M1274" s="89"/>
      <c r="N1274" s="90"/>
      <c r="O1274" s="93"/>
      <c r="P1274" s="12"/>
      <c r="Q1274" s="91"/>
      <c r="R1274" s="93"/>
      <c r="S1274" s="12"/>
      <c r="T1274" s="91"/>
      <c r="U1274" s="93">
        <f t="shared" ref="U1274" si="972">+U1272</f>
        <v>0.7</v>
      </c>
      <c r="V1274" s="12">
        <f t="shared" ref="V1274" si="973">V1272</f>
        <v>20</v>
      </c>
      <c r="W1274" s="91">
        <f t="shared" ref="W1274" si="974">+U1274*V1274</f>
        <v>14</v>
      </c>
      <c r="X1274"/>
    </row>
    <row r="1275" spans="1:24" x14ac:dyDescent="0.25">
      <c r="A1275" s="45" t="s">
        <v>405</v>
      </c>
      <c r="B1275" s="42" t="s">
        <v>235</v>
      </c>
      <c r="C1275" s="93">
        <f t="shared" ref="C1275" si="975">+$D$1044</f>
        <v>0.6</v>
      </c>
      <c r="D1275" s="25">
        <f t="shared" ref="D1275" si="976">D1273</f>
        <v>13</v>
      </c>
      <c r="E1275" s="135">
        <f t="shared" ref="E1275" si="977">+C1275*D1275</f>
        <v>7.8</v>
      </c>
      <c r="F1275" s="136">
        <f t="shared" ref="F1275" si="978">+$D$1039</f>
        <v>0.55000000000000004</v>
      </c>
      <c r="G1275" s="12">
        <f t="shared" ref="G1275" si="979">+G1273</f>
        <v>16</v>
      </c>
      <c r="H1275" s="91">
        <f t="shared" ref="H1275" si="980">+F1275*G1275</f>
        <v>8.8000000000000007</v>
      </c>
      <c r="I1275" s="93">
        <f t="shared" ref="I1275" si="981">+$D$1050</f>
        <v>0.9</v>
      </c>
      <c r="J1275" s="89">
        <f t="shared" ref="J1275" si="982">+J1273</f>
        <v>15</v>
      </c>
      <c r="K1275" s="91">
        <f t="shared" ref="K1275" si="983">+I1275*J1275</f>
        <v>13.5</v>
      </c>
      <c r="L1275" s="88">
        <f t="shared" ref="L1275:M1275" si="984">+L1273</f>
        <v>0.9</v>
      </c>
      <c r="M1275" s="89">
        <f t="shared" si="984"/>
        <v>15</v>
      </c>
      <c r="N1275" s="91">
        <f t="shared" ref="N1275" si="985">+L1275*M1275</f>
        <v>13.5</v>
      </c>
      <c r="O1275" s="93">
        <f t="shared" ref="O1275:P1275" si="986">O1273</f>
        <v>0.55000000000000004</v>
      </c>
      <c r="P1275" s="12">
        <f t="shared" si="986"/>
        <v>16</v>
      </c>
      <c r="Q1275" s="91">
        <f t="shared" ref="Q1275" si="987">+O1275*P1275</f>
        <v>8.8000000000000007</v>
      </c>
      <c r="R1275" s="93">
        <f t="shared" ref="R1275:S1275" si="988">+R1273</f>
        <v>0.6</v>
      </c>
      <c r="S1275" s="12">
        <f t="shared" si="988"/>
        <v>13</v>
      </c>
      <c r="T1275" s="91">
        <f t="shared" ref="T1275" si="989">+R1275*S1275</f>
        <v>7.8</v>
      </c>
      <c r="U1275" s="93"/>
      <c r="V1275" s="12"/>
      <c r="W1275" s="91"/>
      <c r="X1275"/>
    </row>
    <row r="1276" spans="1:24" x14ac:dyDescent="0.25">
      <c r="A1276" s="41"/>
      <c r="B1276" s="42" t="s">
        <v>236</v>
      </c>
      <c r="C1276" s="134"/>
      <c r="D1276" s="25"/>
      <c r="E1276" s="135"/>
      <c r="F1276" s="136"/>
      <c r="G1276" s="12"/>
      <c r="H1276" s="91"/>
      <c r="I1276" s="88"/>
      <c r="J1276" s="89"/>
      <c r="K1276" s="90"/>
      <c r="L1276" s="88"/>
      <c r="M1276" s="89"/>
      <c r="N1276" s="90"/>
      <c r="O1276" s="93"/>
      <c r="P1276" s="12"/>
      <c r="Q1276" s="91"/>
      <c r="R1276" s="93"/>
      <c r="S1276" s="12"/>
      <c r="T1276" s="91"/>
      <c r="U1276" s="93">
        <f t="shared" ref="U1276" si="990">+U1274</f>
        <v>0.7</v>
      </c>
      <c r="V1276" s="12">
        <f t="shared" ref="V1276" si="991">V1274</f>
        <v>20</v>
      </c>
      <c r="W1276" s="91">
        <f t="shared" ref="W1276" si="992">+U1276*V1276</f>
        <v>14</v>
      </c>
      <c r="X1276"/>
    </row>
    <row r="1277" spans="1:24" x14ac:dyDescent="0.25">
      <c r="A1277" s="45" t="s">
        <v>406</v>
      </c>
      <c r="B1277" s="42" t="s">
        <v>237</v>
      </c>
      <c r="C1277" s="93">
        <f t="shared" ref="C1277" si="993">+$D$1044</f>
        <v>0.6</v>
      </c>
      <c r="D1277" s="25">
        <f t="shared" ref="D1277" si="994">D1275</f>
        <v>13</v>
      </c>
      <c r="E1277" s="135">
        <f t="shared" ref="E1277" si="995">+C1277*D1277</f>
        <v>7.8</v>
      </c>
      <c r="F1277" s="136">
        <f t="shared" ref="F1277" si="996">+$D$1039</f>
        <v>0.55000000000000004</v>
      </c>
      <c r="G1277" s="12">
        <f t="shared" ref="G1277" si="997">+G1275</f>
        <v>16</v>
      </c>
      <c r="H1277" s="91">
        <f t="shared" ref="H1277" si="998">+F1277*G1277</f>
        <v>8.8000000000000007</v>
      </c>
      <c r="I1277" s="93">
        <f t="shared" ref="I1277" si="999">+$D$1050</f>
        <v>0.9</v>
      </c>
      <c r="J1277" s="89">
        <f t="shared" ref="J1277" si="1000">+J1275</f>
        <v>15</v>
      </c>
      <c r="K1277" s="91">
        <f t="shared" ref="K1277" si="1001">+I1277*J1277</f>
        <v>13.5</v>
      </c>
      <c r="L1277" s="88">
        <f t="shared" ref="L1277:M1277" si="1002">+L1275</f>
        <v>0.9</v>
      </c>
      <c r="M1277" s="89">
        <f t="shared" si="1002"/>
        <v>15</v>
      </c>
      <c r="N1277" s="91">
        <f t="shared" ref="N1277" si="1003">+L1277*M1277</f>
        <v>13.5</v>
      </c>
      <c r="O1277" s="93">
        <f t="shared" ref="O1277:P1277" si="1004">O1275</f>
        <v>0.55000000000000004</v>
      </c>
      <c r="P1277" s="12">
        <f t="shared" si="1004"/>
        <v>16</v>
      </c>
      <c r="Q1277" s="91">
        <f t="shared" ref="Q1277" si="1005">+O1277*P1277</f>
        <v>8.8000000000000007</v>
      </c>
      <c r="R1277" s="93">
        <f t="shared" ref="R1277:S1277" si="1006">+R1275</f>
        <v>0.6</v>
      </c>
      <c r="S1277" s="12">
        <f t="shared" si="1006"/>
        <v>13</v>
      </c>
      <c r="T1277" s="91">
        <f t="shared" ref="T1277" si="1007">+R1277*S1277</f>
        <v>7.8</v>
      </c>
      <c r="U1277" s="93"/>
      <c r="V1277" s="12"/>
      <c r="W1277" s="91"/>
      <c r="X1277"/>
    </row>
    <row r="1278" spans="1:24" x14ac:dyDescent="0.25">
      <c r="A1278" s="41"/>
      <c r="B1278" s="42" t="s">
        <v>238</v>
      </c>
      <c r="C1278" s="134"/>
      <c r="D1278" s="25"/>
      <c r="E1278" s="135"/>
      <c r="F1278" s="136"/>
      <c r="G1278" s="12"/>
      <c r="H1278" s="91"/>
      <c r="I1278" s="88"/>
      <c r="J1278" s="89"/>
      <c r="K1278" s="90"/>
      <c r="L1278" s="88"/>
      <c r="M1278" s="89"/>
      <c r="N1278" s="90"/>
      <c r="O1278" s="93"/>
      <c r="P1278" s="12"/>
      <c r="Q1278" s="91"/>
      <c r="R1278" s="93"/>
      <c r="S1278" s="12"/>
      <c r="T1278" s="91"/>
      <c r="U1278" s="93">
        <f t="shared" ref="U1278" si="1008">+U1276</f>
        <v>0.7</v>
      </c>
      <c r="V1278" s="12">
        <f t="shared" ref="V1278" si="1009">V1276</f>
        <v>20</v>
      </c>
      <c r="W1278" s="91">
        <f t="shared" ref="W1278" si="1010">+U1278*V1278</f>
        <v>14</v>
      </c>
      <c r="X1278"/>
    </row>
    <row r="1279" spans="1:24" x14ac:dyDescent="0.25">
      <c r="A1279" s="45" t="s">
        <v>407</v>
      </c>
      <c r="B1279" s="42" t="s">
        <v>239</v>
      </c>
      <c r="C1279" s="93">
        <f t="shared" ref="C1279" si="1011">+$D$1044</f>
        <v>0.6</v>
      </c>
      <c r="D1279" s="25">
        <f t="shared" ref="D1279" si="1012">D1277</f>
        <v>13</v>
      </c>
      <c r="E1279" s="135">
        <f t="shared" ref="E1279" si="1013">+C1279*D1279</f>
        <v>7.8</v>
      </c>
      <c r="F1279" s="136">
        <f t="shared" ref="F1279" si="1014">+$D$1039</f>
        <v>0.55000000000000004</v>
      </c>
      <c r="G1279" s="12">
        <f t="shared" ref="G1279" si="1015">+G1277</f>
        <v>16</v>
      </c>
      <c r="H1279" s="91">
        <f t="shared" ref="H1279" si="1016">+F1279*G1279</f>
        <v>8.8000000000000007</v>
      </c>
      <c r="I1279" s="93">
        <f t="shared" ref="I1279" si="1017">+$D$1050</f>
        <v>0.9</v>
      </c>
      <c r="J1279" s="89">
        <f t="shared" ref="J1279" si="1018">+J1277</f>
        <v>15</v>
      </c>
      <c r="K1279" s="91">
        <f t="shared" ref="K1279" si="1019">+I1279*J1279</f>
        <v>13.5</v>
      </c>
      <c r="L1279" s="88">
        <f t="shared" ref="L1279:M1279" si="1020">+L1277</f>
        <v>0.9</v>
      </c>
      <c r="M1279" s="89">
        <f t="shared" si="1020"/>
        <v>15</v>
      </c>
      <c r="N1279" s="91">
        <f t="shared" ref="N1279" si="1021">+L1279*M1279</f>
        <v>13.5</v>
      </c>
      <c r="O1279" s="93">
        <f t="shared" ref="O1279:P1279" si="1022">O1277</f>
        <v>0.55000000000000004</v>
      </c>
      <c r="P1279" s="12">
        <f t="shared" si="1022"/>
        <v>16</v>
      </c>
      <c r="Q1279" s="91">
        <f t="shared" ref="Q1279" si="1023">+O1279*P1279</f>
        <v>8.8000000000000007</v>
      </c>
      <c r="R1279" s="93">
        <f t="shared" ref="R1279:S1279" si="1024">+R1277</f>
        <v>0.6</v>
      </c>
      <c r="S1279" s="12">
        <f t="shared" si="1024"/>
        <v>13</v>
      </c>
      <c r="T1279" s="91">
        <f t="shared" ref="T1279" si="1025">+R1279*S1279</f>
        <v>7.8</v>
      </c>
      <c r="U1279" s="93"/>
      <c r="V1279" s="12"/>
      <c r="W1279" s="91"/>
      <c r="X1279"/>
    </row>
    <row r="1280" spans="1:24" x14ac:dyDescent="0.25">
      <c r="A1280" s="41"/>
      <c r="B1280" s="42" t="s">
        <v>240</v>
      </c>
      <c r="C1280" s="134"/>
      <c r="D1280" s="25"/>
      <c r="E1280" s="135"/>
      <c r="F1280" s="136"/>
      <c r="G1280" s="12"/>
      <c r="H1280" s="91"/>
      <c r="I1280" s="88"/>
      <c r="J1280" s="89"/>
      <c r="K1280" s="90"/>
      <c r="L1280" s="88"/>
      <c r="M1280" s="89"/>
      <c r="N1280" s="90"/>
      <c r="O1280" s="93"/>
      <c r="P1280" s="12"/>
      <c r="Q1280" s="91"/>
      <c r="R1280" s="93"/>
      <c r="S1280" s="12"/>
      <c r="T1280" s="91"/>
      <c r="U1280" s="93">
        <f t="shared" ref="U1280" si="1026">+U1278</f>
        <v>0.7</v>
      </c>
      <c r="V1280" s="12">
        <f t="shared" ref="V1280" si="1027">V1278</f>
        <v>20</v>
      </c>
      <c r="W1280" s="91">
        <f t="shared" ref="W1280" si="1028">+U1280*V1280</f>
        <v>14</v>
      </c>
      <c r="X1280"/>
    </row>
    <row r="1281" spans="1:24" x14ac:dyDescent="0.25">
      <c r="A1281" s="45" t="s">
        <v>408</v>
      </c>
      <c r="B1281" s="42" t="s">
        <v>241</v>
      </c>
      <c r="C1281" s="93">
        <f t="shared" ref="C1281" si="1029">+$D$1044</f>
        <v>0.6</v>
      </c>
      <c r="D1281" s="25">
        <f t="shared" ref="D1281" si="1030">D1279</f>
        <v>13</v>
      </c>
      <c r="E1281" s="135">
        <f t="shared" ref="E1281" si="1031">+C1281*D1281</f>
        <v>7.8</v>
      </c>
      <c r="F1281" s="136">
        <f t="shared" ref="F1281" si="1032">+$D$1039</f>
        <v>0.55000000000000004</v>
      </c>
      <c r="G1281" s="12">
        <f t="shared" ref="G1281" si="1033">+G1279</f>
        <v>16</v>
      </c>
      <c r="H1281" s="91">
        <f t="shared" ref="H1281" si="1034">+F1281*G1281</f>
        <v>8.8000000000000007</v>
      </c>
      <c r="I1281" s="93">
        <f t="shared" ref="I1281" si="1035">+$D$1050</f>
        <v>0.9</v>
      </c>
      <c r="J1281" s="89">
        <f t="shared" ref="J1281" si="1036">+J1279</f>
        <v>15</v>
      </c>
      <c r="K1281" s="91">
        <f t="shared" ref="K1281" si="1037">+I1281*J1281</f>
        <v>13.5</v>
      </c>
      <c r="L1281" s="88">
        <f t="shared" ref="L1281:M1281" si="1038">+L1279</f>
        <v>0.9</v>
      </c>
      <c r="M1281" s="89">
        <f t="shared" si="1038"/>
        <v>15</v>
      </c>
      <c r="N1281" s="91">
        <f t="shared" ref="N1281" si="1039">+L1281*M1281</f>
        <v>13.5</v>
      </c>
      <c r="O1281" s="93">
        <f t="shared" ref="O1281:P1281" si="1040">O1279</f>
        <v>0.55000000000000004</v>
      </c>
      <c r="P1281" s="12">
        <f t="shared" si="1040"/>
        <v>16</v>
      </c>
      <c r="Q1281" s="91">
        <f t="shared" ref="Q1281" si="1041">+O1281*P1281</f>
        <v>8.8000000000000007</v>
      </c>
      <c r="R1281" s="93">
        <f t="shared" ref="R1281:S1281" si="1042">+R1279</f>
        <v>0.6</v>
      </c>
      <c r="S1281" s="12">
        <f t="shared" si="1042"/>
        <v>13</v>
      </c>
      <c r="T1281" s="91">
        <f t="shared" ref="T1281" si="1043">+R1281*S1281</f>
        <v>7.8</v>
      </c>
      <c r="U1281" s="93"/>
      <c r="V1281" s="12"/>
      <c r="W1281" s="91"/>
      <c r="X1281"/>
    </row>
    <row r="1282" spans="1:24" x14ac:dyDescent="0.25">
      <c r="A1282" s="41"/>
      <c r="B1282" s="42" t="s">
        <v>242</v>
      </c>
      <c r="C1282" s="134"/>
      <c r="D1282" s="25"/>
      <c r="E1282" s="135"/>
      <c r="F1282" s="136"/>
      <c r="G1282" s="12"/>
      <c r="H1282" s="91"/>
      <c r="I1282" s="88"/>
      <c r="J1282" s="89"/>
      <c r="K1282" s="90"/>
      <c r="L1282" s="88"/>
      <c r="M1282" s="89"/>
      <c r="N1282" s="90"/>
      <c r="O1282" s="93"/>
      <c r="P1282" s="12"/>
      <c r="Q1282" s="91"/>
      <c r="R1282" s="93"/>
      <c r="S1282" s="12"/>
      <c r="T1282" s="91"/>
      <c r="U1282" s="93">
        <f t="shared" ref="U1282" si="1044">+U1280</f>
        <v>0.7</v>
      </c>
      <c r="V1282" s="12">
        <f t="shared" ref="V1282" si="1045">V1280</f>
        <v>20</v>
      </c>
      <c r="W1282" s="91">
        <f t="shared" ref="W1282" si="1046">+U1282*V1282</f>
        <v>14</v>
      </c>
      <c r="X1282"/>
    </row>
    <row r="1283" spans="1:24" x14ac:dyDescent="0.25">
      <c r="A1283" s="45" t="s">
        <v>409</v>
      </c>
      <c r="B1283" s="42" t="s">
        <v>243</v>
      </c>
      <c r="C1283" s="93">
        <f t="shared" ref="C1283" si="1047">+$D$1044</f>
        <v>0.6</v>
      </c>
      <c r="D1283" s="25">
        <f t="shared" ref="D1283" si="1048">D1281</f>
        <v>13</v>
      </c>
      <c r="E1283" s="135">
        <f t="shared" ref="E1283" si="1049">+C1283*D1283</f>
        <v>7.8</v>
      </c>
      <c r="F1283" s="136">
        <f t="shared" ref="F1283" si="1050">+$D$1039</f>
        <v>0.55000000000000004</v>
      </c>
      <c r="G1283" s="12">
        <f t="shared" ref="G1283" si="1051">+G1281</f>
        <v>16</v>
      </c>
      <c r="H1283" s="91">
        <f t="shared" ref="H1283" si="1052">+F1283*G1283</f>
        <v>8.8000000000000007</v>
      </c>
      <c r="I1283" s="93">
        <f t="shared" ref="I1283" si="1053">+$D$1050</f>
        <v>0.9</v>
      </c>
      <c r="J1283" s="89">
        <f t="shared" ref="J1283" si="1054">+J1281</f>
        <v>15</v>
      </c>
      <c r="K1283" s="91">
        <f t="shared" ref="K1283" si="1055">+I1283*J1283</f>
        <v>13.5</v>
      </c>
      <c r="L1283" s="88">
        <f t="shared" ref="L1283:M1283" si="1056">+L1281</f>
        <v>0.9</v>
      </c>
      <c r="M1283" s="89">
        <f t="shared" si="1056"/>
        <v>15</v>
      </c>
      <c r="N1283" s="91">
        <f t="shared" ref="N1283" si="1057">+L1283*M1283</f>
        <v>13.5</v>
      </c>
      <c r="O1283" s="93">
        <f t="shared" ref="O1283:P1283" si="1058">O1281</f>
        <v>0.55000000000000004</v>
      </c>
      <c r="P1283" s="12">
        <f t="shared" si="1058"/>
        <v>16</v>
      </c>
      <c r="Q1283" s="91">
        <f t="shared" ref="Q1283" si="1059">+O1283*P1283</f>
        <v>8.8000000000000007</v>
      </c>
      <c r="R1283" s="93">
        <f t="shared" ref="R1283:S1283" si="1060">+R1281</f>
        <v>0.6</v>
      </c>
      <c r="S1283" s="12">
        <f t="shared" si="1060"/>
        <v>13</v>
      </c>
      <c r="T1283" s="91">
        <f t="shared" ref="T1283" si="1061">+R1283*S1283</f>
        <v>7.8</v>
      </c>
      <c r="U1283" s="93"/>
      <c r="V1283" s="12"/>
      <c r="W1283" s="91"/>
      <c r="X1283"/>
    </row>
    <row r="1284" spans="1:24" x14ac:dyDescent="0.25">
      <c r="A1284" s="41"/>
      <c r="B1284" s="42" t="s">
        <v>244</v>
      </c>
      <c r="C1284" s="134"/>
      <c r="D1284" s="25"/>
      <c r="E1284" s="135"/>
      <c r="F1284" s="136"/>
      <c r="G1284" s="12"/>
      <c r="H1284" s="91"/>
      <c r="I1284" s="88"/>
      <c r="J1284" s="89"/>
      <c r="K1284" s="90"/>
      <c r="L1284" s="88"/>
      <c r="M1284" s="89"/>
      <c r="N1284" s="90"/>
      <c r="O1284" s="93"/>
      <c r="P1284" s="12"/>
      <c r="Q1284" s="91"/>
      <c r="R1284" s="93"/>
      <c r="S1284" s="12"/>
      <c r="T1284" s="91"/>
      <c r="U1284" s="93">
        <f t="shared" ref="U1284" si="1062">+U1282</f>
        <v>0.7</v>
      </c>
      <c r="V1284" s="12">
        <f t="shared" ref="V1284" si="1063">V1282</f>
        <v>20</v>
      </c>
      <c r="W1284" s="91">
        <f t="shared" ref="W1284" si="1064">+U1284*V1284</f>
        <v>14</v>
      </c>
      <c r="X1284"/>
    </row>
    <row r="1285" spans="1:24" x14ac:dyDescent="0.25">
      <c r="A1285" s="45" t="s">
        <v>410</v>
      </c>
      <c r="B1285" s="42" t="s">
        <v>245</v>
      </c>
      <c r="C1285" s="93">
        <f t="shared" ref="C1285" si="1065">+$D$1044</f>
        <v>0.6</v>
      </c>
      <c r="D1285" s="25">
        <f t="shared" ref="D1285" si="1066">D1283</f>
        <v>13</v>
      </c>
      <c r="E1285" s="135">
        <f t="shared" ref="E1285" si="1067">+C1285*D1285</f>
        <v>7.8</v>
      </c>
      <c r="F1285" s="136">
        <f t="shared" ref="F1285" si="1068">+$D$1039</f>
        <v>0.55000000000000004</v>
      </c>
      <c r="G1285" s="12">
        <f t="shared" ref="G1285" si="1069">+G1283</f>
        <v>16</v>
      </c>
      <c r="H1285" s="91">
        <f t="shared" ref="H1285" si="1070">+F1285*G1285</f>
        <v>8.8000000000000007</v>
      </c>
      <c r="I1285" s="93">
        <f t="shared" ref="I1285" si="1071">+$D$1050</f>
        <v>0.9</v>
      </c>
      <c r="J1285" s="89">
        <f t="shared" ref="J1285" si="1072">+J1283</f>
        <v>15</v>
      </c>
      <c r="K1285" s="91">
        <f t="shared" ref="K1285" si="1073">+I1285*J1285</f>
        <v>13.5</v>
      </c>
      <c r="L1285" s="88">
        <f t="shared" ref="L1285:M1285" si="1074">+L1283</f>
        <v>0.9</v>
      </c>
      <c r="M1285" s="89">
        <f t="shared" si="1074"/>
        <v>15</v>
      </c>
      <c r="N1285" s="91">
        <f t="shared" ref="N1285" si="1075">+L1285*M1285</f>
        <v>13.5</v>
      </c>
      <c r="O1285" s="93">
        <f t="shared" ref="O1285:P1285" si="1076">O1283</f>
        <v>0.55000000000000004</v>
      </c>
      <c r="P1285" s="12">
        <f t="shared" si="1076"/>
        <v>16</v>
      </c>
      <c r="Q1285" s="91">
        <f t="shared" ref="Q1285" si="1077">+O1285*P1285</f>
        <v>8.8000000000000007</v>
      </c>
      <c r="R1285" s="93">
        <f t="shared" ref="R1285:S1285" si="1078">+R1283</f>
        <v>0.6</v>
      </c>
      <c r="S1285" s="12">
        <f t="shared" si="1078"/>
        <v>13</v>
      </c>
      <c r="T1285" s="91">
        <f t="shared" ref="T1285" si="1079">+R1285*S1285</f>
        <v>7.8</v>
      </c>
      <c r="U1285" s="93"/>
      <c r="V1285" s="12"/>
      <c r="W1285" s="91"/>
      <c r="X1285"/>
    </row>
    <row r="1286" spans="1:24" x14ac:dyDescent="0.25">
      <c r="A1286" s="41"/>
      <c r="B1286" s="42" t="s">
        <v>246</v>
      </c>
      <c r="C1286" s="134"/>
      <c r="D1286" s="25"/>
      <c r="E1286" s="135"/>
      <c r="F1286" s="136"/>
      <c r="G1286" s="12"/>
      <c r="H1286" s="91"/>
      <c r="I1286" s="88"/>
      <c r="J1286" s="89"/>
      <c r="K1286" s="90"/>
      <c r="L1286" s="88"/>
      <c r="M1286" s="89"/>
      <c r="N1286" s="90"/>
      <c r="O1286" s="93"/>
      <c r="P1286" s="12"/>
      <c r="Q1286" s="91"/>
      <c r="R1286" s="93"/>
      <c r="S1286" s="12"/>
      <c r="T1286" s="91"/>
      <c r="U1286" s="93">
        <f t="shared" ref="U1286" si="1080">+U1284</f>
        <v>0.7</v>
      </c>
      <c r="V1286" s="12">
        <f t="shared" ref="V1286" si="1081">V1284</f>
        <v>20</v>
      </c>
      <c r="W1286" s="91">
        <f t="shared" ref="W1286" si="1082">+U1286*V1286</f>
        <v>14</v>
      </c>
      <c r="X1286"/>
    </row>
    <row r="1287" spans="1:24" x14ac:dyDescent="0.25">
      <c r="A1287" s="45" t="s">
        <v>411</v>
      </c>
      <c r="B1287" s="42" t="s">
        <v>247</v>
      </c>
      <c r="C1287" s="93">
        <f t="shared" ref="C1287" si="1083">+$D$1044</f>
        <v>0.6</v>
      </c>
      <c r="D1287" s="25">
        <f t="shared" ref="D1287" si="1084">D1285</f>
        <v>13</v>
      </c>
      <c r="E1287" s="135">
        <f t="shared" ref="E1287" si="1085">+C1287*D1287</f>
        <v>7.8</v>
      </c>
      <c r="F1287" s="136">
        <f t="shared" ref="F1287" si="1086">+$D$1039</f>
        <v>0.55000000000000004</v>
      </c>
      <c r="G1287" s="12">
        <f t="shared" ref="G1287" si="1087">+G1285</f>
        <v>16</v>
      </c>
      <c r="H1287" s="91">
        <f t="shared" ref="H1287" si="1088">+F1287*G1287</f>
        <v>8.8000000000000007</v>
      </c>
      <c r="I1287" s="93">
        <f t="shared" ref="I1287" si="1089">+$D$1050</f>
        <v>0.9</v>
      </c>
      <c r="J1287" s="89">
        <f t="shared" ref="J1287" si="1090">+J1285</f>
        <v>15</v>
      </c>
      <c r="K1287" s="91">
        <f t="shared" ref="K1287" si="1091">+I1287*J1287</f>
        <v>13.5</v>
      </c>
      <c r="L1287" s="88">
        <f t="shared" ref="L1287:M1287" si="1092">+L1285</f>
        <v>0.9</v>
      </c>
      <c r="M1287" s="89">
        <f t="shared" si="1092"/>
        <v>15</v>
      </c>
      <c r="N1287" s="91">
        <f t="shared" ref="N1287" si="1093">+L1287*M1287</f>
        <v>13.5</v>
      </c>
      <c r="O1287" s="93">
        <f t="shared" ref="O1287:P1287" si="1094">O1285</f>
        <v>0.55000000000000004</v>
      </c>
      <c r="P1287" s="12">
        <f t="shared" si="1094"/>
        <v>16</v>
      </c>
      <c r="Q1287" s="91">
        <f t="shared" ref="Q1287" si="1095">+O1287*P1287</f>
        <v>8.8000000000000007</v>
      </c>
      <c r="R1287" s="93">
        <f t="shared" ref="R1287:S1287" si="1096">+R1285</f>
        <v>0.6</v>
      </c>
      <c r="S1287" s="12">
        <f t="shared" si="1096"/>
        <v>13</v>
      </c>
      <c r="T1287" s="91">
        <f t="shared" ref="T1287" si="1097">+R1287*S1287</f>
        <v>7.8</v>
      </c>
      <c r="U1287" s="93"/>
      <c r="V1287" s="12"/>
      <c r="W1287" s="91"/>
      <c r="X1287"/>
    </row>
    <row r="1288" spans="1:24" x14ac:dyDescent="0.25">
      <c r="A1288" s="41"/>
      <c r="B1288" s="42" t="s">
        <v>248</v>
      </c>
      <c r="C1288" s="134"/>
      <c r="D1288" s="25"/>
      <c r="E1288" s="135"/>
      <c r="F1288" s="136"/>
      <c r="G1288" s="12"/>
      <c r="H1288" s="91"/>
      <c r="I1288" s="88"/>
      <c r="J1288" s="89"/>
      <c r="K1288" s="90"/>
      <c r="L1288" s="88"/>
      <c r="M1288" s="89"/>
      <c r="N1288" s="90"/>
      <c r="O1288" s="93"/>
      <c r="P1288" s="12"/>
      <c r="Q1288" s="91"/>
      <c r="R1288" s="93"/>
      <c r="S1288" s="12"/>
      <c r="T1288" s="91"/>
      <c r="U1288" s="93">
        <f t="shared" ref="U1288" si="1098">+U1286</f>
        <v>0.7</v>
      </c>
      <c r="V1288" s="12">
        <f t="shared" ref="V1288" si="1099">V1286</f>
        <v>20</v>
      </c>
      <c r="W1288" s="91">
        <f t="shared" ref="W1288" si="1100">+U1288*V1288</f>
        <v>14</v>
      </c>
      <c r="X1288"/>
    </row>
    <row r="1289" spans="1:24" x14ac:dyDescent="0.25">
      <c r="A1289" s="45" t="s">
        <v>412</v>
      </c>
      <c r="B1289" s="42" t="s">
        <v>249</v>
      </c>
      <c r="C1289" s="93">
        <f t="shared" ref="C1289" si="1101">+$D$1044</f>
        <v>0.6</v>
      </c>
      <c r="D1289" s="25">
        <f t="shared" ref="D1289" si="1102">D1287</f>
        <v>13</v>
      </c>
      <c r="E1289" s="135">
        <f t="shared" ref="E1289" si="1103">+C1289*D1289</f>
        <v>7.8</v>
      </c>
      <c r="F1289" s="136">
        <f t="shared" ref="F1289" si="1104">+$D$1039</f>
        <v>0.55000000000000004</v>
      </c>
      <c r="G1289" s="12">
        <f t="shared" ref="G1289" si="1105">+G1287</f>
        <v>16</v>
      </c>
      <c r="H1289" s="91">
        <f t="shared" ref="H1289" si="1106">+F1289*G1289</f>
        <v>8.8000000000000007</v>
      </c>
      <c r="I1289" s="93">
        <f t="shared" ref="I1289" si="1107">+$D$1050</f>
        <v>0.9</v>
      </c>
      <c r="J1289" s="89">
        <f t="shared" ref="J1289" si="1108">+J1287</f>
        <v>15</v>
      </c>
      <c r="K1289" s="91">
        <f t="shared" ref="K1289" si="1109">+I1289*J1289</f>
        <v>13.5</v>
      </c>
      <c r="L1289" s="88">
        <f t="shared" ref="L1289:M1289" si="1110">+L1287</f>
        <v>0.9</v>
      </c>
      <c r="M1289" s="89">
        <f t="shared" si="1110"/>
        <v>15</v>
      </c>
      <c r="N1289" s="91">
        <f t="shared" ref="N1289" si="1111">+L1289*M1289</f>
        <v>13.5</v>
      </c>
      <c r="O1289" s="93">
        <f t="shared" ref="O1289:P1289" si="1112">O1287</f>
        <v>0.55000000000000004</v>
      </c>
      <c r="P1289" s="12">
        <f t="shared" si="1112"/>
        <v>16</v>
      </c>
      <c r="Q1289" s="91">
        <f t="shared" ref="Q1289" si="1113">+O1289*P1289</f>
        <v>8.8000000000000007</v>
      </c>
      <c r="R1289" s="93">
        <f t="shared" ref="R1289:S1289" si="1114">+R1287</f>
        <v>0.6</v>
      </c>
      <c r="S1289" s="12">
        <f t="shared" si="1114"/>
        <v>13</v>
      </c>
      <c r="T1289" s="91">
        <f t="shared" ref="T1289" si="1115">+R1289*S1289</f>
        <v>7.8</v>
      </c>
      <c r="U1289" s="93"/>
      <c r="V1289" s="12"/>
      <c r="W1289" s="91"/>
      <c r="X1289"/>
    </row>
    <row r="1290" spans="1:24" x14ac:dyDescent="0.25">
      <c r="A1290" s="41"/>
      <c r="B1290" s="42" t="s">
        <v>250</v>
      </c>
      <c r="C1290" s="134"/>
      <c r="D1290" s="25"/>
      <c r="E1290" s="135"/>
      <c r="F1290" s="136"/>
      <c r="G1290" s="12"/>
      <c r="H1290" s="91"/>
      <c r="I1290" s="88"/>
      <c r="J1290" s="89"/>
      <c r="K1290" s="90"/>
      <c r="L1290" s="88"/>
      <c r="M1290" s="89"/>
      <c r="N1290" s="90"/>
      <c r="O1290" s="93"/>
      <c r="P1290" s="12"/>
      <c r="Q1290" s="91"/>
      <c r="R1290" s="93"/>
      <c r="S1290" s="12"/>
      <c r="T1290" s="91"/>
      <c r="U1290" s="93">
        <f t="shared" ref="U1290" si="1116">+U1288</f>
        <v>0.7</v>
      </c>
      <c r="V1290" s="12">
        <f t="shared" ref="V1290" si="1117">V1288</f>
        <v>20</v>
      </c>
      <c r="W1290" s="91">
        <f t="shared" ref="W1290" si="1118">+U1290*V1290</f>
        <v>14</v>
      </c>
      <c r="X1290"/>
    </row>
    <row r="1291" spans="1:24" x14ac:dyDescent="0.25">
      <c r="A1291" s="45" t="s">
        <v>413</v>
      </c>
      <c r="B1291" s="42" t="s">
        <v>251</v>
      </c>
      <c r="C1291" s="93">
        <f t="shared" ref="C1291" si="1119">+$D$1044</f>
        <v>0.6</v>
      </c>
      <c r="D1291" s="25">
        <f t="shared" ref="D1291" si="1120">D1289</f>
        <v>13</v>
      </c>
      <c r="E1291" s="135">
        <f t="shared" ref="E1291" si="1121">+C1291*D1291</f>
        <v>7.8</v>
      </c>
      <c r="F1291" s="136">
        <f t="shared" ref="F1291" si="1122">+$D$1039</f>
        <v>0.55000000000000004</v>
      </c>
      <c r="G1291" s="12">
        <f t="shared" ref="G1291" si="1123">+G1289</f>
        <v>16</v>
      </c>
      <c r="H1291" s="91">
        <f t="shared" ref="H1291" si="1124">+F1291*G1291</f>
        <v>8.8000000000000007</v>
      </c>
      <c r="I1291" s="93">
        <f t="shared" ref="I1291" si="1125">+$D$1050</f>
        <v>0.9</v>
      </c>
      <c r="J1291" s="89">
        <f t="shared" ref="J1291" si="1126">+J1289</f>
        <v>15</v>
      </c>
      <c r="K1291" s="91">
        <f t="shared" ref="K1291" si="1127">+I1291*J1291</f>
        <v>13.5</v>
      </c>
      <c r="L1291" s="88">
        <f t="shared" ref="L1291:M1291" si="1128">+L1289</f>
        <v>0.9</v>
      </c>
      <c r="M1291" s="89">
        <f t="shared" si="1128"/>
        <v>15</v>
      </c>
      <c r="N1291" s="91">
        <f t="shared" ref="N1291" si="1129">+L1291*M1291</f>
        <v>13.5</v>
      </c>
      <c r="O1291" s="93">
        <f t="shared" ref="O1291:P1291" si="1130">O1289</f>
        <v>0.55000000000000004</v>
      </c>
      <c r="P1291" s="12">
        <f t="shared" si="1130"/>
        <v>16</v>
      </c>
      <c r="Q1291" s="91">
        <f t="shared" ref="Q1291" si="1131">+O1291*P1291</f>
        <v>8.8000000000000007</v>
      </c>
      <c r="R1291" s="93">
        <f t="shared" ref="R1291:S1291" si="1132">+R1289</f>
        <v>0.6</v>
      </c>
      <c r="S1291" s="12">
        <f t="shared" si="1132"/>
        <v>13</v>
      </c>
      <c r="T1291" s="91">
        <f t="shared" ref="T1291" si="1133">+R1291*S1291</f>
        <v>7.8</v>
      </c>
      <c r="U1291" s="93"/>
      <c r="V1291" s="12"/>
      <c r="W1291" s="91"/>
      <c r="X1291"/>
    </row>
    <row r="1292" spans="1:24" x14ac:dyDescent="0.25">
      <c r="A1292" s="41"/>
      <c r="B1292" s="42" t="s">
        <v>252</v>
      </c>
      <c r="C1292" s="134"/>
      <c r="D1292" s="25"/>
      <c r="E1292" s="135"/>
      <c r="F1292" s="136"/>
      <c r="G1292" s="12"/>
      <c r="H1292" s="91"/>
      <c r="I1292" s="88"/>
      <c r="J1292" s="89"/>
      <c r="K1292" s="90"/>
      <c r="L1292" s="88"/>
      <c r="M1292" s="89"/>
      <c r="N1292" s="90"/>
      <c r="O1292" s="93"/>
      <c r="P1292" s="12"/>
      <c r="Q1292" s="91"/>
      <c r="R1292" s="93"/>
      <c r="S1292" s="12"/>
      <c r="T1292" s="91"/>
      <c r="U1292" s="93">
        <f t="shared" ref="U1292" si="1134">+U1290</f>
        <v>0.7</v>
      </c>
      <c r="V1292" s="12">
        <f t="shared" ref="V1292" si="1135">V1290</f>
        <v>20</v>
      </c>
      <c r="W1292" s="91">
        <f t="shared" ref="W1292" si="1136">+U1292*V1292</f>
        <v>14</v>
      </c>
      <c r="X1292"/>
    </row>
    <row r="1293" spans="1:24" x14ac:dyDescent="0.25">
      <c r="A1293" s="45" t="s">
        <v>414</v>
      </c>
      <c r="B1293" s="42" t="s">
        <v>253</v>
      </c>
      <c r="C1293" s="93">
        <f t="shared" ref="C1293" si="1137">+$D$1044</f>
        <v>0.6</v>
      </c>
      <c r="D1293" s="25">
        <f t="shared" ref="D1293" si="1138">D1291</f>
        <v>13</v>
      </c>
      <c r="E1293" s="135">
        <f t="shared" ref="E1293" si="1139">+C1293*D1293</f>
        <v>7.8</v>
      </c>
      <c r="F1293" s="136">
        <f t="shared" ref="F1293" si="1140">+$D$1039</f>
        <v>0.55000000000000004</v>
      </c>
      <c r="G1293" s="12">
        <f t="shared" ref="G1293" si="1141">+G1291</f>
        <v>16</v>
      </c>
      <c r="H1293" s="91">
        <f t="shared" ref="H1293" si="1142">+F1293*G1293</f>
        <v>8.8000000000000007</v>
      </c>
      <c r="I1293" s="93">
        <f t="shared" ref="I1293" si="1143">+$D$1050</f>
        <v>0.9</v>
      </c>
      <c r="J1293" s="89">
        <f t="shared" ref="J1293" si="1144">+J1291</f>
        <v>15</v>
      </c>
      <c r="K1293" s="91">
        <f t="shared" ref="K1293" si="1145">+I1293*J1293</f>
        <v>13.5</v>
      </c>
      <c r="L1293" s="88">
        <f t="shared" ref="L1293:M1293" si="1146">+L1291</f>
        <v>0.9</v>
      </c>
      <c r="M1293" s="89">
        <f t="shared" si="1146"/>
        <v>15</v>
      </c>
      <c r="N1293" s="91">
        <f t="shared" ref="N1293" si="1147">+L1293*M1293</f>
        <v>13.5</v>
      </c>
      <c r="O1293" s="93">
        <f t="shared" ref="O1293:P1293" si="1148">O1291</f>
        <v>0.55000000000000004</v>
      </c>
      <c r="P1293" s="12">
        <f t="shared" si="1148"/>
        <v>16</v>
      </c>
      <c r="Q1293" s="91">
        <f t="shared" ref="Q1293" si="1149">+O1293*P1293</f>
        <v>8.8000000000000007</v>
      </c>
      <c r="R1293" s="93">
        <f t="shared" ref="R1293:S1293" si="1150">+R1291</f>
        <v>0.6</v>
      </c>
      <c r="S1293" s="12">
        <f t="shared" si="1150"/>
        <v>13</v>
      </c>
      <c r="T1293" s="91">
        <f t="shared" ref="T1293" si="1151">+R1293*S1293</f>
        <v>7.8</v>
      </c>
      <c r="U1293" s="93"/>
      <c r="V1293" s="12"/>
      <c r="W1293" s="91"/>
      <c r="X1293"/>
    </row>
    <row r="1294" spans="1:24" x14ac:dyDescent="0.25">
      <c r="A1294" s="41"/>
      <c r="B1294" s="42" t="s">
        <v>254</v>
      </c>
      <c r="C1294" s="134"/>
      <c r="D1294" s="25"/>
      <c r="E1294" s="135"/>
      <c r="F1294" s="136"/>
      <c r="G1294" s="12"/>
      <c r="H1294" s="91"/>
      <c r="I1294" s="88"/>
      <c r="J1294" s="89"/>
      <c r="K1294" s="90"/>
      <c r="L1294" s="88"/>
      <c r="M1294" s="89"/>
      <c r="N1294" s="90"/>
      <c r="O1294" s="93"/>
      <c r="P1294" s="12"/>
      <c r="Q1294" s="91"/>
      <c r="R1294" s="93"/>
      <c r="S1294" s="12"/>
      <c r="T1294" s="91"/>
      <c r="U1294" s="93">
        <f t="shared" ref="U1294" si="1152">+U1292</f>
        <v>0.7</v>
      </c>
      <c r="V1294" s="12">
        <f t="shared" ref="V1294" si="1153">V1292</f>
        <v>20</v>
      </c>
      <c r="W1294" s="91">
        <f t="shared" ref="W1294" si="1154">+U1294*V1294</f>
        <v>14</v>
      </c>
      <c r="X1294"/>
    </row>
    <row r="1295" spans="1:24" x14ac:dyDescent="0.25">
      <c r="A1295" s="45" t="s">
        <v>415</v>
      </c>
      <c r="B1295" s="42" t="s">
        <v>255</v>
      </c>
      <c r="C1295" s="93">
        <f t="shared" ref="C1295" si="1155">+$D$1044</f>
        <v>0.6</v>
      </c>
      <c r="D1295" s="25">
        <f t="shared" ref="D1295" si="1156">D1293</f>
        <v>13</v>
      </c>
      <c r="E1295" s="135">
        <f t="shared" ref="E1295" si="1157">+C1295*D1295</f>
        <v>7.8</v>
      </c>
      <c r="F1295" s="136">
        <f t="shared" ref="F1295" si="1158">+$D$1039</f>
        <v>0.55000000000000004</v>
      </c>
      <c r="G1295" s="12">
        <f t="shared" ref="G1295" si="1159">+G1293</f>
        <v>16</v>
      </c>
      <c r="H1295" s="91">
        <f t="shared" ref="H1295" si="1160">+F1295*G1295</f>
        <v>8.8000000000000007</v>
      </c>
      <c r="I1295" s="93">
        <f t="shared" ref="I1295" si="1161">+$D$1050</f>
        <v>0.9</v>
      </c>
      <c r="J1295" s="89">
        <f t="shared" ref="J1295" si="1162">+J1293</f>
        <v>15</v>
      </c>
      <c r="K1295" s="91">
        <f t="shared" ref="K1295" si="1163">+I1295*J1295</f>
        <v>13.5</v>
      </c>
      <c r="L1295" s="88">
        <f t="shared" ref="L1295:M1295" si="1164">+L1293</f>
        <v>0.9</v>
      </c>
      <c r="M1295" s="89">
        <f t="shared" si="1164"/>
        <v>15</v>
      </c>
      <c r="N1295" s="91">
        <f t="shared" ref="N1295" si="1165">+L1295*M1295</f>
        <v>13.5</v>
      </c>
      <c r="O1295" s="93">
        <f t="shared" ref="O1295:P1295" si="1166">O1293</f>
        <v>0.55000000000000004</v>
      </c>
      <c r="P1295" s="12">
        <f t="shared" si="1166"/>
        <v>16</v>
      </c>
      <c r="Q1295" s="91">
        <f t="shared" ref="Q1295" si="1167">+O1295*P1295</f>
        <v>8.8000000000000007</v>
      </c>
      <c r="R1295" s="93">
        <f t="shared" ref="R1295:S1295" si="1168">+R1293</f>
        <v>0.6</v>
      </c>
      <c r="S1295" s="12">
        <f t="shared" si="1168"/>
        <v>13</v>
      </c>
      <c r="T1295" s="91">
        <f t="shared" ref="T1295" si="1169">+R1295*S1295</f>
        <v>7.8</v>
      </c>
      <c r="U1295" s="93"/>
      <c r="V1295" s="12"/>
      <c r="W1295" s="91"/>
      <c r="X1295"/>
    </row>
    <row r="1296" spans="1:24" x14ac:dyDescent="0.25">
      <c r="A1296" s="41"/>
      <c r="B1296" s="42" t="s">
        <v>256</v>
      </c>
      <c r="C1296" s="134"/>
      <c r="D1296" s="25"/>
      <c r="E1296" s="135"/>
      <c r="F1296" s="136"/>
      <c r="G1296" s="12"/>
      <c r="H1296" s="91"/>
      <c r="I1296" s="88"/>
      <c r="J1296" s="89"/>
      <c r="K1296" s="90"/>
      <c r="L1296" s="88"/>
      <c r="M1296" s="89"/>
      <c r="N1296" s="90"/>
      <c r="O1296" s="93"/>
      <c r="P1296" s="12"/>
      <c r="Q1296" s="91"/>
      <c r="R1296" s="93"/>
      <c r="S1296" s="12"/>
      <c r="T1296" s="91"/>
      <c r="U1296" s="93">
        <f t="shared" ref="U1296" si="1170">+U1294</f>
        <v>0.7</v>
      </c>
      <c r="V1296" s="12">
        <f t="shared" ref="V1296" si="1171">V1294</f>
        <v>20</v>
      </c>
      <c r="W1296" s="91">
        <f t="shared" ref="W1296" si="1172">+U1296*V1296</f>
        <v>14</v>
      </c>
      <c r="X1296"/>
    </row>
    <row r="1297" spans="1:24" x14ac:dyDescent="0.25">
      <c r="A1297" s="45" t="s">
        <v>416</v>
      </c>
      <c r="B1297" s="42" t="s">
        <v>257</v>
      </c>
      <c r="C1297" s="93">
        <f t="shared" ref="C1297" si="1173">+$D$1044</f>
        <v>0.6</v>
      </c>
      <c r="D1297" s="25">
        <f t="shared" ref="D1297" si="1174">D1295</f>
        <v>13</v>
      </c>
      <c r="E1297" s="135">
        <f t="shared" ref="E1297" si="1175">+C1297*D1297</f>
        <v>7.8</v>
      </c>
      <c r="F1297" s="136">
        <f t="shared" ref="F1297" si="1176">+$D$1039</f>
        <v>0.55000000000000004</v>
      </c>
      <c r="G1297" s="12">
        <f t="shared" ref="G1297" si="1177">+G1295</f>
        <v>16</v>
      </c>
      <c r="H1297" s="91">
        <f t="shared" ref="H1297" si="1178">+F1297*G1297</f>
        <v>8.8000000000000007</v>
      </c>
      <c r="I1297" s="93">
        <f t="shared" ref="I1297" si="1179">+$D$1050</f>
        <v>0.9</v>
      </c>
      <c r="J1297" s="89">
        <f t="shared" ref="J1297" si="1180">+J1295</f>
        <v>15</v>
      </c>
      <c r="K1297" s="91">
        <f t="shared" ref="K1297" si="1181">+I1297*J1297</f>
        <v>13.5</v>
      </c>
      <c r="L1297" s="88">
        <f t="shared" ref="L1297:M1297" si="1182">+L1295</f>
        <v>0.9</v>
      </c>
      <c r="M1297" s="89">
        <f t="shared" si="1182"/>
        <v>15</v>
      </c>
      <c r="N1297" s="91">
        <f t="shared" ref="N1297" si="1183">+L1297*M1297</f>
        <v>13.5</v>
      </c>
      <c r="O1297" s="93">
        <f t="shared" ref="O1297:P1297" si="1184">O1295</f>
        <v>0.55000000000000004</v>
      </c>
      <c r="P1297" s="12">
        <f t="shared" si="1184"/>
        <v>16</v>
      </c>
      <c r="Q1297" s="91">
        <f t="shared" ref="Q1297" si="1185">+O1297*P1297</f>
        <v>8.8000000000000007</v>
      </c>
      <c r="R1297" s="93">
        <f t="shared" ref="R1297:S1297" si="1186">+R1295</f>
        <v>0.6</v>
      </c>
      <c r="S1297" s="12">
        <f t="shared" si="1186"/>
        <v>13</v>
      </c>
      <c r="T1297" s="91">
        <f t="shared" ref="T1297" si="1187">+R1297*S1297</f>
        <v>7.8</v>
      </c>
      <c r="U1297" s="93"/>
      <c r="V1297" s="12"/>
      <c r="W1297" s="91"/>
      <c r="X1297"/>
    </row>
    <row r="1298" spans="1:24" x14ac:dyDescent="0.25">
      <c r="A1298" s="41"/>
      <c r="B1298" s="42" t="s">
        <v>258</v>
      </c>
      <c r="C1298" s="134"/>
      <c r="D1298" s="25"/>
      <c r="E1298" s="135"/>
      <c r="F1298" s="136"/>
      <c r="G1298" s="12"/>
      <c r="H1298" s="91"/>
      <c r="I1298" s="88"/>
      <c r="J1298" s="89"/>
      <c r="K1298" s="90"/>
      <c r="L1298" s="88"/>
      <c r="M1298" s="89"/>
      <c r="N1298" s="90"/>
      <c r="O1298" s="93"/>
      <c r="P1298" s="12"/>
      <c r="Q1298" s="91"/>
      <c r="R1298" s="93"/>
      <c r="S1298" s="12"/>
      <c r="T1298" s="91"/>
      <c r="U1298" s="93">
        <f t="shared" ref="U1298" si="1188">+U1296</f>
        <v>0.7</v>
      </c>
      <c r="V1298" s="12">
        <f t="shared" ref="V1298" si="1189">V1296</f>
        <v>20</v>
      </c>
      <c r="W1298" s="91">
        <f t="shared" ref="W1298" si="1190">+U1298*V1298</f>
        <v>14</v>
      </c>
      <c r="X1298"/>
    </row>
    <row r="1299" spans="1:24" x14ac:dyDescent="0.25">
      <c r="A1299" s="45" t="s">
        <v>417</v>
      </c>
      <c r="B1299" s="42" t="s">
        <v>259</v>
      </c>
      <c r="C1299" s="93">
        <f t="shared" ref="C1299" si="1191">+$D$1044</f>
        <v>0.6</v>
      </c>
      <c r="D1299" s="25">
        <f t="shared" ref="D1299" si="1192">D1297</f>
        <v>13</v>
      </c>
      <c r="E1299" s="135">
        <f t="shared" ref="E1299" si="1193">+C1299*D1299</f>
        <v>7.8</v>
      </c>
      <c r="F1299" s="136">
        <f t="shared" ref="F1299" si="1194">+$D$1039</f>
        <v>0.55000000000000004</v>
      </c>
      <c r="G1299" s="12">
        <f t="shared" ref="G1299" si="1195">+G1297</f>
        <v>16</v>
      </c>
      <c r="H1299" s="91">
        <f t="shared" ref="H1299" si="1196">+F1299*G1299</f>
        <v>8.8000000000000007</v>
      </c>
      <c r="I1299" s="93">
        <f t="shared" ref="I1299" si="1197">+$D$1050</f>
        <v>0.9</v>
      </c>
      <c r="J1299" s="89">
        <f t="shared" ref="J1299" si="1198">+J1297</f>
        <v>15</v>
      </c>
      <c r="K1299" s="91">
        <f t="shared" ref="K1299" si="1199">+I1299*J1299</f>
        <v>13.5</v>
      </c>
      <c r="L1299" s="88">
        <f t="shared" ref="L1299:M1299" si="1200">+L1297</f>
        <v>0.9</v>
      </c>
      <c r="M1299" s="89">
        <f t="shared" si="1200"/>
        <v>15</v>
      </c>
      <c r="N1299" s="91">
        <f t="shared" ref="N1299" si="1201">+L1299*M1299</f>
        <v>13.5</v>
      </c>
      <c r="O1299" s="93">
        <f t="shared" ref="O1299:P1299" si="1202">O1297</f>
        <v>0.55000000000000004</v>
      </c>
      <c r="P1299" s="12">
        <f t="shared" si="1202"/>
        <v>16</v>
      </c>
      <c r="Q1299" s="91">
        <f t="shared" ref="Q1299" si="1203">+O1299*P1299</f>
        <v>8.8000000000000007</v>
      </c>
      <c r="R1299" s="93">
        <f t="shared" ref="R1299:S1299" si="1204">+R1297</f>
        <v>0.6</v>
      </c>
      <c r="S1299" s="12">
        <f t="shared" si="1204"/>
        <v>13</v>
      </c>
      <c r="T1299" s="91">
        <f t="shared" ref="T1299" si="1205">+R1299*S1299</f>
        <v>7.8</v>
      </c>
      <c r="U1299" s="93"/>
      <c r="V1299" s="12"/>
      <c r="W1299" s="91"/>
      <c r="X1299"/>
    </row>
    <row r="1300" spans="1:24" x14ac:dyDescent="0.25">
      <c r="A1300" s="41"/>
      <c r="B1300" s="42" t="s">
        <v>260</v>
      </c>
      <c r="C1300" s="134"/>
      <c r="D1300" s="25"/>
      <c r="E1300" s="135"/>
      <c r="F1300" s="136"/>
      <c r="G1300" s="12"/>
      <c r="H1300" s="91"/>
      <c r="I1300" s="88"/>
      <c r="J1300" s="89"/>
      <c r="K1300" s="90"/>
      <c r="L1300" s="88"/>
      <c r="M1300" s="89"/>
      <c r="N1300" s="90"/>
      <c r="O1300" s="93"/>
      <c r="P1300" s="12"/>
      <c r="Q1300" s="91"/>
      <c r="R1300" s="93"/>
      <c r="S1300" s="12"/>
      <c r="T1300" s="91"/>
      <c r="U1300" s="93">
        <f t="shared" ref="U1300" si="1206">+U1298</f>
        <v>0.7</v>
      </c>
      <c r="V1300" s="12">
        <f t="shared" ref="V1300" si="1207">V1298</f>
        <v>20</v>
      </c>
      <c r="W1300" s="91">
        <f t="shared" ref="W1300" si="1208">+U1300*V1300</f>
        <v>14</v>
      </c>
      <c r="X1300"/>
    </row>
    <row r="1301" spans="1:24" x14ac:dyDescent="0.25">
      <c r="A1301" s="45" t="s">
        <v>418</v>
      </c>
      <c r="B1301" s="42" t="s">
        <v>261</v>
      </c>
      <c r="C1301" s="93">
        <f t="shared" ref="C1301" si="1209">+$D$1044</f>
        <v>0.6</v>
      </c>
      <c r="D1301" s="25">
        <f t="shared" ref="D1301" si="1210">D1299</f>
        <v>13</v>
      </c>
      <c r="E1301" s="135">
        <f t="shared" ref="E1301" si="1211">+C1301*D1301</f>
        <v>7.8</v>
      </c>
      <c r="F1301" s="136">
        <f t="shared" ref="F1301" si="1212">+$D$1039</f>
        <v>0.55000000000000004</v>
      </c>
      <c r="G1301" s="12">
        <f t="shared" ref="G1301" si="1213">+G1299</f>
        <v>16</v>
      </c>
      <c r="H1301" s="91">
        <f t="shared" ref="H1301" si="1214">+F1301*G1301</f>
        <v>8.8000000000000007</v>
      </c>
      <c r="I1301" s="93">
        <f t="shared" ref="I1301" si="1215">+$D$1050</f>
        <v>0.9</v>
      </c>
      <c r="J1301" s="89">
        <f t="shared" ref="J1301" si="1216">+J1299</f>
        <v>15</v>
      </c>
      <c r="K1301" s="91">
        <f t="shared" ref="K1301" si="1217">+I1301*J1301</f>
        <v>13.5</v>
      </c>
      <c r="L1301" s="88">
        <f t="shared" ref="L1301:M1301" si="1218">+L1299</f>
        <v>0.9</v>
      </c>
      <c r="M1301" s="89">
        <f t="shared" si="1218"/>
        <v>15</v>
      </c>
      <c r="N1301" s="91">
        <f t="shared" ref="N1301" si="1219">+L1301*M1301</f>
        <v>13.5</v>
      </c>
      <c r="O1301" s="93">
        <f t="shared" ref="O1301:P1301" si="1220">O1299</f>
        <v>0.55000000000000004</v>
      </c>
      <c r="P1301" s="12">
        <f t="shared" si="1220"/>
        <v>16</v>
      </c>
      <c r="Q1301" s="91">
        <f t="shared" ref="Q1301" si="1221">+O1301*P1301</f>
        <v>8.8000000000000007</v>
      </c>
      <c r="R1301" s="93">
        <f t="shared" ref="R1301:S1301" si="1222">+R1299</f>
        <v>0.6</v>
      </c>
      <c r="S1301" s="12">
        <f t="shared" si="1222"/>
        <v>13</v>
      </c>
      <c r="T1301" s="91">
        <f t="shared" ref="T1301" si="1223">+R1301*S1301</f>
        <v>7.8</v>
      </c>
      <c r="U1301" s="93"/>
      <c r="V1301" s="12"/>
      <c r="W1301" s="91"/>
      <c r="X1301"/>
    </row>
    <row r="1302" spans="1:24" x14ac:dyDescent="0.25">
      <c r="A1302" s="41"/>
      <c r="B1302" s="42" t="s">
        <v>262</v>
      </c>
      <c r="C1302" s="134"/>
      <c r="D1302" s="25"/>
      <c r="E1302" s="135"/>
      <c r="F1302" s="136"/>
      <c r="G1302" s="12"/>
      <c r="H1302" s="91"/>
      <c r="I1302" s="88"/>
      <c r="J1302" s="89"/>
      <c r="K1302" s="90"/>
      <c r="L1302" s="88"/>
      <c r="M1302" s="89"/>
      <c r="N1302" s="90"/>
      <c r="O1302" s="93"/>
      <c r="P1302" s="12"/>
      <c r="Q1302" s="91"/>
      <c r="R1302" s="93"/>
      <c r="S1302" s="12"/>
      <c r="T1302" s="91"/>
      <c r="U1302" s="93">
        <f t="shared" ref="U1302" si="1224">+U1300</f>
        <v>0.7</v>
      </c>
      <c r="V1302" s="12">
        <f t="shared" ref="V1302" si="1225">V1300</f>
        <v>20</v>
      </c>
      <c r="W1302" s="91">
        <f t="shared" ref="W1302" si="1226">+U1302*V1302</f>
        <v>14</v>
      </c>
      <c r="X1302"/>
    </row>
    <row r="1303" spans="1:24" x14ac:dyDescent="0.25">
      <c r="A1303" s="45" t="s">
        <v>419</v>
      </c>
      <c r="B1303" s="42" t="s">
        <v>263</v>
      </c>
      <c r="C1303" s="93">
        <f t="shared" ref="C1303" si="1227">+$D$1044</f>
        <v>0.6</v>
      </c>
      <c r="D1303" s="25">
        <f t="shared" ref="D1303" si="1228">D1301</f>
        <v>13</v>
      </c>
      <c r="E1303" s="135">
        <f t="shared" ref="E1303" si="1229">+C1303*D1303</f>
        <v>7.8</v>
      </c>
      <c r="F1303" s="136">
        <f t="shared" ref="F1303" si="1230">+$D$1039</f>
        <v>0.55000000000000004</v>
      </c>
      <c r="G1303" s="12">
        <f t="shared" ref="G1303" si="1231">+G1301</f>
        <v>16</v>
      </c>
      <c r="H1303" s="91">
        <f t="shared" ref="H1303" si="1232">+F1303*G1303</f>
        <v>8.8000000000000007</v>
      </c>
      <c r="I1303" s="93">
        <f t="shared" ref="I1303" si="1233">+$D$1050</f>
        <v>0.9</v>
      </c>
      <c r="J1303" s="89">
        <f t="shared" ref="J1303" si="1234">+J1301</f>
        <v>15</v>
      </c>
      <c r="K1303" s="91">
        <f t="shared" ref="K1303" si="1235">+I1303*J1303</f>
        <v>13.5</v>
      </c>
      <c r="L1303" s="88">
        <f t="shared" ref="L1303:M1303" si="1236">+L1301</f>
        <v>0.9</v>
      </c>
      <c r="M1303" s="89">
        <f t="shared" si="1236"/>
        <v>15</v>
      </c>
      <c r="N1303" s="91">
        <f t="shared" ref="N1303" si="1237">+L1303*M1303</f>
        <v>13.5</v>
      </c>
      <c r="O1303" s="93">
        <f t="shared" ref="O1303:P1303" si="1238">O1301</f>
        <v>0.55000000000000004</v>
      </c>
      <c r="P1303" s="12">
        <f t="shared" si="1238"/>
        <v>16</v>
      </c>
      <c r="Q1303" s="91">
        <f t="shared" ref="Q1303" si="1239">+O1303*P1303</f>
        <v>8.8000000000000007</v>
      </c>
      <c r="R1303" s="93">
        <f t="shared" ref="R1303:S1303" si="1240">+R1301</f>
        <v>0.6</v>
      </c>
      <c r="S1303" s="12">
        <f t="shared" si="1240"/>
        <v>13</v>
      </c>
      <c r="T1303" s="91">
        <f t="shared" ref="T1303" si="1241">+R1303*S1303</f>
        <v>7.8</v>
      </c>
      <c r="U1303" s="93"/>
      <c r="V1303" s="12"/>
      <c r="W1303" s="91"/>
      <c r="X1303"/>
    </row>
    <row r="1304" spans="1:24" x14ac:dyDescent="0.25">
      <c r="A1304" s="41"/>
      <c r="B1304" s="42" t="s">
        <v>264</v>
      </c>
      <c r="C1304" s="134"/>
      <c r="D1304" s="25"/>
      <c r="E1304" s="135"/>
      <c r="F1304" s="136"/>
      <c r="G1304" s="12"/>
      <c r="H1304" s="91"/>
      <c r="I1304" s="88"/>
      <c r="J1304" s="89"/>
      <c r="K1304" s="90"/>
      <c r="L1304" s="88"/>
      <c r="M1304" s="89"/>
      <c r="N1304" s="90"/>
      <c r="O1304" s="93"/>
      <c r="P1304" s="12"/>
      <c r="Q1304" s="91"/>
      <c r="R1304" s="93"/>
      <c r="S1304" s="12"/>
      <c r="T1304" s="91"/>
      <c r="U1304" s="93">
        <f t="shared" ref="U1304" si="1242">+U1302</f>
        <v>0.7</v>
      </c>
      <c r="V1304" s="12">
        <f t="shared" ref="V1304" si="1243">V1302</f>
        <v>20</v>
      </c>
      <c r="W1304" s="91">
        <f t="shared" ref="W1304" si="1244">+U1304*V1304</f>
        <v>14</v>
      </c>
      <c r="X1304"/>
    </row>
    <row r="1305" spans="1:24" x14ac:dyDescent="0.25">
      <c r="A1305" s="45" t="s">
        <v>420</v>
      </c>
      <c r="B1305" s="42" t="s">
        <v>265</v>
      </c>
      <c r="C1305" s="93">
        <f t="shared" ref="C1305" si="1245">+$D$1044</f>
        <v>0.6</v>
      </c>
      <c r="D1305" s="25">
        <f t="shared" ref="D1305" si="1246">D1303</f>
        <v>13</v>
      </c>
      <c r="E1305" s="135">
        <f t="shared" ref="E1305" si="1247">+C1305*D1305</f>
        <v>7.8</v>
      </c>
      <c r="F1305" s="136">
        <f t="shared" ref="F1305" si="1248">+$D$1039</f>
        <v>0.55000000000000004</v>
      </c>
      <c r="G1305" s="12">
        <f t="shared" ref="G1305" si="1249">+G1303</f>
        <v>16</v>
      </c>
      <c r="H1305" s="91">
        <f t="shared" ref="H1305" si="1250">+F1305*G1305</f>
        <v>8.8000000000000007</v>
      </c>
      <c r="I1305" s="93">
        <f t="shared" ref="I1305" si="1251">+$D$1050</f>
        <v>0.9</v>
      </c>
      <c r="J1305" s="89">
        <f t="shared" ref="J1305" si="1252">+J1303</f>
        <v>15</v>
      </c>
      <c r="K1305" s="91">
        <f t="shared" ref="K1305" si="1253">+I1305*J1305</f>
        <v>13.5</v>
      </c>
      <c r="L1305" s="88">
        <f t="shared" ref="L1305:M1305" si="1254">+L1303</f>
        <v>0.9</v>
      </c>
      <c r="M1305" s="89">
        <f t="shared" si="1254"/>
        <v>15</v>
      </c>
      <c r="N1305" s="91">
        <f t="shared" ref="N1305" si="1255">+L1305*M1305</f>
        <v>13.5</v>
      </c>
      <c r="O1305" s="93">
        <f t="shared" ref="O1305:P1305" si="1256">O1303</f>
        <v>0.55000000000000004</v>
      </c>
      <c r="P1305" s="12">
        <f t="shared" si="1256"/>
        <v>16</v>
      </c>
      <c r="Q1305" s="91">
        <f t="shared" ref="Q1305" si="1257">+O1305*P1305</f>
        <v>8.8000000000000007</v>
      </c>
      <c r="R1305" s="93">
        <f t="shared" ref="R1305:S1305" si="1258">+R1303</f>
        <v>0.6</v>
      </c>
      <c r="S1305" s="12">
        <f t="shared" si="1258"/>
        <v>13</v>
      </c>
      <c r="T1305" s="91">
        <f t="shared" ref="T1305" si="1259">+R1305*S1305</f>
        <v>7.8</v>
      </c>
      <c r="U1305" s="93"/>
      <c r="V1305" s="12"/>
      <c r="W1305" s="91"/>
      <c r="X1305"/>
    </row>
    <row r="1306" spans="1:24" x14ac:dyDescent="0.25">
      <c r="A1306" s="41"/>
      <c r="B1306" s="42" t="s">
        <v>266</v>
      </c>
      <c r="C1306" s="134"/>
      <c r="D1306" s="25"/>
      <c r="E1306" s="135"/>
      <c r="F1306" s="136"/>
      <c r="G1306" s="12"/>
      <c r="H1306" s="91"/>
      <c r="I1306" s="88"/>
      <c r="J1306" s="89"/>
      <c r="K1306" s="90"/>
      <c r="L1306" s="88"/>
      <c r="M1306" s="89"/>
      <c r="N1306" s="90"/>
      <c r="O1306" s="93"/>
      <c r="P1306" s="12"/>
      <c r="Q1306" s="91"/>
      <c r="R1306" s="93"/>
      <c r="S1306" s="12"/>
      <c r="T1306" s="91"/>
      <c r="U1306" s="93">
        <f t="shared" ref="U1306" si="1260">+U1304</f>
        <v>0.7</v>
      </c>
      <c r="V1306" s="12">
        <f t="shared" ref="V1306" si="1261">V1304</f>
        <v>20</v>
      </c>
      <c r="W1306" s="91">
        <f t="shared" ref="W1306" si="1262">+U1306*V1306</f>
        <v>14</v>
      </c>
      <c r="X1306"/>
    </row>
    <row r="1307" spans="1:24" x14ac:dyDescent="0.25">
      <c r="A1307" s="45" t="s">
        <v>421</v>
      </c>
      <c r="B1307" s="42" t="s">
        <v>267</v>
      </c>
      <c r="C1307" s="93">
        <f t="shared" ref="C1307" si="1263">+$D$1044</f>
        <v>0.6</v>
      </c>
      <c r="D1307" s="25">
        <f t="shared" ref="D1307" si="1264">D1305</f>
        <v>13</v>
      </c>
      <c r="E1307" s="135">
        <f t="shared" ref="E1307" si="1265">+C1307*D1307</f>
        <v>7.8</v>
      </c>
      <c r="F1307" s="136">
        <f t="shared" ref="F1307" si="1266">+$D$1039</f>
        <v>0.55000000000000004</v>
      </c>
      <c r="G1307" s="12">
        <f t="shared" ref="G1307" si="1267">+G1305</f>
        <v>16</v>
      </c>
      <c r="H1307" s="91">
        <f t="shared" ref="H1307" si="1268">+F1307*G1307</f>
        <v>8.8000000000000007</v>
      </c>
      <c r="I1307" s="93">
        <f t="shared" ref="I1307" si="1269">+$D$1050</f>
        <v>0.9</v>
      </c>
      <c r="J1307" s="89">
        <f t="shared" ref="J1307" si="1270">+J1305</f>
        <v>15</v>
      </c>
      <c r="K1307" s="91">
        <f t="shared" ref="K1307" si="1271">+I1307*J1307</f>
        <v>13.5</v>
      </c>
      <c r="L1307" s="88">
        <f t="shared" ref="L1307:M1307" si="1272">+L1305</f>
        <v>0.9</v>
      </c>
      <c r="M1307" s="89">
        <f t="shared" si="1272"/>
        <v>15</v>
      </c>
      <c r="N1307" s="91">
        <f t="shared" ref="N1307" si="1273">+L1307*M1307</f>
        <v>13.5</v>
      </c>
      <c r="O1307" s="93">
        <f t="shared" ref="O1307:P1307" si="1274">O1305</f>
        <v>0.55000000000000004</v>
      </c>
      <c r="P1307" s="12">
        <f t="shared" si="1274"/>
        <v>16</v>
      </c>
      <c r="Q1307" s="91">
        <f t="shared" ref="Q1307" si="1275">+O1307*P1307</f>
        <v>8.8000000000000007</v>
      </c>
      <c r="R1307" s="93">
        <f t="shared" ref="R1307:S1307" si="1276">+R1305</f>
        <v>0.6</v>
      </c>
      <c r="S1307" s="12">
        <f t="shared" si="1276"/>
        <v>13</v>
      </c>
      <c r="T1307" s="91">
        <f t="shared" ref="T1307" si="1277">+R1307*S1307</f>
        <v>7.8</v>
      </c>
      <c r="U1307" s="93"/>
      <c r="V1307" s="12"/>
      <c r="W1307" s="91"/>
      <c r="X1307"/>
    </row>
    <row r="1308" spans="1:24" x14ac:dyDescent="0.25">
      <c r="A1308" s="41"/>
      <c r="B1308" s="42" t="s">
        <v>268</v>
      </c>
      <c r="C1308" s="134"/>
      <c r="D1308" s="25"/>
      <c r="E1308" s="135"/>
      <c r="F1308" s="136"/>
      <c r="G1308" s="12"/>
      <c r="H1308" s="91"/>
      <c r="I1308" s="88"/>
      <c r="J1308" s="89"/>
      <c r="K1308" s="90"/>
      <c r="L1308" s="88"/>
      <c r="M1308" s="89"/>
      <c r="N1308" s="90"/>
      <c r="O1308" s="93"/>
      <c r="P1308" s="12"/>
      <c r="Q1308" s="91"/>
      <c r="R1308" s="93"/>
      <c r="S1308" s="12"/>
      <c r="T1308" s="91"/>
      <c r="U1308" s="93">
        <f t="shared" ref="U1308" si="1278">+U1306</f>
        <v>0.7</v>
      </c>
      <c r="V1308" s="12">
        <f t="shared" ref="V1308" si="1279">V1306</f>
        <v>20</v>
      </c>
      <c r="W1308" s="91">
        <f t="shared" ref="W1308" si="1280">+U1308*V1308</f>
        <v>14</v>
      </c>
      <c r="X1308"/>
    </row>
    <row r="1309" spans="1:24" x14ac:dyDescent="0.25">
      <c r="A1309" s="45" t="s">
        <v>422</v>
      </c>
      <c r="B1309" s="42" t="s">
        <v>269</v>
      </c>
      <c r="C1309" s="93">
        <f t="shared" ref="C1309" si="1281">+$D$1044</f>
        <v>0.6</v>
      </c>
      <c r="D1309" s="25">
        <f t="shared" ref="D1309" si="1282">D1307</f>
        <v>13</v>
      </c>
      <c r="E1309" s="135">
        <f t="shared" ref="E1309" si="1283">+C1309*D1309</f>
        <v>7.8</v>
      </c>
      <c r="F1309" s="136">
        <f t="shared" ref="F1309" si="1284">+$D$1039</f>
        <v>0.55000000000000004</v>
      </c>
      <c r="G1309" s="12">
        <f t="shared" ref="G1309" si="1285">+G1307</f>
        <v>16</v>
      </c>
      <c r="H1309" s="91">
        <f t="shared" ref="H1309" si="1286">+F1309*G1309</f>
        <v>8.8000000000000007</v>
      </c>
      <c r="I1309" s="93">
        <f t="shared" ref="I1309" si="1287">+$D$1050</f>
        <v>0.9</v>
      </c>
      <c r="J1309" s="89">
        <f t="shared" ref="J1309" si="1288">+J1307</f>
        <v>15</v>
      </c>
      <c r="K1309" s="91">
        <f t="shared" ref="K1309" si="1289">+I1309*J1309</f>
        <v>13.5</v>
      </c>
      <c r="L1309" s="88">
        <f t="shared" ref="L1309:M1309" si="1290">+L1307</f>
        <v>0.9</v>
      </c>
      <c r="M1309" s="89">
        <f t="shared" si="1290"/>
        <v>15</v>
      </c>
      <c r="N1309" s="91">
        <f t="shared" ref="N1309" si="1291">+L1309*M1309</f>
        <v>13.5</v>
      </c>
      <c r="O1309" s="93">
        <f t="shared" ref="O1309:P1309" si="1292">O1307</f>
        <v>0.55000000000000004</v>
      </c>
      <c r="P1309" s="12">
        <f t="shared" si="1292"/>
        <v>16</v>
      </c>
      <c r="Q1309" s="91">
        <f t="shared" ref="Q1309" si="1293">+O1309*P1309</f>
        <v>8.8000000000000007</v>
      </c>
      <c r="R1309" s="93">
        <f t="shared" ref="R1309:S1309" si="1294">+R1307</f>
        <v>0.6</v>
      </c>
      <c r="S1309" s="12">
        <f t="shared" si="1294"/>
        <v>13</v>
      </c>
      <c r="T1309" s="91">
        <f t="shared" ref="T1309" si="1295">+R1309*S1309</f>
        <v>7.8</v>
      </c>
      <c r="U1309" s="93"/>
      <c r="V1309" s="12"/>
      <c r="W1309" s="91"/>
      <c r="X1309"/>
    </row>
    <row r="1310" spans="1:24" x14ac:dyDescent="0.25">
      <c r="A1310" s="41"/>
      <c r="B1310" s="42" t="s">
        <v>270</v>
      </c>
      <c r="C1310" s="134"/>
      <c r="D1310" s="25"/>
      <c r="E1310" s="135"/>
      <c r="F1310" s="136"/>
      <c r="G1310" s="12"/>
      <c r="H1310" s="91"/>
      <c r="I1310" s="88"/>
      <c r="J1310" s="89"/>
      <c r="K1310" s="90"/>
      <c r="L1310" s="88"/>
      <c r="M1310" s="89"/>
      <c r="N1310" s="90"/>
      <c r="O1310" s="93"/>
      <c r="P1310" s="12"/>
      <c r="Q1310" s="91"/>
      <c r="R1310" s="93"/>
      <c r="S1310" s="12"/>
      <c r="T1310" s="91"/>
      <c r="U1310" s="93">
        <f t="shared" ref="U1310" si="1296">+U1308</f>
        <v>0.7</v>
      </c>
      <c r="V1310" s="12">
        <f t="shared" ref="V1310" si="1297">V1308</f>
        <v>20</v>
      </c>
      <c r="W1310" s="91">
        <f t="shared" ref="W1310" si="1298">+U1310*V1310</f>
        <v>14</v>
      </c>
      <c r="X1310"/>
    </row>
    <row r="1311" spans="1:24" x14ac:dyDescent="0.25">
      <c r="A1311" s="45" t="s">
        <v>423</v>
      </c>
      <c r="B1311" s="42" t="s">
        <v>271</v>
      </c>
      <c r="C1311" s="93">
        <f t="shared" ref="C1311" si="1299">+$D$1044</f>
        <v>0.6</v>
      </c>
      <c r="D1311" s="25">
        <f t="shared" ref="D1311" si="1300">D1309</f>
        <v>13</v>
      </c>
      <c r="E1311" s="135">
        <f t="shared" ref="E1311" si="1301">+C1311*D1311</f>
        <v>7.8</v>
      </c>
      <c r="F1311" s="136">
        <f t="shared" ref="F1311" si="1302">+$D$1039</f>
        <v>0.55000000000000004</v>
      </c>
      <c r="G1311" s="12">
        <f t="shared" ref="G1311" si="1303">+G1309</f>
        <v>16</v>
      </c>
      <c r="H1311" s="91">
        <f t="shared" ref="H1311" si="1304">+F1311*G1311</f>
        <v>8.8000000000000007</v>
      </c>
      <c r="I1311" s="93">
        <f t="shared" ref="I1311" si="1305">+$D$1050</f>
        <v>0.9</v>
      </c>
      <c r="J1311" s="89">
        <f t="shared" ref="J1311" si="1306">+J1309</f>
        <v>15</v>
      </c>
      <c r="K1311" s="91">
        <f t="shared" ref="K1311" si="1307">+I1311*J1311</f>
        <v>13.5</v>
      </c>
      <c r="L1311" s="88">
        <f t="shared" ref="L1311:M1311" si="1308">+L1309</f>
        <v>0.9</v>
      </c>
      <c r="M1311" s="89">
        <f t="shared" si="1308"/>
        <v>15</v>
      </c>
      <c r="N1311" s="91">
        <f t="shared" ref="N1311" si="1309">+L1311*M1311</f>
        <v>13.5</v>
      </c>
      <c r="O1311" s="93">
        <f t="shared" ref="O1311:P1311" si="1310">O1309</f>
        <v>0.55000000000000004</v>
      </c>
      <c r="P1311" s="12">
        <f t="shared" si="1310"/>
        <v>16</v>
      </c>
      <c r="Q1311" s="91">
        <f t="shared" ref="Q1311" si="1311">+O1311*P1311</f>
        <v>8.8000000000000007</v>
      </c>
      <c r="R1311" s="93">
        <f t="shared" ref="R1311:S1311" si="1312">+R1309</f>
        <v>0.6</v>
      </c>
      <c r="S1311" s="12">
        <f t="shared" si="1312"/>
        <v>13</v>
      </c>
      <c r="T1311" s="91">
        <f t="shared" ref="T1311" si="1313">+R1311*S1311</f>
        <v>7.8</v>
      </c>
      <c r="U1311" s="93"/>
      <c r="V1311" s="12"/>
      <c r="W1311" s="91"/>
      <c r="X1311"/>
    </row>
    <row r="1312" spans="1:24" x14ac:dyDescent="0.25">
      <c r="A1312" s="41"/>
      <c r="B1312" s="42" t="s">
        <v>272</v>
      </c>
      <c r="C1312" s="134"/>
      <c r="D1312" s="25"/>
      <c r="E1312" s="135"/>
      <c r="F1312" s="136"/>
      <c r="G1312" s="12"/>
      <c r="H1312" s="91"/>
      <c r="I1312" s="88"/>
      <c r="J1312" s="89"/>
      <c r="K1312" s="90"/>
      <c r="L1312" s="88"/>
      <c r="M1312" s="89"/>
      <c r="N1312" s="90"/>
      <c r="O1312" s="93"/>
      <c r="P1312" s="12"/>
      <c r="Q1312" s="91"/>
      <c r="R1312" s="93"/>
      <c r="S1312" s="12"/>
      <c r="T1312" s="91"/>
      <c r="U1312" s="93">
        <f t="shared" ref="U1312" si="1314">+U1310</f>
        <v>0.7</v>
      </c>
      <c r="V1312" s="12">
        <f t="shared" ref="V1312" si="1315">V1310</f>
        <v>20</v>
      </c>
      <c r="W1312" s="91">
        <f t="shared" ref="W1312" si="1316">+U1312*V1312</f>
        <v>14</v>
      </c>
      <c r="X1312"/>
    </row>
    <row r="1313" spans="1:24" x14ac:dyDescent="0.25">
      <c r="A1313" s="45" t="s">
        <v>424</v>
      </c>
      <c r="B1313" s="42" t="s">
        <v>273</v>
      </c>
      <c r="C1313" s="93">
        <f t="shared" ref="C1313" si="1317">+$D$1044</f>
        <v>0.6</v>
      </c>
      <c r="D1313" s="25">
        <f t="shared" ref="D1313" si="1318">D1311</f>
        <v>13</v>
      </c>
      <c r="E1313" s="135">
        <f t="shared" ref="E1313" si="1319">+C1313*D1313</f>
        <v>7.8</v>
      </c>
      <c r="F1313" s="136">
        <f t="shared" ref="F1313" si="1320">+$D$1039</f>
        <v>0.55000000000000004</v>
      </c>
      <c r="G1313" s="12">
        <f t="shared" ref="G1313" si="1321">+G1311</f>
        <v>16</v>
      </c>
      <c r="H1313" s="91">
        <f t="shared" ref="H1313" si="1322">+F1313*G1313</f>
        <v>8.8000000000000007</v>
      </c>
      <c r="I1313" s="93">
        <f t="shared" ref="I1313" si="1323">+$D$1050</f>
        <v>0.9</v>
      </c>
      <c r="J1313" s="89">
        <f t="shared" ref="J1313" si="1324">+J1311</f>
        <v>15</v>
      </c>
      <c r="K1313" s="91">
        <f t="shared" ref="K1313" si="1325">+I1313*J1313</f>
        <v>13.5</v>
      </c>
      <c r="L1313" s="88">
        <f t="shared" ref="L1313:M1313" si="1326">+L1311</f>
        <v>0.9</v>
      </c>
      <c r="M1313" s="89">
        <f t="shared" si="1326"/>
        <v>15</v>
      </c>
      <c r="N1313" s="91">
        <f t="shared" ref="N1313" si="1327">+L1313*M1313</f>
        <v>13.5</v>
      </c>
      <c r="O1313" s="93">
        <f t="shared" ref="O1313:P1313" si="1328">O1311</f>
        <v>0.55000000000000004</v>
      </c>
      <c r="P1313" s="12">
        <f t="shared" si="1328"/>
        <v>16</v>
      </c>
      <c r="Q1313" s="91">
        <f t="shared" ref="Q1313" si="1329">+O1313*P1313</f>
        <v>8.8000000000000007</v>
      </c>
      <c r="R1313" s="93">
        <f t="shared" ref="R1313:S1313" si="1330">+R1311</f>
        <v>0.6</v>
      </c>
      <c r="S1313" s="12">
        <f t="shared" si="1330"/>
        <v>13</v>
      </c>
      <c r="T1313" s="91">
        <f t="shared" ref="T1313" si="1331">+R1313*S1313</f>
        <v>7.8</v>
      </c>
      <c r="U1313" s="93"/>
      <c r="V1313" s="12"/>
      <c r="W1313" s="91"/>
      <c r="X1313"/>
    </row>
    <row r="1314" spans="1:24" x14ac:dyDescent="0.25">
      <c r="A1314" s="41"/>
      <c r="B1314" s="42" t="s">
        <v>274</v>
      </c>
      <c r="C1314" s="134"/>
      <c r="D1314" s="25"/>
      <c r="E1314" s="135"/>
      <c r="F1314" s="136"/>
      <c r="G1314" s="12"/>
      <c r="H1314" s="91"/>
      <c r="I1314" s="88"/>
      <c r="J1314" s="89"/>
      <c r="K1314" s="90"/>
      <c r="L1314" s="88"/>
      <c r="M1314" s="89"/>
      <c r="N1314" s="90"/>
      <c r="O1314" s="93"/>
      <c r="P1314" s="12"/>
      <c r="Q1314" s="91"/>
      <c r="R1314" s="93"/>
      <c r="S1314" s="12"/>
      <c r="T1314" s="91"/>
      <c r="U1314" s="93">
        <f t="shared" ref="U1314" si="1332">+U1312</f>
        <v>0.7</v>
      </c>
      <c r="V1314" s="12">
        <f t="shared" ref="V1314" si="1333">V1312</f>
        <v>20</v>
      </c>
      <c r="W1314" s="91">
        <f t="shared" ref="W1314" si="1334">+U1314*V1314</f>
        <v>14</v>
      </c>
      <c r="X1314"/>
    </row>
    <row r="1315" spans="1:24" x14ac:dyDescent="0.25">
      <c r="A1315" s="45" t="s">
        <v>425</v>
      </c>
      <c r="B1315" s="42" t="s">
        <v>275</v>
      </c>
      <c r="C1315" s="93">
        <f t="shared" ref="C1315" si="1335">+$D$1044</f>
        <v>0.6</v>
      </c>
      <c r="D1315" s="25">
        <f t="shared" ref="D1315" si="1336">D1313</f>
        <v>13</v>
      </c>
      <c r="E1315" s="135">
        <f t="shared" ref="E1315" si="1337">+C1315*D1315</f>
        <v>7.8</v>
      </c>
      <c r="F1315" s="136">
        <f t="shared" ref="F1315" si="1338">+$D$1039</f>
        <v>0.55000000000000004</v>
      </c>
      <c r="G1315" s="12">
        <f t="shared" ref="G1315" si="1339">+G1313</f>
        <v>16</v>
      </c>
      <c r="H1315" s="91">
        <f t="shared" ref="H1315" si="1340">+F1315*G1315</f>
        <v>8.8000000000000007</v>
      </c>
      <c r="I1315" s="93">
        <f t="shared" ref="I1315" si="1341">+$D$1050</f>
        <v>0.9</v>
      </c>
      <c r="J1315" s="89">
        <f t="shared" ref="J1315" si="1342">+J1313</f>
        <v>15</v>
      </c>
      <c r="K1315" s="91">
        <f t="shared" ref="K1315" si="1343">+I1315*J1315</f>
        <v>13.5</v>
      </c>
      <c r="L1315" s="88">
        <f t="shared" ref="L1315:M1315" si="1344">+L1313</f>
        <v>0.9</v>
      </c>
      <c r="M1315" s="89">
        <f t="shared" si="1344"/>
        <v>15</v>
      </c>
      <c r="N1315" s="91">
        <f t="shared" ref="N1315" si="1345">+L1315*M1315</f>
        <v>13.5</v>
      </c>
      <c r="O1315" s="93">
        <f t="shared" ref="O1315:P1315" si="1346">O1313</f>
        <v>0.55000000000000004</v>
      </c>
      <c r="P1315" s="12">
        <f t="shared" si="1346"/>
        <v>16</v>
      </c>
      <c r="Q1315" s="91">
        <f t="shared" ref="Q1315" si="1347">+O1315*P1315</f>
        <v>8.8000000000000007</v>
      </c>
      <c r="R1315" s="93">
        <f t="shared" ref="R1315:S1315" si="1348">+R1313</f>
        <v>0.6</v>
      </c>
      <c r="S1315" s="12">
        <f t="shared" si="1348"/>
        <v>13</v>
      </c>
      <c r="T1315" s="91">
        <f t="shared" ref="T1315" si="1349">+R1315*S1315</f>
        <v>7.8</v>
      </c>
      <c r="U1315" s="93"/>
      <c r="V1315" s="12"/>
      <c r="W1315" s="91"/>
      <c r="X1315"/>
    </row>
    <row r="1316" spans="1:24" x14ac:dyDescent="0.25">
      <c r="A1316" s="41"/>
      <c r="B1316" s="42" t="s">
        <v>276</v>
      </c>
      <c r="C1316" s="134"/>
      <c r="D1316" s="25"/>
      <c r="E1316" s="135"/>
      <c r="F1316" s="136"/>
      <c r="G1316" s="12"/>
      <c r="H1316" s="91"/>
      <c r="I1316" s="88"/>
      <c r="J1316" s="89"/>
      <c r="K1316" s="90"/>
      <c r="L1316" s="88"/>
      <c r="M1316" s="89"/>
      <c r="N1316" s="90"/>
      <c r="O1316" s="93"/>
      <c r="P1316" s="12"/>
      <c r="Q1316" s="91"/>
      <c r="R1316" s="93"/>
      <c r="S1316" s="12"/>
      <c r="T1316" s="91"/>
      <c r="U1316" s="93">
        <f t="shared" ref="U1316" si="1350">+U1314</f>
        <v>0.7</v>
      </c>
      <c r="V1316" s="12">
        <f t="shared" ref="V1316" si="1351">V1314</f>
        <v>20</v>
      </c>
      <c r="W1316" s="91">
        <f t="shared" ref="W1316" si="1352">+U1316*V1316</f>
        <v>14</v>
      </c>
      <c r="X1316"/>
    </row>
    <row r="1317" spans="1:24" x14ac:dyDescent="0.25">
      <c r="A1317" s="45" t="s">
        <v>426</v>
      </c>
      <c r="B1317" s="42" t="s">
        <v>277</v>
      </c>
      <c r="C1317" s="93">
        <f t="shared" ref="C1317" si="1353">+$D$1044</f>
        <v>0.6</v>
      </c>
      <c r="D1317" s="25">
        <f t="shared" ref="D1317" si="1354">D1315</f>
        <v>13</v>
      </c>
      <c r="E1317" s="135">
        <f t="shared" ref="E1317" si="1355">+C1317*D1317</f>
        <v>7.8</v>
      </c>
      <c r="F1317" s="136">
        <f t="shared" ref="F1317" si="1356">+$D$1039</f>
        <v>0.55000000000000004</v>
      </c>
      <c r="G1317" s="12">
        <f t="shared" ref="G1317" si="1357">+G1315</f>
        <v>16</v>
      </c>
      <c r="H1317" s="91">
        <f t="shared" ref="H1317" si="1358">+F1317*G1317</f>
        <v>8.8000000000000007</v>
      </c>
      <c r="I1317" s="93">
        <f t="shared" ref="I1317" si="1359">+$D$1050</f>
        <v>0.9</v>
      </c>
      <c r="J1317" s="89">
        <f t="shared" ref="J1317" si="1360">+J1315</f>
        <v>15</v>
      </c>
      <c r="K1317" s="91">
        <f t="shared" ref="K1317" si="1361">+I1317*J1317</f>
        <v>13.5</v>
      </c>
      <c r="L1317" s="88">
        <f t="shared" ref="L1317:M1317" si="1362">+L1315</f>
        <v>0.9</v>
      </c>
      <c r="M1317" s="89">
        <f t="shared" si="1362"/>
        <v>15</v>
      </c>
      <c r="N1317" s="91">
        <f t="shared" ref="N1317" si="1363">+L1317*M1317</f>
        <v>13.5</v>
      </c>
      <c r="O1317" s="93">
        <f t="shared" ref="O1317:P1317" si="1364">O1315</f>
        <v>0.55000000000000004</v>
      </c>
      <c r="P1317" s="12">
        <f t="shared" si="1364"/>
        <v>16</v>
      </c>
      <c r="Q1317" s="91">
        <f t="shared" ref="Q1317" si="1365">+O1317*P1317</f>
        <v>8.8000000000000007</v>
      </c>
      <c r="R1317" s="93">
        <f t="shared" ref="R1317:S1317" si="1366">+R1315</f>
        <v>0.6</v>
      </c>
      <c r="S1317" s="12">
        <f t="shared" si="1366"/>
        <v>13</v>
      </c>
      <c r="T1317" s="91">
        <f t="shared" ref="T1317" si="1367">+R1317*S1317</f>
        <v>7.8</v>
      </c>
      <c r="U1317" s="93"/>
      <c r="V1317" s="12"/>
      <c r="W1317" s="91"/>
      <c r="X1317"/>
    </row>
    <row r="1318" spans="1:24" x14ac:dyDescent="0.25">
      <c r="A1318" s="41"/>
      <c r="B1318" s="42" t="s">
        <v>278</v>
      </c>
      <c r="C1318" s="134"/>
      <c r="D1318" s="25"/>
      <c r="E1318" s="135"/>
      <c r="F1318" s="136"/>
      <c r="G1318" s="12"/>
      <c r="H1318" s="91"/>
      <c r="I1318" s="88"/>
      <c r="J1318" s="89"/>
      <c r="K1318" s="90"/>
      <c r="L1318" s="88"/>
      <c r="M1318" s="89"/>
      <c r="N1318" s="90"/>
      <c r="O1318" s="93"/>
      <c r="P1318" s="12"/>
      <c r="Q1318" s="91"/>
      <c r="R1318" s="93"/>
      <c r="S1318" s="12"/>
      <c r="T1318" s="91"/>
      <c r="U1318" s="93">
        <f t="shared" ref="U1318" si="1368">+U1316</f>
        <v>0.7</v>
      </c>
      <c r="V1318" s="12">
        <f t="shared" ref="V1318" si="1369">V1316</f>
        <v>20</v>
      </c>
      <c r="W1318" s="91">
        <f t="shared" ref="W1318" si="1370">+U1318*V1318</f>
        <v>14</v>
      </c>
      <c r="X1318"/>
    </row>
    <row r="1319" spans="1:24" x14ac:dyDescent="0.25">
      <c r="A1319" s="45" t="s">
        <v>427</v>
      </c>
      <c r="B1319" s="42" t="s">
        <v>279</v>
      </c>
      <c r="C1319" s="93">
        <f t="shared" ref="C1319" si="1371">+$D$1044</f>
        <v>0.6</v>
      </c>
      <c r="D1319" s="25">
        <f t="shared" ref="D1319" si="1372">D1317</f>
        <v>13</v>
      </c>
      <c r="E1319" s="135">
        <f t="shared" ref="E1319" si="1373">+C1319*D1319</f>
        <v>7.8</v>
      </c>
      <c r="F1319" s="136">
        <f t="shared" ref="F1319" si="1374">+$D$1039</f>
        <v>0.55000000000000004</v>
      </c>
      <c r="G1319" s="12">
        <f t="shared" ref="G1319" si="1375">+G1317</f>
        <v>16</v>
      </c>
      <c r="H1319" s="91">
        <f t="shared" ref="H1319" si="1376">+F1319*G1319</f>
        <v>8.8000000000000007</v>
      </c>
      <c r="I1319" s="93">
        <f t="shared" ref="I1319" si="1377">+$D$1050</f>
        <v>0.9</v>
      </c>
      <c r="J1319" s="89">
        <f t="shared" ref="J1319" si="1378">+J1317</f>
        <v>15</v>
      </c>
      <c r="K1319" s="91">
        <f t="shared" ref="K1319" si="1379">+I1319*J1319</f>
        <v>13.5</v>
      </c>
      <c r="L1319" s="88">
        <f t="shared" ref="L1319:M1319" si="1380">+L1317</f>
        <v>0.9</v>
      </c>
      <c r="M1319" s="89">
        <f t="shared" si="1380"/>
        <v>15</v>
      </c>
      <c r="N1319" s="91">
        <f t="shared" ref="N1319" si="1381">+L1319*M1319</f>
        <v>13.5</v>
      </c>
      <c r="O1319" s="93">
        <f t="shared" ref="O1319:P1319" si="1382">O1317</f>
        <v>0.55000000000000004</v>
      </c>
      <c r="P1319" s="12">
        <f t="shared" si="1382"/>
        <v>16</v>
      </c>
      <c r="Q1319" s="91">
        <f t="shared" ref="Q1319" si="1383">+O1319*P1319</f>
        <v>8.8000000000000007</v>
      </c>
      <c r="R1319" s="93">
        <f t="shared" ref="R1319:S1319" si="1384">+R1317</f>
        <v>0.6</v>
      </c>
      <c r="S1319" s="12">
        <f t="shared" si="1384"/>
        <v>13</v>
      </c>
      <c r="T1319" s="91">
        <f t="shared" ref="T1319" si="1385">+R1319*S1319</f>
        <v>7.8</v>
      </c>
      <c r="U1319" s="93"/>
      <c r="V1319" s="12"/>
      <c r="W1319" s="91"/>
      <c r="X1319"/>
    </row>
    <row r="1320" spans="1:24" x14ac:dyDescent="0.25">
      <c r="A1320" s="41"/>
      <c r="B1320" s="42" t="s">
        <v>280</v>
      </c>
      <c r="C1320" s="134"/>
      <c r="D1320" s="25"/>
      <c r="E1320" s="135"/>
      <c r="F1320" s="136"/>
      <c r="G1320" s="12"/>
      <c r="H1320" s="91"/>
      <c r="I1320" s="88"/>
      <c r="J1320" s="89"/>
      <c r="K1320" s="90"/>
      <c r="L1320" s="88"/>
      <c r="M1320" s="89"/>
      <c r="N1320" s="90"/>
      <c r="O1320" s="93"/>
      <c r="P1320" s="12"/>
      <c r="Q1320" s="91"/>
      <c r="R1320" s="93"/>
      <c r="S1320" s="12"/>
      <c r="T1320" s="91"/>
      <c r="U1320" s="93">
        <f t="shared" ref="U1320" si="1386">+U1318</f>
        <v>0.7</v>
      </c>
      <c r="V1320" s="12">
        <f t="shared" ref="V1320" si="1387">V1318</f>
        <v>20</v>
      </c>
      <c r="W1320" s="91">
        <f t="shared" ref="W1320" si="1388">+U1320*V1320</f>
        <v>14</v>
      </c>
      <c r="X1320"/>
    </row>
    <row r="1321" spans="1:24" x14ac:dyDescent="0.25">
      <c r="A1321" s="45" t="s">
        <v>428</v>
      </c>
      <c r="B1321" s="42" t="s">
        <v>281</v>
      </c>
      <c r="C1321" s="93">
        <f t="shared" ref="C1321" si="1389">+$D$1044</f>
        <v>0.6</v>
      </c>
      <c r="D1321" s="25">
        <f t="shared" ref="D1321" si="1390">D1319</f>
        <v>13</v>
      </c>
      <c r="E1321" s="135">
        <f t="shared" ref="E1321" si="1391">+C1321*D1321</f>
        <v>7.8</v>
      </c>
      <c r="F1321" s="136">
        <f t="shared" ref="F1321" si="1392">+$D$1039</f>
        <v>0.55000000000000004</v>
      </c>
      <c r="G1321" s="12">
        <f t="shared" ref="G1321" si="1393">+G1319</f>
        <v>16</v>
      </c>
      <c r="H1321" s="91">
        <f t="shared" ref="H1321" si="1394">+F1321*G1321</f>
        <v>8.8000000000000007</v>
      </c>
      <c r="I1321" s="93">
        <f t="shared" ref="I1321" si="1395">+$D$1050</f>
        <v>0.9</v>
      </c>
      <c r="J1321" s="89">
        <f t="shared" ref="J1321" si="1396">+J1319</f>
        <v>15</v>
      </c>
      <c r="K1321" s="91">
        <f t="shared" ref="K1321" si="1397">+I1321*J1321</f>
        <v>13.5</v>
      </c>
      <c r="L1321" s="88">
        <f t="shared" ref="L1321:M1321" si="1398">+L1319</f>
        <v>0.9</v>
      </c>
      <c r="M1321" s="89">
        <f t="shared" si="1398"/>
        <v>15</v>
      </c>
      <c r="N1321" s="91">
        <f t="shared" ref="N1321" si="1399">+L1321*M1321</f>
        <v>13.5</v>
      </c>
      <c r="O1321" s="93">
        <f t="shared" ref="O1321:P1321" si="1400">O1319</f>
        <v>0.55000000000000004</v>
      </c>
      <c r="P1321" s="12">
        <f t="shared" si="1400"/>
        <v>16</v>
      </c>
      <c r="Q1321" s="91">
        <f t="shared" ref="Q1321" si="1401">+O1321*P1321</f>
        <v>8.8000000000000007</v>
      </c>
      <c r="R1321" s="93">
        <f t="shared" ref="R1321:S1321" si="1402">+R1319</f>
        <v>0.6</v>
      </c>
      <c r="S1321" s="12">
        <f t="shared" si="1402"/>
        <v>13</v>
      </c>
      <c r="T1321" s="91">
        <f t="shared" ref="T1321" si="1403">+R1321*S1321</f>
        <v>7.8</v>
      </c>
      <c r="U1321" s="93"/>
      <c r="V1321" s="12"/>
      <c r="W1321" s="91"/>
      <c r="X1321"/>
    </row>
    <row r="1322" spans="1:24" x14ac:dyDescent="0.25">
      <c r="A1322" s="41"/>
      <c r="B1322" s="42" t="s">
        <v>282</v>
      </c>
      <c r="C1322" s="134"/>
      <c r="D1322" s="25"/>
      <c r="E1322" s="135"/>
      <c r="F1322" s="136"/>
      <c r="G1322" s="12"/>
      <c r="H1322" s="91"/>
      <c r="I1322" s="88"/>
      <c r="J1322" s="89"/>
      <c r="K1322" s="90"/>
      <c r="L1322" s="88"/>
      <c r="M1322" s="89"/>
      <c r="N1322" s="90"/>
      <c r="O1322" s="93"/>
      <c r="P1322" s="12"/>
      <c r="Q1322" s="91"/>
      <c r="R1322" s="93"/>
      <c r="S1322" s="12"/>
      <c r="T1322" s="91"/>
      <c r="U1322" s="93">
        <f t="shared" ref="U1322" si="1404">+U1320</f>
        <v>0.7</v>
      </c>
      <c r="V1322" s="12">
        <f t="shared" ref="V1322" si="1405">V1320</f>
        <v>20</v>
      </c>
      <c r="W1322" s="91">
        <f t="shared" ref="W1322" si="1406">+U1322*V1322</f>
        <v>14</v>
      </c>
      <c r="X1322"/>
    </row>
    <row r="1323" spans="1:24" x14ac:dyDescent="0.25">
      <c r="A1323" s="18" t="s">
        <v>294</v>
      </c>
      <c r="B1323" s="95" t="s">
        <v>295</v>
      </c>
      <c r="C1323" s="137"/>
      <c r="D1323" s="138"/>
      <c r="E1323" s="139"/>
      <c r="F1323" s="140"/>
      <c r="G1323" s="97"/>
      <c r="H1323" s="98"/>
      <c r="I1323" s="96">
        <v>2.5</v>
      </c>
      <c r="J1323" s="97">
        <v>8</v>
      </c>
      <c r="K1323" s="98">
        <f>+I1323*J1323</f>
        <v>20</v>
      </c>
      <c r="L1323" s="96">
        <f>+I1323</f>
        <v>2.5</v>
      </c>
      <c r="M1323" s="97">
        <v>8</v>
      </c>
      <c r="N1323" s="98">
        <f>+L1323*M1323</f>
        <v>20</v>
      </c>
      <c r="O1323" s="96"/>
      <c r="P1323" s="97"/>
      <c r="Q1323" s="98"/>
      <c r="R1323" s="96"/>
      <c r="S1323" s="97"/>
      <c r="T1323" s="98"/>
      <c r="U1323" s="96"/>
      <c r="V1323" s="97"/>
      <c r="W1323" s="98"/>
      <c r="X1323"/>
    </row>
    <row r="1324" spans="1:24" x14ac:dyDescent="0.25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ht="16.5" thickBot="1" x14ac:dyDescent="0.3">
      <c r="A1325" s="10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25">
      <c r="A1326" s="100" t="s">
        <v>465</v>
      </c>
      <c r="B1326" s="141"/>
      <c r="C1326" s="142"/>
      <c r="D1326" s="143"/>
      <c r="E1326" s="144">
        <f>SUM(E1057:E1323)</f>
        <v>1029.5999999999976</v>
      </c>
      <c r="F1326" s="142"/>
      <c r="G1326" s="143"/>
      <c r="H1326" s="144">
        <f>SUM(H1057:H1323)</f>
        <v>1161.5999999999972</v>
      </c>
      <c r="I1326" s="142"/>
      <c r="J1326" s="143"/>
      <c r="K1326" s="144">
        <f>SUM(K1057:K1323)</f>
        <v>1822</v>
      </c>
      <c r="L1326" s="142"/>
      <c r="M1326" s="143"/>
      <c r="N1326" s="144">
        <f>SUM(N1057:N1323)</f>
        <v>1822</v>
      </c>
      <c r="O1326" s="143"/>
      <c r="P1326" s="143"/>
      <c r="Q1326" s="144">
        <f>SUM(Q1057:Q1323)</f>
        <v>1161.5999999999972</v>
      </c>
      <c r="R1326" s="145"/>
      <c r="S1326" s="146"/>
      <c r="T1326" s="147">
        <f>SUM(T1057:T1323)</f>
        <v>1029.5999999999976</v>
      </c>
      <c r="U1326" s="146"/>
      <c r="V1326" s="146"/>
      <c r="W1326" s="147">
        <f>SUM(W1057:W1323)</f>
        <v>1862</v>
      </c>
      <c r="X1326"/>
    </row>
    <row r="1327" spans="1:24" x14ac:dyDescent="0.25">
      <c r="A1327" s="104" t="s">
        <v>503</v>
      </c>
      <c r="B1327" s="148"/>
      <c r="C1327" s="149"/>
      <c r="D1327" s="150"/>
      <c r="E1327" s="151">
        <f>+E1326*$D$1042</f>
        <v>572.24629121266446</v>
      </c>
      <c r="F1327" s="149"/>
      <c r="G1327" s="150"/>
      <c r="H1327" s="151">
        <f>+H1326*$D$1037</f>
        <v>645.61120034249313</v>
      </c>
      <c r="I1327" s="149"/>
      <c r="J1327" s="150"/>
      <c r="K1327" s="151">
        <f>+K1326*$D$1048</f>
        <v>1012.6580638980934</v>
      </c>
      <c r="L1327" s="149"/>
      <c r="M1327" s="150"/>
      <c r="N1327" s="151">
        <f>+N1326*$D$1048</f>
        <v>1012.6580638980934</v>
      </c>
      <c r="O1327" s="150"/>
      <c r="P1327" s="150"/>
      <c r="Q1327" s="151">
        <f>+Q1326*$D$1037</f>
        <v>645.61120034249313</v>
      </c>
      <c r="R1327" s="149"/>
      <c r="S1327" s="150"/>
      <c r="T1327" s="151">
        <f>+T1326*$D$1042</f>
        <v>572.24629121266446</v>
      </c>
      <c r="U1327" s="150"/>
      <c r="V1327" s="150"/>
      <c r="W1327" s="151">
        <f>+W1326*$J$1037</f>
        <v>1034.8898545434961</v>
      </c>
      <c r="X1327"/>
    </row>
    <row r="1328" spans="1:24" x14ac:dyDescent="0.25">
      <c r="A1328" s="104"/>
      <c r="B1328" s="148"/>
      <c r="C1328" s="149"/>
      <c r="D1328" s="150"/>
      <c r="E1328" s="151"/>
      <c r="F1328" s="149"/>
      <c r="G1328" s="150"/>
      <c r="H1328" s="151"/>
      <c r="I1328" s="149"/>
      <c r="J1328" s="150"/>
      <c r="K1328" s="151"/>
      <c r="L1328" s="149"/>
      <c r="M1328" s="150"/>
      <c r="N1328" s="151"/>
      <c r="O1328" s="150"/>
      <c r="P1328" s="150"/>
      <c r="Q1328" s="151"/>
      <c r="R1328" s="149"/>
      <c r="S1328" s="150"/>
      <c r="T1328" s="151"/>
      <c r="U1328" s="150"/>
      <c r="V1328" s="150"/>
      <c r="W1328" s="151"/>
      <c r="X1328"/>
    </row>
    <row r="1329" spans="1:24" x14ac:dyDescent="0.25">
      <c r="A1329" s="104"/>
      <c r="B1329" s="148"/>
      <c r="C1329" s="149"/>
      <c r="D1329" s="150"/>
      <c r="E1329" s="151"/>
      <c r="F1329" s="149"/>
      <c r="G1329" s="150"/>
      <c r="H1329" s="151"/>
      <c r="I1329" s="149"/>
      <c r="J1329" s="150"/>
      <c r="K1329" s="151"/>
      <c r="L1329" s="149"/>
      <c r="M1329" s="150"/>
      <c r="N1329" s="151"/>
      <c r="O1329" s="150"/>
      <c r="P1329" s="150"/>
      <c r="Q1329" s="151"/>
      <c r="R1329" s="149"/>
      <c r="S1329" s="150"/>
      <c r="T1329" s="151"/>
      <c r="U1329" s="150"/>
      <c r="V1329" s="150"/>
      <c r="W1329" s="151"/>
      <c r="X1329"/>
    </row>
    <row r="1330" spans="1:24" ht="16.5" thickBot="1" x14ac:dyDescent="0.3">
      <c r="A1330" s="110" t="s">
        <v>504</v>
      </c>
      <c r="B1330" s="152"/>
      <c r="C1330" s="153"/>
      <c r="D1330" s="154"/>
      <c r="E1330" s="155"/>
      <c r="F1330" s="153"/>
      <c r="G1330" s="154"/>
      <c r="H1330" s="155"/>
      <c r="I1330" s="153"/>
      <c r="J1330" s="154"/>
      <c r="K1330" s="155"/>
      <c r="L1330" s="153"/>
      <c r="M1330" s="154"/>
      <c r="N1330" s="155"/>
      <c r="O1330" s="154"/>
      <c r="P1330" s="154"/>
      <c r="Q1330" s="155"/>
      <c r="R1330" s="153"/>
      <c r="S1330" s="154"/>
      <c r="T1330" s="155"/>
      <c r="U1330" s="154"/>
      <c r="V1330" s="154"/>
      <c r="W1330" s="113">
        <f>+ROUND(E1327+H1327+K1327+N1327+Q1327+T1327+W1327,2)</f>
        <v>5495.92</v>
      </c>
      <c r="X1330"/>
    </row>
    <row r="1331" spans="1:24" x14ac:dyDescent="0.25">
      <c r="A1331" s="9"/>
      <c r="X1331"/>
    </row>
    <row r="1332" spans="1:24" x14ac:dyDescent="0.25">
      <c r="A1332" s="9"/>
      <c r="X1332"/>
    </row>
    <row r="1333" spans="1:24" x14ac:dyDescent="0.25">
      <c r="A1333" s="156" t="s">
        <v>505</v>
      </c>
      <c r="B1333" s="156"/>
      <c r="C1333" s="157">
        <f>+ROUND(W1330+Q1029,2)</f>
        <v>11549.27</v>
      </c>
      <c r="D1333" s="2" t="s">
        <v>506</v>
      </c>
      <c r="E1333" s="35"/>
      <c r="F1333" s="35"/>
      <c r="G1333" s="35"/>
      <c r="H1333" s="35"/>
      <c r="I1333" s="35"/>
      <c r="J1333" s="158"/>
      <c r="X1333"/>
    </row>
    <row r="1334" spans="1:24" x14ac:dyDescent="0.25">
      <c r="A1334" s="9"/>
      <c r="X1334"/>
    </row>
    <row r="1335" spans="1:24" x14ac:dyDescent="0.25">
      <c r="A1335" s="9"/>
      <c r="X1335"/>
    </row>
    <row r="1336" spans="1:24" x14ac:dyDescent="0.25">
      <c r="A1336" s="10"/>
      <c r="X1336"/>
    </row>
    <row r="1337" spans="1:24" x14ac:dyDescent="0.25">
      <c r="A1337" s="10"/>
      <c r="X1337"/>
    </row>
    <row r="1338" spans="1:24" ht="16.5" thickBot="1" x14ac:dyDescent="0.3">
      <c r="A1338" s="10"/>
      <c r="X1338"/>
    </row>
    <row r="1339" spans="1:24" ht="16.5" thickBot="1" x14ac:dyDescent="0.3">
      <c r="A1339" s="10"/>
      <c r="B1339" s="187" t="s">
        <v>507</v>
      </c>
      <c r="C1339" s="188"/>
      <c r="D1339" s="188"/>
      <c r="E1339" s="188"/>
      <c r="F1339" s="188"/>
      <c r="G1339" s="188"/>
      <c r="H1339" s="188"/>
      <c r="I1339" s="189"/>
      <c r="X1339"/>
    </row>
    <row r="1340" spans="1:24" ht="16.5" thickBot="1" x14ac:dyDescent="0.3">
      <c r="A1340" s="10"/>
      <c r="B1340" s="162" t="s">
        <v>508</v>
      </c>
      <c r="C1340" s="163"/>
      <c r="D1340" s="163"/>
      <c r="E1340" s="163"/>
      <c r="F1340" s="163"/>
      <c r="G1340" s="163"/>
      <c r="H1340" s="165" t="s">
        <v>509</v>
      </c>
      <c r="I1340" s="166" t="s">
        <v>510</v>
      </c>
      <c r="X1340"/>
    </row>
    <row r="1341" spans="1:24" x14ac:dyDescent="0.25">
      <c r="A1341" s="10"/>
      <c r="B1341" s="167" t="s">
        <v>511</v>
      </c>
      <c r="C1341" s="168"/>
      <c r="D1341" s="168"/>
      <c r="E1341" s="168"/>
      <c r="F1341" s="168"/>
      <c r="G1341" s="169"/>
      <c r="H1341" s="170" t="s">
        <v>3</v>
      </c>
      <c r="I1341" s="171">
        <f>C6</f>
        <v>2014</v>
      </c>
      <c r="X1341"/>
    </row>
    <row r="1342" spans="1:24" x14ac:dyDescent="0.25">
      <c r="A1342" s="10"/>
      <c r="B1342" s="167" t="s">
        <v>512</v>
      </c>
      <c r="C1342" s="168"/>
      <c r="D1342" s="168"/>
      <c r="E1342" s="168"/>
      <c r="F1342" s="168"/>
      <c r="G1342" s="169"/>
      <c r="H1342" s="170" t="s">
        <v>8</v>
      </c>
      <c r="I1342" s="171">
        <f>+J150</f>
        <v>219.15000000000003</v>
      </c>
      <c r="X1342"/>
    </row>
    <row r="1343" spans="1:24" x14ac:dyDescent="0.25">
      <c r="A1343" s="10"/>
      <c r="B1343" s="190" t="s">
        <v>513</v>
      </c>
      <c r="C1343" s="191"/>
      <c r="D1343" s="191"/>
      <c r="E1343" s="191"/>
      <c r="F1343" s="191"/>
      <c r="G1343" s="192"/>
      <c r="H1343" s="178" t="s">
        <v>8</v>
      </c>
      <c r="I1343" s="179">
        <f>+F427</f>
        <v>302.04000000000002</v>
      </c>
      <c r="X1343"/>
    </row>
    <row r="1344" spans="1:24" x14ac:dyDescent="0.25">
      <c r="A1344" s="10"/>
      <c r="B1344" s="190" t="s">
        <v>514</v>
      </c>
      <c r="C1344" s="191"/>
      <c r="D1344" s="191"/>
      <c r="E1344" s="191"/>
      <c r="F1344" s="191"/>
      <c r="G1344" s="192"/>
      <c r="H1344" s="178" t="s">
        <v>8</v>
      </c>
      <c r="I1344" s="180">
        <f>+Y709</f>
        <v>287.54999999999973</v>
      </c>
      <c r="X1344"/>
    </row>
    <row r="1345" spans="1:24" x14ac:dyDescent="0.25">
      <c r="A1345" s="10"/>
      <c r="B1345" s="190" t="s">
        <v>515</v>
      </c>
      <c r="C1345" s="191"/>
      <c r="D1345" s="191"/>
      <c r="E1345" s="191"/>
      <c r="F1345" s="191"/>
      <c r="G1345" s="192"/>
      <c r="H1345" s="178" t="s">
        <v>8</v>
      </c>
      <c r="I1345" s="180">
        <f>+Z709</f>
        <v>82.65000000000002</v>
      </c>
      <c r="X1345"/>
    </row>
    <row r="1346" spans="1:24" x14ac:dyDescent="0.25">
      <c r="A1346" s="10"/>
      <c r="B1346" s="190" t="s">
        <v>516</v>
      </c>
      <c r="C1346" s="191"/>
      <c r="D1346" s="191"/>
      <c r="E1346" s="191"/>
      <c r="F1346" s="191"/>
      <c r="G1346" s="192"/>
      <c r="H1346" s="178" t="s">
        <v>443</v>
      </c>
      <c r="I1346" s="180">
        <f>+C1333</f>
        <v>11549.27</v>
      </c>
      <c r="X1346"/>
    </row>
    <row r="1347" spans="1:24" x14ac:dyDescent="0.25">
      <c r="A1347" s="10"/>
      <c r="B1347" s="181"/>
      <c r="C1347" s="181"/>
      <c r="D1347" s="181"/>
      <c r="X1347"/>
    </row>
    <row r="1348" spans="1:24" x14ac:dyDescent="0.25">
      <c r="A1348" s="10"/>
      <c r="B1348" s="181"/>
      <c r="C1348" s="181"/>
      <c r="D1348" s="181"/>
      <c r="X1348"/>
    </row>
    <row r="1349" spans="1:24" x14ac:dyDescent="0.25">
      <c r="B1349"/>
      <c r="C1349"/>
      <c r="D1349"/>
      <c r="E1349"/>
      <c r="X1349"/>
    </row>
    <row r="1350" spans="1:24" x14ac:dyDescent="0.25">
      <c r="B1350"/>
      <c r="C1350"/>
      <c r="D1350"/>
      <c r="E1350"/>
      <c r="X1350"/>
    </row>
    <row r="1351" spans="1:24" x14ac:dyDescent="0.25">
      <c r="B1351"/>
      <c r="C1351"/>
      <c r="D1351"/>
      <c r="E1351"/>
      <c r="X1351"/>
    </row>
    <row r="1352" spans="1:24" x14ac:dyDescent="0.25">
      <c r="B1352"/>
      <c r="C1352"/>
      <c r="D1352"/>
      <c r="E1352"/>
      <c r="I1352"/>
      <c r="X1352"/>
    </row>
    <row r="1353" spans="1:24" x14ac:dyDescent="0.25">
      <c r="B1353"/>
      <c r="C1353"/>
      <c r="D1353"/>
      <c r="E1353"/>
      <c r="I1353"/>
      <c r="X1353"/>
    </row>
    <row r="1354" spans="1:24" x14ac:dyDescent="0.25">
      <c r="B1354"/>
      <c r="C1354"/>
      <c r="D1354"/>
      <c r="E1354"/>
      <c r="G1354" s="182"/>
      <c r="H1354" s="182"/>
      <c r="I1354" s="182"/>
      <c r="J1354" s="182"/>
      <c r="X1354"/>
    </row>
    <row r="1355" spans="1:24" x14ac:dyDescent="0.25">
      <c r="B1355"/>
      <c r="C1355"/>
      <c r="D1355"/>
      <c r="E1355"/>
      <c r="I1355" s="183" t="s">
        <v>517</v>
      </c>
      <c r="X1355"/>
    </row>
    <row r="1356" spans="1:24" x14ac:dyDescent="0.25">
      <c r="B1356"/>
      <c r="C1356"/>
      <c r="D1356"/>
      <c r="E1356"/>
      <c r="I1356" s="184" t="s">
        <v>518</v>
      </c>
      <c r="X1356"/>
    </row>
    <row r="1357" spans="1:24" x14ac:dyDescent="0.25">
      <c r="B1357"/>
      <c r="C1357"/>
      <c r="D1357"/>
      <c r="E1357"/>
      <c r="I1357" s="183" t="s">
        <v>519</v>
      </c>
      <c r="X1357"/>
    </row>
    <row r="1358" spans="1:24" x14ac:dyDescent="0.25">
      <c r="B1358"/>
      <c r="C1358"/>
      <c r="D1358"/>
      <c r="E1358"/>
      <c r="I1358" s="183" t="s">
        <v>520</v>
      </c>
      <c r="X1358"/>
    </row>
    <row r="1359" spans="1:24" x14ac:dyDescent="0.25">
      <c r="A1359" s="10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</row>
    <row r="1370" spans="2:25" x14ac:dyDescent="0.25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</row>
    <row r="1371" spans="2:25" x14ac:dyDescent="0.25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</row>
    <row r="1372" spans="2:25" x14ac:dyDescent="0.25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</row>
    <row r="1373" spans="2:25" x14ac:dyDescent="0.25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</row>
  </sheetData>
  <mergeCells count="583">
    <mergeCell ref="B1342:G1342"/>
    <mergeCell ref="B1343:G1343"/>
    <mergeCell ref="B1344:G1344"/>
    <mergeCell ref="B1345:G1345"/>
    <mergeCell ref="B1346:G1346"/>
    <mergeCell ref="A1319:A1320"/>
    <mergeCell ref="A1321:A1322"/>
    <mergeCell ref="A1333:B1333"/>
    <mergeCell ref="B1339:I1339"/>
    <mergeCell ref="B1340:G1340"/>
    <mergeCell ref="B1341:G1341"/>
    <mergeCell ref="A1307:A1308"/>
    <mergeCell ref="A1309:A1310"/>
    <mergeCell ref="A1311:A1312"/>
    <mergeCell ref="A1313:A1314"/>
    <mergeCell ref="A1315:A1316"/>
    <mergeCell ref="A1317:A1318"/>
    <mergeCell ref="A1295:A1296"/>
    <mergeCell ref="A1297:A1298"/>
    <mergeCell ref="A1299:A1300"/>
    <mergeCell ref="A1301:A1302"/>
    <mergeCell ref="A1303:A1304"/>
    <mergeCell ref="A1305:A1306"/>
    <mergeCell ref="A1283:A1284"/>
    <mergeCell ref="A1285:A1286"/>
    <mergeCell ref="A1287:A1288"/>
    <mergeCell ref="A1289:A1290"/>
    <mergeCell ref="A1291:A1292"/>
    <mergeCell ref="A1293:A1294"/>
    <mergeCell ref="A1271:A1272"/>
    <mergeCell ref="A1273:A1274"/>
    <mergeCell ref="A1275:A1276"/>
    <mergeCell ref="A1277:A1278"/>
    <mergeCell ref="A1279:A1280"/>
    <mergeCell ref="A1281:A1282"/>
    <mergeCell ref="A1259:A1260"/>
    <mergeCell ref="A1261:A1262"/>
    <mergeCell ref="A1263:A1264"/>
    <mergeCell ref="A1265:A1266"/>
    <mergeCell ref="A1267:A1268"/>
    <mergeCell ref="A1269:A1270"/>
    <mergeCell ref="A1247:A1248"/>
    <mergeCell ref="A1249:A1250"/>
    <mergeCell ref="A1251:A1252"/>
    <mergeCell ref="A1253:A1254"/>
    <mergeCell ref="A1255:A1256"/>
    <mergeCell ref="A1257:A1258"/>
    <mergeCell ref="A1235:A1236"/>
    <mergeCell ref="A1237:A1238"/>
    <mergeCell ref="A1239:A1240"/>
    <mergeCell ref="A1241:A1242"/>
    <mergeCell ref="A1243:A1244"/>
    <mergeCell ref="A1245:A1246"/>
    <mergeCell ref="A1223:A1224"/>
    <mergeCell ref="A1225:A1226"/>
    <mergeCell ref="A1227:A1228"/>
    <mergeCell ref="A1229:A1230"/>
    <mergeCell ref="A1231:A1232"/>
    <mergeCell ref="A1233:A1234"/>
    <mergeCell ref="A1211:A1212"/>
    <mergeCell ref="A1213:A1214"/>
    <mergeCell ref="A1215:A1216"/>
    <mergeCell ref="A1217:A1218"/>
    <mergeCell ref="A1219:A1220"/>
    <mergeCell ref="A1221:A1222"/>
    <mergeCell ref="A1199:A1200"/>
    <mergeCell ref="A1201:A1202"/>
    <mergeCell ref="A1203:A1204"/>
    <mergeCell ref="A1205:A1206"/>
    <mergeCell ref="A1207:A1208"/>
    <mergeCell ref="A1209:A1210"/>
    <mergeCell ref="A1187:A1188"/>
    <mergeCell ref="A1189:A1190"/>
    <mergeCell ref="A1191:A1192"/>
    <mergeCell ref="A1193:A1194"/>
    <mergeCell ref="A1195:A1196"/>
    <mergeCell ref="A1197:A1198"/>
    <mergeCell ref="A1175:A1176"/>
    <mergeCell ref="A1177:A1178"/>
    <mergeCell ref="A1179:A1180"/>
    <mergeCell ref="A1181:A1182"/>
    <mergeCell ref="A1183:A1184"/>
    <mergeCell ref="A1185:A1186"/>
    <mergeCell ref="A1163:A1164"/>
    <mergeCell ref="A1165:A1166"/>
    <mergeCell ref="A1167:A1168"/>
    <mergeCell ref="A1169:A1170"/>
    <mergeCell ref="A1171:A1172"/>
    <mergeCell ref="A1173:A1174"/>
    <mergeCell ref="A1151:A1152"/>
    <mergeCell ref="A1153:A1154"/>
    <mergeCell ref="A1155:A1156"/>
    <mergeCell ref="A1157:A1158"/>
    <mergeCell ref="A1159:A1160"/>
    <mergeCell ref="A1161:A1162"/>
    <mergeCell ref="A1139:A1140"/>
    <mergeCell ref="A1141:A1142"/>
    <mergeCell ref="A1143:A1144"/>
    <mergeCell ref="A1145:A1146"/>
    <mergeCell ref="A1147:A1148"/>
    <mergeCell ref="A1149:A1150"/>
    <mergeCell ref="A1127:A1128"/>
    <mergeCell ref="A1129:A1130"/>
    <mergeCell ref="A1131:A1132"/>
    <mergeCell ref="A1133:A1134"/>
    <mergeCell ref="A1135:A1136"/>
    <mergeCell ref="A1137:A1138"/>
    <mergeCell ref="A1115:A1116"/>
    <mergeCell ref="A1117:A1118"/>
    <mergeCell ref="A1119:A1120"/>
    <mergeCell ref="A1121:A1122"/>
    <mergeCell ref="A1123:A1124"/>
    <mergeCell ref="A1125:A1126"/>
    <mergeCell ref="A1103:A1104"/>
    <mergeCell ref="A1105:A1106"/>
    <mergeCell ref="A1107:A1108"/>
    <mergeCell ref="A1109:A1110"/>
    <mergeCell ref="A1111:A1112"/>
    <mergeCell ref="A1113:A1114"/>
    <mergeCell ref="A1091:A1092"/>
    <mergeCell ref="A1093:A1094"/>
    <mergeCell ref="A1095:A1096"/>
    <mergeCell ref="A1097:A1098"/>
    <mergeCell ref="A1099:A1100"/>
    <mergeCell ref="A1101:A1102"/>
    <mergeCell ref="A1079:A1080"/>
    <mergeCell ref="A1081:A1082"/>
    <mergeCell ref="A1083:A1084"/>
    <mergeCell ref="A1085:A1086"/>
    <mergeCell ref="A1087:A1088"/>
    <mergeCell ref="A1089:A1090"/>
    <mergeCell ref="A1067:A1068"/>
    <mergeCell ref="A1069:A1070"/>
    <mergeCell ref="A1071:A1072"/>
    <mergeCell ref="A1073:A1074"/>
    <mergeCell ref="A1075:A1076"/>
    <mergeCell ref="A1077:A1078"/>
    <mergeCell ref="U1055:W1055"/>
    <mergeCell ref="A1057:A1058"/>
    <mergeCell ref="A1059:A1060"/>
    <mergeCell ref="A1061:A1062"/>
    <mergeCell ref="A1063:A1064"/>
    <mergeCell ref="A1065:A1066"/>
    <mergeCell ref="A1016:A1017"/>
    <mergeCell ref="A1018:A1019"/>
    <mergeCell ref="A1032:X1032"/>
    <mergeCell ref="A1055:B1056"/>
    <mergeCell ref="C1055:E1055"/>
    <mergeCell ref="F1055:H1055"/>
    <mergeCell ref="I1055:K1055"/>
    <mergeCell ref="L1055:N1055"/>
    <mergeCell ref="O1055:Q1055"/>
    <mergeCell ref="R1055:T1055"/>
    <mergeCell ref="A1004:A1005"/>
    <mergeCell ref="A1006:A1007"/>
    <mergeCell ref="A1008:A1009"/>
    <mergeCell ref="A1010:A1011"/>
    <mergeCell ref="A1012:A1013"/>
    <mergeCell ref="A1014:A1015"/>
    <mergeCell ref="A992:A993"/>
    <mergeCell ref="A994:A995"/>
    <mergeCell ref="A996:A997"/>
    <mergeCell ref="A998:A999"/>
    <mergeCell ref="A1000:A1001"/>
    <mergeCell ref="A1002:A1003"/>
    <mergeCell ref="A980:A981"/>
    <mergeCell ref="A982:A983"/>
    <mergeCell ref="A984:A985"/>
    <mergeCell ref="A986:A987"/>
    <mergeCell ref="A988:A989"/>
    <mergeCell ref="A990:A991"/>
    <mergeCell ref="A968:A969"/>
    <mergeCell ref="A970:A971"/>
    <mergeCell ref="A972:A973"/>
    <mergeCell ref="A974:A975"/>
    <mergeCell ref="A976:A977"/>
    <mergeCell ref="A978:A979"/>
    <mergeCell ref="A956:A957"/>
    <mergeCell ref="A958:A959"/>
    <mergeCell ref="A960:A961"/>
    <mergeCell ref="A962:A963"/>
    <mergeCell ref="A964:A965"/>
    <mergeCell ref="A966:A967"/>
    <mergeCell ref="A944:A945"/>
    <mergeCell ref="A946:A947"/>
    <mergeCell ref="A948:A949"/>
    <mergeCell ref="A950:A951"/>
    <mergeCell ref="A952:A953"/>
    <mergeCell ref="A954:A955"/>
    <mergeCell ref="A932:A933"/>
    <mergeCell ref="A934:A935"/>
    <mergeCell ref="A936:A937"/>
    <mergeCell ref="A938:A939"/>
    <mergeCell ref="A940:A941"/>
    <mergeCell ref="A942:A943"/>
    <mergeCell ref="A920:A921"/>
    <mergeCell ref="A922:A923"/>
    <mergeCell ref="A924:A925"/>
    <mergeCell ref="A926:A927"/>
    <mergeCell ref="A928:A929"/>
    <mergeCell ref="A930:A931"/>
    <mergeCell ref="A908:A909"/>
    <mergeCell ref="A910:A911"/>
    <mergeCell ref="A912:A913"/>
    <mergeCell ref="A914:A915"/>
    <mergeCell ref="A916:A917"/>
    <mergeCell ref="A918:A919"/>
    <mergeCell ref="A896:A897"/>
    <mergeCell ref="A898:A899"/>
    <mergeCell ref="A900:A901"/>
    <mergeCell ref="A902:A903"/>
    <mergeCell ref="A904:A905"/>
    <mergeCell ref="A906:A907"/>
    <mergeCell ref="A884:A885"/>
    <mergeCell ref="A886:A887"/>
    <mergeCell ref="A888:A889"/>
    <mergeCell ref="A890:A891"/>
    <mergeCell ref="A892:A893"/>
    <mergeCell ref="A894:A895"/>
    <mergeCell ref="A872:A873"/>
    <mergeCell ref="A874:A875"/>
    <mergeCell ref="A876:A877"/>
    <mergeCell ref="A878:A879"/>
    <mergeCell ref="A880:A881"/>
    <mergeCell ref="A882:A883"/>
    <mergeCell ref="A860:A861"/>
    <mergeCell ref="A862:A863"/>
    <mergeCell ref="A864:A865"/>
    <mergeCell ref="A866:A867"/>
    <mergeCell ref="A868:A869"/>
    <mergeCell ref="A870:A871"/>
    <mergeCell ref="A848:A849"/>
    <mergeCell ref="A850:A851"/>
    <mergeCell ref="A852:A853"/>
    <mergeCell ref="A854:A855"/>
    <mergeCell ref="A856:A857"/>
    <mergeCell ref="A858:A859"/>
    <mergeCell ref="A836:A837"/>
    <mergeCell ref="A838:A839"/>
    <mergeCell ref="A840:A841"/>
    <mergeCell ref="A842:A843"/>
    <mergeCell ref="A844:A845"/>
    <mergeCell ref="A846:A847"/>
    <mergeCell ref="A824:A825"/>
    <mergeCell ref="A826:A827"/>
    <mergeCell ref="A828:A829"/>
    <mergeCell ref="A830:A831"/>
    <mergeCell ref="A832:A833"/>
    <mergeCell ref="A834:A835"/>
    <mergeCell ref="A812:A813"/>
    <mergeCell ref="A814:A815"/>
    <mergeCell ref="A816:A817"/>
    <mergeCell ref="A818:A819"/>
    <mergeCell ref="A820:A821"/>
    <mergeCell ref="A822:A823"/>
    <mergeCell ref="A800:A801"/>
    <mergeCell ref="A802:A803"/>
    <mergeCell ref="A804:A805"/>
    <mergeCell ref="A806:A807"/>
    <mergeCell ref="A808:A809"/>
    <mergeCell ref="A810:A811"/>
    <mergeCell ref="A788:A789"/>
    <mergeCell ref="A790:A791"/>
    <mergeCell ref="A792:A793"/>
    <mergeCell ref="A794:A795"/>
    <mergeCell ref="A796:A797"/>
    <mergeCell ref="A798:A799"/>
    <mergeCell ref="A776:A777"/>
    <mergeCell ref="A778:A779"/>
    <mergeCell ref="A780:A781"/>
    <mergeCell ref="A782:A783"/>
    <mergeCell ref="A784:A785"/>
    <mergeCell ref="A786:A787"/>
    <mergeCell ref="A764:A765"/>
    <mergeCell ref="A766:A767"/>
    <mergeCell ref="A768:A769"/>
    <mergeCell ref="A770:A771"/>
    <mergeCell ref="A772:A773"/>
    <mergeCell ref="A774:A775"/>
    <mergeCell ref="O752:Q752"/>
    <mergeCell ref="A754:A755"/>
    <mergeCell ref="A756:A757"/>
    <mergeCell ref="A758:A759"/>
    <mergeCell ref="A760:A761"/>
    <mergeCell ref="A762:A763"/>
    <mergeCell ref="A704:A705"/>
    <mergeCell ref="A706:A707"/>
    <mergeCell ref="A709:X709"/>
    <mergeCell ref="A710:X710"/>
    <mergeCell ref="A716:Z716"/>
    <mergeCell ref="A752:B753"/>
    <mergeCell ref="C752:E752"/>
    <mergeCell ref="F752:H752"/>
    <mergeCell ref="I752:K752"/>
    <mergeCell ref="L752:N752"/>
    <mergeCell ref="A692:A693"/>
    <mergeCell ref="A694:A695"/>
    <mergeCell ref="A696:A697"/>
    <mergeCell ref="A698:A699"/>
    <mergeCell ref="A700:A701"/>
    <mergeCell ref="A702:A703"/>
    <mergeCell ref="A680:A681"/>
    <mergeCell ref="A682:A683"/>
    <mergeCell ref="A684:A685"/>
    <mergeCell ref="A686:A687"/>
    <mergeCell ref="A688:A689"/>
    <mergeCell ref="A690:A691"/>
    <mergeCell ref="A668:A669"/>
    <mergeCell ref="A670:A671"/>
    <mergeCell ref="A672:A673"/>
    <mergeCell ref="A674:A675"/>
    <mergeCell ref="A676:A677"/>
    <mergeCell ref="A678:A679"/>
    <mergeCell ref="A656:A657"/>
    <mergeCell ref="A658:A659"/>
    <mergeCell ref="A660:A661"/>
    <mergeCell ref="A662:A663"/>
    <mergeCell ref="A664:A665"/>
    <mergeCell ref="A666:A667"/>
    <mergeCell ref="A644:A645"/>
    <mergeCell ref="A646:A647"/>
    <mergeCell ref="A648:A649"/>
    <mergeCell ref="A650:A651"/>
    <mergeCell ref="A652:A653"/>
    <mergeCell ref="A654:A655"/>
    <mergeCell ref="A632:A633"/>
    <mergeCell ref="A634:A635"/>
    <mergeCell ref="A636:A637"/>
    <mergeCell ref="A638:A639"/>
    <mergeCell ref="A640:A641"/>
    <mergeCell ref="A642:A643"/>
    <mergeCell ref="A620:A621"/>
    <mergeCell ref="A622:A623"/>
    <mergeCell ref="A624:A625"/>
    <mergeCell ref="A626:A627"/>
    <mergeCell ref="A628:A629"/>
    <mergeCell ref="A630:A631"/>
    <mergeCell ref="A608:A609"/>
    <mergeCell ref="A610:A611"/>
    <mergeCell ref="A612:A613"/>
    <mergeCell ref="A614:A615"/>
    <mergeCell ref="A616:A617"/>
    <mergeCell ref="A618:A619"/>
    <mergeCell ref="A596:A597"/>
    <mergeCell ref="A598:A599"/>
    <mergeCell ref="A600:A601"/>
    <mergeCell ref="A602:A603"/>
    <mergeCell ref="A604:A605"/>
    <mergeCell ref="A606:A607"/>
    <mergeCell ref="A584:A585"/>
    <mergeCell ref="A586:A587"/>
    <mergeCell ref="A588:A589"/>
    <mergeCell ref="A590:A591"/>
    <mergeCell ref="A592:A593"/>
    <mergeCell ref="A594:A595"/>
    <mergeCell ref="A572:A573"/>
    <mergeCell ref="A574:A575"/>
    <mergeCell ref="A576:A577"/>
    <mergeCell ref="A578:A579"/>
    <mergeCell ref="A580:A581"/>
    <mergeCell ref="A582:A583"/>
    <mergeCell ref="A560:A561"/>
    <mergeCell ref="A562:A563"/>
    <mergeCell ref="A564:A565"/>
    <mergeCell ref="A566:A567"/>
    <mergeCell ref="A568:A569"/>
    <mergeCell ref="A570:A571"/>
    <mergeCell ref="A548:A549"/>
    <mergeCell ref="A550:A551"/>
    <mergeCell ref="A552:A553"/>
    <mergeCell ref="A554:A555"/>
    <mergeCell ref="A556:A557"/>
    <mergeCell ref="A558:A559"/>
    <mergeCell ref="A536:A537"/>
    <mergeCell ref="A538:A539"/>
    <mergeCell ref="A540:A541"/>
    <mergeCell ref="A542:A543"/>
    <mergeCell ref="A544:A545"/>
    <mergeCell ref="A546:A547"/>
    <mergeCell ref="A524:A525"/>
    <mergeCell ref="A526:A527"/>
    <mergeCell ref="A528:A529"/>
    <mergeCell ref="A530:A531"/>
    <mergeCell ref="A532:A533"/>
    <mergeCell ref="A534:A535"/>
    <mergeCell ref="A512:A513"/>
    <mergeCell ref="A514:A515"/>
    <mergeCell ref="A516:A517"/>
    <mergeCell ref="A518:A519"/>
    <mergeCell ref="A520:A521"/>
    <mergeCell ref="A522:A523"/>
    <mergeCell ref="A500:A501"/>
    <mergeCell ref="A502:A503"/>
    <mergeCell ref="A504:A505"/>
    <mergeCell ref="A506:A507"/>
    <mergeCell ref="A508:A509"/>
    <mergeCell ref="A510:A511"/>
    <mergeCell ref="A488:A489"/>
    <mergeCell ref="A490:A491"/>
    <mergeCell ref="A492:A493"/>
    <mergeCell ref="A494:A495"/>
    <mergeCell ref="A496:A497"/>
    <mergeCell ref="A498:A499"/>
    <mergeCell ref="A476:A477"/>
    <mergeCell ref="A478:A479"/>
    <mergeCell ref="A480:A481"/>
    <mergeCell ref="A482:A483"/>
    <mergeCell ref="A484:A485"/>
    <mergeCell ref="A486:A487"/>
    <mergeCell ref="A464:A465"/>
    <mergeCell ref="A466:A467"/>
    <mergeCell ref="A468:A469"/>
    <mergeCell ref="A470:A471"/>
    <mergeCell ref="A472:A473"/>
    <mergeCell ref="A474:A475"/>
    <mergeCell ref="A452:A453"/>
    <mergeCell ref="A454:A455"/>
    <mergeCell ref="A456:A457"/>
    <mergeCell ref="A458:A459"/>
    <mergeCell ref="A460:A461"/>
    <mergeCell ref="A462:A463"/>
    <mergeCell ref="Z440:Z441"/>
    <mergeCell ref="A442:A443"/>
    <mergeCell ref="A444:A445"/>
    <mergeCell ref="A446:A447"/>
    <mergeCell ref="A448:A449"/>
    <mergeCell ref="A450:A451"/>
    <mergeCell ref="Q440:R440"/>
    <mergeCell ref="S440:U440"/>
    <mergeCell ref="V440:V441"/>
    <mergeCell ref="W440:W441"/>
    <mergeCell ref="X440:X441"/>
    <mergeCell ref="Y440:Y441"/>
    <mergeCell ref="C440:E440"/>
    <mergeCell ref="F440:H440"/>
    <mergeCell ref="I440:J440"/>
    <mergeCell ref="K440:L440"/>
    <mergeCell ref="M440:N440"/>
    <mergeCell ref="O440:P440"/>
    <mergeCell ref="A420:A421"/>
    <mergeCell ref="A422:A423"/>
    <mergeCell ref="A424:A425"/>
    <mergeCell ref="D427:E427"/>
    <mergeCell ref="A432:Z432"/>
    <mergeCell ref="H433:Z433"/>
    <mergeCell ref="A408:A409"/>
    <mergeCell ref="A410:A411"/>
    <mergeCell ref="A412:A413"/>
    <mergeCell ref="A414:A415"/>
    <mergeCell ref="A416:A417"/>
    <mergeCell ref="A418:A419"/>
    <mergeCell ref="A396:A397"/>
    <mergeCell ref="A398:A399"/>
    <mergeCell ref="A400:A401"/>
    <mergeCell ref="A402:A403"/>
    <mergeCell ref="A404:A405"/>
    <mergeCell ref="A406:A407"/>
    <mergeCell ref="A384:A385"/>
    <mergeCell ref="A386:A387"/>
    <mergeCell ref="A388:A389"/>
    <mergeCell ref="A390:A391"/>
    <mergeCell ref="A392:A393"/>
    <mergeCell ref="A394:A395"/>
    <mergeCell ref="A372:A373"/>
    <mergeCell ref="A374:A375"/>
    <mergeCell ref="A376:A377"/>
    <mergeCell ref="A378:A379"/>
    <mergeCell ref="A380:A381"/>
    <mergeCell ref="A382:A383"/>
    <mergeCell ref="A360:A361"/>
    <mergeCell ref="A362:A363"/>
    <mergeCell ref="A364:A365"/>
    <mergeCell ref="A366:A367"/>
    <mergeCell ref="A368:A369"/>
    <mergeCell ref="A370:A371"/>
    <mergeCell ref="A348:A349"/>
    <mergeCell ref="A350:A351"/>
    <mergeCell ref="A352:A353"/>
    <mergeCell ref="A354:A355"/>
    <mergeCell ref="A356:A357"/>
    <mergeCell ref="A358:A359"/>
    <mergeCell ref="A336:A337"/>
    <mergeCell ref="A338:A339"/>
    <mergeCell ref="A340:A341"/>
    <mergeCell ref="A342:A343"/>
    <mergeCell ref="A344:A345"/>
    <mergeCell ref="A346:A347"/>
    <mergeCell ref="A324:A325"/>
    <mergeCell ref="A326:A327"/>
    <mergeCell ref="A328:A329"/>
    <mergeCell ref="A330:A331"/>
    <mergeCell ref="A332:A333"/>
    <mergeCell ref="A334:A335"/>
    <mergeCell ref="A312:A313"/>
    <mergeCell ref="A314:A315"/>
    <mergeCell ref="A316:A317"/>
    <mergeCell ref="A318:A319"/>
    <mergeCell ref="A320:A321"/>
    <mergeCell ref="A322:A323"/>
    <mergeCell ref="A300:A301"/>
    <mergeCell ref="A302:A303"/>
    <mergeCell ref="A304:A305"/>
    <mergeCell ref="A306:A307"/>
    <mergeCell ref="A308:A309"/>
    <mergeCell ref="A310:A311"/>
    <mergeCell ref="A288:A289"/>
    <mergeCell ref="A290:A291"/>
    <mergeCell ref="A292:A293"/>
    <mergeCell ref="A294:A295"/>
    <mergeCell ref="A296:A297"/>
    <mergeCell ref="A298:A299"/>
    <mergeCell ref="A276:A277"/>
    <mergeCell ref="A278:A279"/>
    <mergeCell ref="A280:A281"/>
    <mergeCell ref="A282:A283"/>
    <mergeCell ref="A284:A285"/>
    <mergeCell ref="A286:A287"/>
    <mergeCell ref="A264:A265"/>
    <mergeCell ref="A266:A267"/>
    <mergeCell ref="A268:A269"/>
    <mergeCell ref="A270:A271"/>
    <mergeCell ref="A272:A273"/>
    <mergeCell ref="A274:A275"/>
    <mergeCell ref="A252:A253"/>
    <mergeCell ref="A254:A255"/>
    <mergeCell ref="A256:A257"/>
    <mergeCell ref="A258:A259"/>
    <mergeCell ref="A260:A261"/>
    <mergeCell ref="A262:A263"/>
    <mergeCell ref="A240:A241"/>
    <mergeCell ref="A242:A243"/>
    <mergeCell ref="A244:A245"/>
    <mergeCell ref="A246:A247"/>
    <mergeCell ref="A248:A249"/>
    <mergeCell ref="A250:A251"/>
    <mergeCell ref="A228:A229"/>
    <mergeCell ref="A230:A231"/>
    <mergeCell ref="A232:A233"/>
    <mergeCell ref="A234:A235"/>
    <mergeCell ref="A236:A237"/>
    <mergeCell ref="A238:A239"/>
    <mergeCell ref="A216:A217"/>
    <mergeCell ref="A218:A219"/>
    <mergeCell ref="A220:A221"/>
    <mergeCell ref="A222:A223"/>
    <mergeCell ref="A224:A225"/>
    <mergeCell ref="A226:A227"/>
    <mergeCell ref="A204:A205"/>
    <mergeCell ref="A206:A207"/>
    <mergeCell ref="A208:A209"/>
    <mergeCell ref="A210:A211"/>
    <mergeCell ref="A212:A213"/>
    <mergeCell ref="A214:A215"/>
    <mergeCell ref="A192:A193"/>
    <mergeCell ref="A194:A195"/>
    <mergeCell ref="A196:A197"/>
    <mergeCell ref="A198:A199"/>
    <mergeCell ref="A200:A201"/>
    <mergeCell ref="A202:A203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154:Z154"/>
    <mergeCell ref="H155:Z155"/>
    <mergeCell ref="A160:A161"/>
    <mergeCell ref="A162:A163"/>
    <mergeCell ref="A164:A165"/>
    <mergeCell ref="A166:A167"/>
    <mergeCell ref="A1:Z1"/>
    <mergeCell ref="A2:Z2"/>
    <mergeCell ref="A14:B15"/>
    <mergeCell ref="C14:E14"/>
    <mergeCell ref="F14:I14"/>
    <mergeCell ref="J14:J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DCD5-82D0-4384-AB57-E50696DC6DFE}">
  <sheetPr>
    <pageSetUpPr fitToPage="1"/>
  </sheetPr>
  <dimension ref="A1:V20"/>
  <sheetViews>
    <sheetView tabSelected="1" view="pageBreakPreview" zoomScaleNormal="100" zoomScaleSheetLayoutView="100" workbookViewId="0">
      <selection activeCell="L15" sqref="L15"/>
    </sheetView>
  </sheetViews>
  <sheetFormatPr baseColWidth="10" defaultColWidth="11.42578125" defaultRowHeight="15" x14ac:dyDescent="0.25"/>
  <cols>
    <col min="1" max="1" width="11" bestFit="1" customWidth="1"/>
    <col min="5" max="5" width="22.42578125" customWidth="1"/>
    <col min="7" max="7" width="12.140625" customWidth="1"/>
    <col min="8" max="9" width="12.7109375" customWidth="1"/>
    <col min="10" max="10" width="11" customWidth="1"/>
    <col min="12" max="22" width="5.5703125" bestFit="1" customWidth="1"/>
  </cols>
  <sheetData>
    <row r="1" spans="1:22" x14ac:dyDescent="0.25">
      <c r="A1" s="217" t="str">
        <f>+'[1]PPTO GENERAL'!D2</f>
        <v xml:space="preserve">EL PLAYON 3 TRAMOS </v>
      </c>
      <c r="B1" s="217"/>
      <c r="C1" s="217"/>
      <c r="D1" s="217"/>
      <c r="E1" s="217"/>
      <c r="F1" s="217"/>
      <c r="G1" s="217"/>
      <c r="H1" s="217"/>
      <c r="I1" s="217"/>
    </row>
    <row r="2" spans="1:22" ht="22.9" customHeight="1" x14ac:dyDescent="0.25">
      <c r="A2" s="217"/>
      <c r="B2" s="217"/>
      <c r="C2" s="217"/>
      <c r="D2" s="217"/>
      <c r="E2" s="217"/>
      <c r="F2" s="217"/>
      <c r="G2" s="217"/>
      <c r="H2" s="217"/>
      <c r="I2" s="217"/>
    </row>
    <row r="3" spans="1:22" ht="16.5" thickBot="1" x14ac:dyDescent="0.3">
      <c r="A3" s="193" t="s">
        <v>521</v>
      </c>
      <c r="B3" s="193"/>
      <c r="C3" s="193"/>
      <c r="D3" s="193"/>
      <c r="E3" s="193"/>
      <c r="F3" s="193"/>
      <c r="G3" s="193"/>
      <c r="H3" s="193"/>
      <c r="I3" s="193"/>
    </row>
    <row r="4" spans="1:22" ht="15.75" thickTop="1" x14ac:dyDescent="0.25"/>
    <row r="5" spans="1:22" ht="16.5" thickBot="1" x14ac:dyDescent="0.3">
      <c r="A5" s="213" t="s">
        <v>288</v>
      </c>
      <c r="B5" s="214"/>
      <c r="C5" s="214"/>
      <c r="D5" s="214"/>
      <c r="E5" s="215"/>
      <c r="F5" s="216" t="s">
        <v>522</v>
      </c>
      <c r="G5" s="216" t="s">
        <v>523</v>
      </c>
      <c r="H5" s="216" t="s">
        <v>524</v>
      </c>
      <c r="I5" s="216" t="s">
        <v>525</v>
      </c>
      <c r="J5" s="216" t="s">
        <v>526</v>
      </c>
    </row>
    <row r="6" spans="1:22" ht="15.75" x14ac:dyDescent="0.25">
      <c r="A6" s="194" t="s">
        <v>527</v>
      </c>
      <c r="B6" s="195"/>
      <c r="C6" s="195"/>
      <c r="D6" s="195"/>
      <c r="E6" s="196"/>
      <c r="F6" s="197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</row>
    <row r="7" spans="1:22" ht="15.75" x14ac:dyDescent="0.25">
      <c r="A7" s="199">
        <v>1</v>
      </c>
      <c r="B7" s="200" t="s">
        <v>2</v>
      </c>
      <c r="C7" s="201"/>
      <c r="D7" s="201"/>
      <c r="E7" s="202"/>
      <c r="F7" s="130" t="s">
        <v>3</v>
      </c>
      <c r="G7" s="12">
        <f>'[1]TRAMO 1'!I1341</f>
        <v>2082.9699999999998</v>
      </c>
      <c r="H7" s="12">
        <f>'[1]TRAMO 2 '!I1341</f>
        <v>2173.9299999999998</v>
      </c>
      <c r="I7" s="27">
        <f>'[1]TRAMO 3 '!I1341</f>
        <v>2014</v>
      </c>
      <c r="J7" s="203">
        <f>ROUND(SUM(G7:I7),2)</f>
        <v>6270.9</v>
      </c>
      <c r="K7" s="204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</row>
    <row r="8" spans="1:22" ht="15.75" x14ac:dyDescent="0.25">
      <c r="A8" s="206">
        <v>2</v>
      </c>
      <c r="B8" s="200" t="s">
        <v>528</v>
      </c>
      <c r="C8" s="201"/>
      <c r="D8" s="201"/>
      <c r="E8" s="202"/>
      <c r="F8" s="130" t="s">
        <v>8</v>
      </c>
      <c r="G8" s="12">
        <f>'[1]TRAMO 1'!I1342</f>
        <v>264.68</v>
      </c>
      <c r="H8" s="12">
        <f>'[1]TRAMO 2 '!I1342</f>
        <v>385.25</v>
      </c>
      <c r="I8" s="27">
        <f>'[1]TRAMO 3 '!I1342</f>
        <v>219.15000000000003</v>
      </c>
      <c r="J8" s="203">
        <f t="shared" ref="J8:J12" si="0">ROUND(SUM(G8:I8),2)</f>
        <v>869.08</v>
      </c>
      <c r="K8" s="204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</row>
    <row r="9" spans="1:22" ht="15.75" x14ac:dyDescent="0.25">
      <c r="A9" s="206">
        <v>3</v>
      </c>
      <c r="B9" s="207" t="s">
        <v>285</v>
      </c>
      <c r="C9" s="208"/>
      <c r="D9" s="208"/>
      <c r="E9" s="209"/>
      <c r="F9" s="25" t="s">
        <v>8</v>
      </c>
      <c r="G9" s="12">
        <f>'[1]TRAMO 1'!I1343</f>
        <v>314.61</v>
      </c>
      <c r="H9" s="12">
        <f>'[1]TRAMO 2 '!I1343</f>
        <v>324.25</v>
      </c>
      <c r="I9" s="27">
        <f>'[1]TRAMO 3 '!I1343</f>
        <v>302.04000000000002</v>
      </c>
      <c r="J9" s="203">
        <f t="shared" si="0"/>
        <v>940.9</v>
      </c>
      <c r="K9" s="204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</row>
    <row r="10" spans="1:22" ht="15.75" x14ac:dyDescent="0.25">
      <c r="A10" s="206">
        <v>4</v>
      </c>
      <c r="B10" s="207" t="s">
        <v>429</v>
      </c>
      <c r="C10" s="208"/>
      <c r="D10" s="208"/>
      <c r="E10" s="209"/>
      <c r="F10" s="25" t="s">
        <v>8</v>
      </c>
      <c r="G10" s="12">
        <f>'[1]TRAMO 1'!I1344</f>
        <v>320.15999999999974</v>
      </c>
      <c r="H10" s="12">
        <f>'[1]TRAMO 2 '!I1344</f>
        <v>351.5599999999996</v>
      </c>
      <c r="I10" s="27">
        <f>'[1]TRAMO 3 '!I1344</f>
        <v>287.54999999999973</v>
      </c>
      <c r="J10" s="203">
        <f t="shared" si="0"/>
        <v>959.27</v>
      </c>
      <c r="K10" s="204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</row>
    <row r="11" spans="1:22" ht="14.65" customHeight="1" x14ac:dyDescent="0.25">
      <c r="A11" s="206">
        <v>5</v>
      </c>
      <c r="B11" s="210" t="s">
        <v>430</v>
      </c>
      <c r="C11" s="211"/>
      <c r="D11" s="211"/>
      <c r="E11" s="212"/>
      <c r="F11" s="25" t="s">
        <v>8</v>
      </c>
      <c r="G11" s="12">
        <f>'[1]TRAMO 1'!I1345</f>
        <v>62.509999999999891</v>
      </c>
      <c r="H11" s="12">
        <f>'[1]TRAMO 2 '!I1345</f>
        <v>41.609999999999992</v>
      </c>
      <c r="I11" s="27">
        <f>'[1]TRAMO 3 '!I1345</f>
        <v>82.65000000000002</v>
      </c>
      <c r="J11" s="203">
        <f t="shared" si="0"/>
        <v>186.77</v>
      </c>
      <c r="K11" s="204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</row>
    <row r="12" spans="1:22" ht="15.75" x14ac:dyDescent="0.25">
      <c r="A12" s="206">
        <v>6</v>
      </c>
      <c r="B12" s="207" t="s">
        <v>442</v>
      </c>
      <c r="C12" s="208"/>
      <c r="D12" s="208"/>
      <c r="E12" s="209"/>
      <c r="F12" s="25" t="s">
        <v>443</v>
      </c>
      <c r="G12" s="12">
        <f>'[1]TRAMO 1'!I1346</f>
        <v>11587.12</v>
      </c>
      <c r="H12" s="12">
        <f>'[1]TRAMO 2 '!I1346</f>
        <v>11674.56</v>
      </c>
      <c r="I12" s="27">
        <f>'[1]TRAMO 3 '!I1346</f>
        <v>11549.27</v>
      </c>
      <c r="J12" s="203">
        <f t="shared" si="0"/>
        <v>34810.949999999997</v>
      </c>
      <c r="K12" s="204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</row>
    <row r="16" spans="1:22" x14ac:dyDescent="0.25">
      <c r="E16" s="182"/>
      <c r="F16" s="182"/>
      <c r="G16" s="182"/>
    </row>
    <row r="17" spans="6:6" ht="15.75" x14ac:dyDescent="0.25">
      <c r="F17" s="183" t="s">
        <v>517</v>
      </c>
    </row>
    <row r="18" spans="6:6" ht="15.75" x14ac:dyDescent="0.25">
      <c r="F18" s="184" t="s">
        <v>518</v>
      </c>
    </row>
    <row r="19" spans="6:6" ht="15.75" x14ac:dyDescent="0.25">
      <c r="F19" s="183" t="s">
        <v>519</v>
      </c>
    </row>
    <row r="20" spans="6:6" ht="15.75" x14ac:dyDescent="0.25">
      <c r="F20" s="183" t="s">
        <v>520</v>
      </c>
    </row>
  </sheetData>
  <mergeCells count="10">
    <mergeCell ref="B9:E9"/>
    <mergeCell ref="B10:E10"/>
    <mergeCell ref="B11:E11"/>
    <mergeCell ref="B12:E12"/>
    <mergeCell ref="A1:I2"/>
    <mergeCell ref="A3:I3"/>
    <mergeCell ref="A5:E5"/>
    <mergeCell ref="A6:E6"/>
    <mergeCell ref="B7:E7"/>
    <mergeCell ref="B8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4710B-91D4-4E17-B421-8B8CA20851A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TRAMO 1</vt:lpstr>
      <vt:lpstr>TRAMO 2 </vt:lpstr>
      <vt:lpstr>TRAMO 3 </vt:lpstr>
      <vt:lpstr>RESUMEN</vt:lpstr>
      <vt:lpstr>Hoja1</vt:lpstr>
      <vt:lpstr>RESUMEN!Área_de_impresión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Rocio Manrique Baez</dc:creator>
  <cp:lastModifiedBy>Karen Rocio Manrique Baez</cp:lastModifiedBy>
  <dcterms:created xsi:type="dcterms:W3CDTF">2024-09-24T03:12:03Z</dcterms:created>
  <dcterms:modified xsi:type="dcterms:W3CDTF">2024-09-24T03:17:25Z</dcterms:modified>
</cp:coreProperties>
</file>