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1.xml" ContentType="application/vnd.openxmlformats-officedocument.spreadsheetml.pivotTab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hidePivotFieldList="1"/>
  <mc:AlternateContent xmlns:mc="http://schemas.openxmlformats.org/markup-compatibility/2006">
    <mc:Choice Requires="x15">
      <x15ac:absPath xmlns:x15ac="http://schemas.microsoft.com/office/spreadsheetml/2010/11/ac" url="C:\Users\HP\Documents\TRABAJO DE GRADO\APÉNDICES\"/>
    </mc:Choice>
  </mc:AlternateContent>
  <xr:revisionPtr revIDLastSave="0" documentId="13_ncr:1_{F646B00E-DE00-4B08-B1CA-A9AB89CC615E}" xr6:coauthVersionLast="47" xr6:coauthVersionMax="47" xr10:uidLastSave="{00000000-0000-0000-0000-000000000000}"/>
  <bookViews>
    <workbookView xWindow="-110" yWindow="-110" windowWidth="19420" windowHeight="10300" xr2:uid="{00000000-000D-0000-FFFF-FFFF00000000}"/>
  </bookViews>
  <sheets>
    <sheet name="Respuestas Forms" sheetId="1" r:id="rId1"/>
    <sheet name="Pre-test" sheetId="2" r:id="rId2"/>
    <sheet name="Experiencia" sheetId="4" r:id="rId3"/>
  </sheets>
  <definedNames>
    <definedName name="_xlnm._FilterDatabase" localSheetId="0" hidden="1">'Respuestas Forms'!$A$2:$O$117</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6" i="2" l="1"/>
  <c r="B25" i="2"/>
  <c r="B5" i="2"/>
  <c r="J7" i="2"/>
  <c r="J6" i="2"/>
  <c r="J5" i="2"/>
  <c r="B8" i="2"/>
  <c r="B7" i="2"/>
  <c r="B6" i="2"/>
</calcChain>
</file>

<file path=xl/sharedStrings.xml><?xml version="1.0" encoding="utf-8"?>
<sst xmlns="http://schemas.openxmlformats.org/spreadsheetml/2006/main" count="1323" uniqueCount="558">
  <si>
    <t>Ana Zumbado</t>
  </si>
  <si>
    <t>25 a 30 años</t>
  </si>
  <si>
    <t>Femenino</t>
  </si>
  <si>
    <t>ana.zumbadoviquez@ucr.ac.cr</t>
  </si>
  <si>
    <t>Crear un una aplicación que por medio del juego divulgue conocimiento científico</t>
  </si>
  <si>
    <t>Puzzles y trivias</t>
  </si>
  <si>
    <t>Trivias y resolución de problemas sencillos</t>
  </si>
  <si>
    <t>No</t>
  </si>
  <si>
    <t>Trabajo colaborativo-Zoom meetings-5
E-learning- Sololearn-5</t>
  </si>
  <si>
    <t>Permiten que la aprehensión de nuevos conocimientos sea más eficaz</t>
  </si>
  <si>
    <t>Margarita María Castellanos Flórez</t>
  </si>
  <si>
    <t>18 a 24 años</t>
  </si>
  <si>
    <t>22margaritacas@gmail.com</t>
  </si>
  <si>
    <t>Mantener una interacción entre estudiantes y docentes de manera más divertida y mediante juegos, además con esto ayudar a los estudiantes estudiantes a reforzar sus conocimientos a través de juegos también.</t>
  </si>
  <si>
    <t>Registro de usuario
Registro de curso
Juego de actividad Trivia
Juego de actividad Tarjetas
Juego de actividad Grupal
Configuración de avatar y del aplicativo</t>
  </si>
  <si>
    <t>Si</t>
  </si>
  <si>
    <t>Kahoot, quizziz, socrative</t>
  </si>
  <si>
    <t>Kahoot: 4
Quizziz: 4
Socrative: 3</t>
  </si>
  <si>
    <t>Socrative, Classcraft, Focus To Do,</t>
  </si>
  <si>
    <t>Tutoriales acerca del uso de la aplicación, juegos interactivos.</t>
  </si>
  <si>
    <t>Debido que los juegos son atractivos para el ojo humano, y estos a su vez atraen más concentración hacia diferentes personas para que así puedan adquirir un conocimiento más arraigado sobre el tema en específico de manera más divertida.</t>
  </si>
  <si>
    <t>Juan Camilo González García</t>
  </si>
  <si>
    <t>Masculino</t>
  </si>
  <si>
    <t>jucgonzalezgarcia@gmail.com</t>
  </si>
  <si>
    <t>Transmitir conocimiento de una manera innovadora, en busca de apoyar el proceso de los estudiantes</t>
  </si>
  <si>
    <t>No es clara la pregunta</t>
  </si>
  <si>
    <t>Trivias, juegos de memoria, etc..</t>
  </si>
  <si>
    <t xml:space="preserve">Solo conozco moodle </t>
  </si>
  <si>
    <t>Socreative, classcraft</t>
  </si>
  <si>
    <t xml:space="preserve">Continuación de historias, preguntas de selección múltiple </t>
  </si>
  <si>
    <t>Creo que es un buen apoyo, pero es necesario el compromiso del estudiante para que funcione</t>
  </si>
  <si>
    <t>Lía Bermúdez Gómez</t>
  </si>
  <si>
    <t>lifebermudez@gmail.com</t>
  </si>
  <si>
    <t>Crear una plataforma de aprendizaje global donde se puedan compartir conocimientos tanto de profesores como de estudiantes</t>
  </si>
  <si>
    <t>Desafios, cooperación, recompensas</t>
  </si>
  <si>
    <t>Territorio de gamificación, kahoot, quizziz</t>
  </si>
  <si>
    <t xml:space="preserve">(Territorio de gamificación - 3) (One drive - 4) (Platzi - 5) (Kahoot- 3)
</t>
  </si>
  <si>
    <t>Quizziz, class craft, kahoot</t>
  </si>
  <si>
    <t>PRegunta abierta, ejercicios con desafios tipo historia, preguntas cerradas (seleccion multiple)</t>
  </si>
  <si>
    <t>Porque por medio de estas herramientas se adquiere mayor pratica y se refuerzan los conocimientos aprendidos.</t>
  </si>
  <si>
    <t>Jorge Andres Castañeda Gutierrez</t>
  </si>
  <si>
    <t>jorge.andres.sds@gmail.com</t>
  </si>
  <si>
    <t>La enseñanza por medio de actividades e interacciones utilizando IA</t>
  </si>
  <si>
    <t xml:space="preserve">Juegos, lecturas, foros, didácticas. </t>
  </si>
  <si>
    <t>No he utilizado herramientas de este tipo.</t>
  </si>
  <si>
    <t xml:space="preserve">El mayor beneficio es obtener conocimientos rápidamente debido a la vivencia en estas herramientas. </t>
  </si>
  <si>
    <t>Matias Exequiel Bustamante</t>
  </si>
  <si>
    <t>matexequiel.2012@gmail.com</t>
  </si>
  <si>
    <t>Integrar las actividades de enseñanza y aprendizaje en un entorno sencillo, didáctico y motivador, utilizando los juegos como estrategia principal.</t>
  </si>
  <si>
    <t>Trivia, tarjetas de memoria.</t>
  </si>
  <si>
    <t>Kahoot, Socrative.</t>
  </si>
  <si>
    <t>(Gamificación - Kahoot - 3), (Trabajo colaborativo - Google Docs Editors - 5), (E-learning - Moodle - 5), (Otros - Udemy - 3)</t>
  </si>
  <si>
    <t xml:space="preserve">Kahoot: Juegos y competencias basados en cuestionarios, herramientas de práctica y aprendizaje, presentaciones.
Socrative: Juegos y competencias basados en cuestionarios. </t>
  </si>
  <si>
    <t xml:space="preserve">Con el entorno y guía adecuada, opino que esta clase de metodología puede hacer ciertos temas menos tediosos de practicar y quizá más entretenidos de evaluar en sesiones cortas. De todas formas, soy consciente de que algunas cosas pueden frustrar o alejar a algunas personas, por ejemplo si el sistema de puntaje no está bien pensado o las actividades de  competición no se sienten lo suficientemente amigables. Creo que con tan solo unos pocos errores en las cosas que mencioné, la experiencia se ve arruinada y no es posible aprovechar en su totalidad el potencial de este enfoque. </t>
  </si>
  <si>
    <t>Nelson Eduardo Martinez Sarmiento</t>
  </si>
  <si>
    <t>neduar27do@gmail.com</t>
  </si>
  <si>
    <t xml:space="preserve">Facilitar el aprendizaje por medio de herramientas digitales para un mejor manejo de la información </t>
  </si>
  <si>
    <t xml:space="preserve">me imagino que debe tener perfil del jugador y tambien la puntuacion, retos diarios que hacen estar en la aplicacion, creacion de equipos </t>
  </si>
  <si>
    <t>gamificacion-socrative-4
trabajo colaboratico-microsoft-5
Elearning-Moodle-3
otros - undemy-3</t>
  </si>
  <si>
    <t xml:space="preserve">la gamaficacion motiva el aprendizaje de los estudiantes por su manera de crear los juegos y metologias aplicadas de tal manera buscar encontrar soluciones a distintos escenarios lo cual hace que genere mas interes en el aprendizaje </t>
  </si>
  <si>
    <t xml:space="preserve">Carlos Esteban Pereyra </t>
  </si>
  <si>
    <t>pereyracarlos094@gmail.com</t>
  </si>
  <si>
    <t>Actualizar al sistema educativo con nuevas tecnicas de aprendizaje basadas en el conocimiento actual sobre el cerebro humano</t>
  </si>
  <si>
    <t xml:space="preserve">Mecanicas basicas de interaccion tal vez? Algo que no requiera demasiada destreza pero que si implique activamente al jugador en un proceso donde ponga en practica el conocimiento adquirido buscando resultados concretos </t>
  </si>
  <si>
    <t>La unica con la que tengo experiencia es simplemente hacer click en la opcion correcta y dar un score o puntuacion basado en mi desempeño, lo cual no es el mejor de los incentivos...</t>
  </si>
  <si>
    <t>Socrative</t>
  </si>
  <si>
    <t xml:space="preserve">Socrative </t>
  </si>
  <si>
    <t>Tienen potencial enorme aunque no lo he visto personalmente hasta ahora, digo esto porque tengo experiencia en los videojuegos y como diseñador parcial de un proyecto de este tipo se que son un medio muy util para hacer preguntas y dejarte tomar decisiones, con un efecto aunque no tangible, que se pueda sentir inmediatamente, y que ese feedback sea la motivacion para seguir incurriendo en una actividad que al final terminara enseñandote a ser proeficiente en algo, sin necesidad de memorizar forzadamente nada, solo usando tu memoria de trabajo activamente en resolucion de problemas hara que esta actividad sea adaptada naturalmente.
Mientras mas decisiones tomes por minuto, y mas inmediato o "tangible" sea el feedback de estas, mas atrapante es una actividad de juego, y mas rapido se aprendera. Por supuesto que deben estar adaptados a las diferentes materias y requerimientos de las disciplinas, y aquellas que no puedan adaptarse a la formula clasica de +decisiones por minuto, podrian adaptarse usando decisiones mas dificiles para compensar.</t>
  </si>
  <si>
    <t>Yesid Alexander Caldón Leiva</t>
  </si>
  <si>
    <t>yesid2172176@correo.uis.edu.co</t>
  </si>
  <si>
    <t>Motivar al uso de Software y Hardware</t>
  </si>
  <si>
    <t>Una serie de metas a cumplir sin relación a la anterior</t>
  </si>
  <si>
    <t>(Trabajo colaborativo - Microsoft Teams - 5), (E-learning - Moodle - 4)</t>
  </si>
  <si>
    <t>Creo que el punto de estas herramientas es crear un dinamismo en la clase que capte la atención por mayor tiempo y que a su vez haya una retroalimentación de lo visto, por lo tanto las herramientas facilitan dicho fin.</t>
  </si>
  <si>
    <t>Jessenia Pabon</t>
  </si>
  <si>
    <t xml:space="preserve">jpabon2508@gmail.com </t>
  </si>
  <si>
    <t>motivación en el estudio</t>
  </si>
  <si>
    <t>juegos como de mesa</t>
  </si>
  <si>
    <t>preguntas de opción multiple, adivinanza de palabras, escaleras y serpientes.</t>
  </si>
  <si>
    <t xml:space="preserve">Los juegos de Jovenes en acción para el desarrollo de habilidades para la vida. </t>
  </si>
  <si>
    <t>iii. elearming- aula virtual uis - 2</t>
  </si>
  <si>
    <t>La herramienta debe estar orientada a ser un apoyo para la realización de actividades o el cumplimiento de competencia. El punto de una herramienta es ser complementaria al trabajo en clase.</t>
  </si>
  <si>
    <t xml:space="preserve">Laura Ximena Rojas Hernández </t>
  </si>
  <si>
    <t>31 a 40 años</t>
  </si>
  <si>
    <t>lxrojash2018@gmail.com</t>
  </si>
  <si>
    <t>Mejorar el aprendizaje a través del uso de las tic</t>
  </si>
  <si>
    <t>Responder perguntas o, juegos o trivias</t>
  </si>
  <si>
    <t>Por lo general la metodología se basa en clases virtuales y talleres o actividades que deriven de las mismas, conocidos como prácticos</t>
  </si>
  <si>
    <t>Socrative, Microsoft teams, moodle</t>
  </si>
  <si>
    <t>(5),(5),(5)</t>
  </si>
  <si>
    <t>Según recuerdo presentas un espacio para revisar el tema visto, así como ejercicios prácticos y plataforma para subir archivos</t>
  </si>
  <si>
    <t>Eres una herramienta que permite el trabajo en la línea, el envío de archivos y la posible visualización de videos o textos relacionados con la materia</t>
  </si>
  <si>
    <t xml:space="preserve">William ferney delgado rincón </t>
  </si>
  <si>
    <t xml:space="preserve">Williamxdferney2002@gmail.com </t>
  </si>
  <si>
    <t>Desarrollar habilidades que impulsan al conocimiento de herramientas de gamificacion</t>
  </si>
  <si>
    <t xml:space="preserve">No se </t>
  </si>
  <si>
    <t xml:space="preserve">No he tenido experiencia </t>
  </si>
  <si>
    <t>Socrative 3</t>
  </si>
  <si>
    <t>Dar instrucciones de movimiento a un muñeco</t>
  </si>
  <si>
    <t xml:space="preserve">Ayuda con el desarrollo de diferentes habilidades </t>
  </si>
  <si>
    <t>Ana Carolina Martínez Sicachá</t>
  </si>
  <si>
    <t>carito.sica25@gmail.com</t>
  </si>
  <si>
    <t>Afianzar los conocimientos de los estudiantes mediante el método de gamificación.</t>
  </si>
  <si>
    <t>Preguntas tipo trivia, tarjetas de memoria y actividades grupales.</t>
  </si>
  <si>
    <t>Socrative, educaplay, microsoft teams, moodle</t>
  </si>
  <si>
    <t>(Gamificación - socrative - 4), (Gamificación - Educaplay - 4), (Trabajo colaborativo - Microsoft teams - 3), (E-learning - Moodle - 4)</t>
  </si>
  <si>
    <t>Socrative, educaplay, classcraft, peardeck.</t>
  </si>
  <si>
    <t>Considero que es importante realizar nuevas maneras de aprendizaje para motivar a los estudiantes.</t>
  </si>
  <si>
    <t>EDER MAURICIO ACELAS GÓMEZ</t>
  </si>
  <si>
    <t>ACELAS.EDER14@HOTMAIL.COM</t>
  </si>
  <si>
    <t>Facilitar los procesos de aprendizaje relacionados a una temática específica</t>
  </si>
  <si>
    <t>Niveles, reconocimientos, personalización del avatar, consecución de recompensas</t>
  </si>
  <si>
    <t>Kahoot, Quizzis</t>
  </si>
  <si>
    <t>(Gamificación - Kahoot - 4), (Trabajo colaborativo - Office - 4), (E-learning - Coursera - 5)</t>
  </si>
  <si>
    <t>Kahoot</t>
  </si>
  <si>
    <t>Recompensas, puntos</t>
  </si>
  <si>
    <t>Induce a la motivación y al gusto en el proceso de aprendizaje</t>
  </si>
  <si>
    <t>JULIETH TINJACA</t>
  </si>
  <si>
    <t>n.tinjaca@hotmail.com</t>
  </si>
  <si>
    <t>Mejorar los procesos de aprendizaje de temas específicos mediante el uso de tecnologías de gamificación</t>
  </si>
  <si>
    <t xml:space="preserve">Realidad virtual sobre temáticas específicas con una interacción visual y auditiva </t>
  </si>
  <si>
    <t>UNITY, VIRTUALBOX, OCULUS</t>
  </si>
  <si>
    <t>Unity 3
Virtualbox 1
Oculus 3</t>
  </si>
  <si>
    <t>El aprendizaje con herramientas mitiga el olvido e incremento el nivel de entendimiento</t>
  </si>
  <si>
    <t xml:space="preserve">Andrés Mauricio Valbuena León </t>
  </si>
  <si>
    <t xml:space="preserve">Andresvalbuena2402@gmail.com </t>
  </si>
  <si>
    <t>Aprender mediante herramientas de gamificacion</t>
  </si>
  <si>
    <t xml:space="preserve">Juegos de memoria, actividades grupales </t>
  </si>
  <si>
    <t>Ninguna</t>
  </si>
  <si>
    <t>(gamificacion-socrative-1)
(trabajo colaborativo-teams-5)
(E learning-moodle-5)
(kahoot-4)</t>
  </si>
  <si>
    <t xml:space="preserve">Se puede aprender de una mejor manera por medio de la gamificacion, ya que no se vuelve tedioso el aprendizaje </t>
  </si>
  <si>
    <t xml:space="preserve">María Camila Viviescas Angulo </t>
  </si>
  <si>
    <t>camilaviviescas@hotmail.com</t>
  </si>
  <si>
    <t xml:space="preserve">Reforzar el conocimiento adquirido durante la clase. </t>
  </si>
  <si>
    <t>Preguntas aleatorias, juegos de retos, simulaciones de procesos como el de mc Donalds.</t>
  </si>
  <si>
    <t xml:space="preserve">Mc donald´s </t>
  </si>
  <si>
    <t xml:space="preserve">e -learning - Moodle - 5 
Juegos de McDonalds - 5 </t>
  </si>
  <si>
    <t>Debido a que los estudiantes actualmente carecemos de este tipo de herramientas, bien sea por falta de conocimiento o de acceso</t>
  </si>
  <si>
    <t>Juan Pablo Vargas Diaz</t>
  </si>
  <si>
    <t>jp.vargas.diaz.4774@gmail.com</t>
  </si>
  <si>
    <t xml:space="preserve">Fomentar el aprendizaje en los estudiantes mediante el uso de las TIC donde se promueva lúdicas divertidas para reforzar conocimientos </t>
  </si>
  <si>
    <t xml:space="preserve">Dinámicas de memorización, interpretación y aplicación </t>
  </si>
  <si>
    <t xml:space="preserve">No recuerdo </t>
  </si>
  <si>
    <t>Considero que cuando se aprende mediante ludicas y dinámicas se facilita el proceso y se logra qué conceptos que muchas veces pueden ser complejos sean conprendidos con más facilidad</t>
  </si>
  <si>
    <t xml:space="preserve">Laura María Castro Pacheco </t>
  </si>
  <si>
    <t xml:space="preserve">lau.macastro@outlook.com </t>
  </si>
  <si>
    <t xml:space="preserve">Crear un ambiente educativo que sea motivacional </t>
  </si>
  <si>
    <t xml:space="preserve">Tipo concurso, ya sea en grupo o individual </t>
  </si>
  <si>
    <t>Moodle, teams</t>
  </si>
  <si>
    <t>Teams 3
Moodle 4</t>
  </si>
  <si>
    <t>La verdad no conozco la ventaja ni desventaja de este tipo de herramientas por ende, no sé si tengo buen beneficio o no.</t>
  </si>
  <si>
    <t>Madelyn Castellanos</t>
  </si>
  <si>
    <t xml:space="preserve">madelynyisselle1701@gmail.com </t>
  </si>
  <si>
    <t xml:space="preserve">Ser un medio de apoyo de enseñanza mediante la.gamificacion, buscando espacios innovadores para el aprendizaje interactivo </t>
  </si>
  <si>
    <t>Preguntas, cartas de memoria</t>
  </si>
  <si>
    <t>Trabajo colaborativo: Teams 4
E-learning: Moodle 5</t>
  </si>
  <si>
    <t>Son metodologías de aprendizaje más divertidas e interesantes</t>
  </si>
  <si>
    <t xml:space="preserve">Nicolas Steven Navarro Palencia </t>
  </si>
  <si>
    <t>nicolasnavarrop94@gmail.com</t>
  </si>
  <si>
    <t>Reforzar los conocimientos impartidos en la clase por el profesor</t>
  </si>
  <si>
    <t>Juegos de retos, preguntas cerradas con opción de revisión a la correcta</t>
  </si>
  <si>
    <t xml:space="preserve">Preguntas y respuestas </t>
  </si>
  <si>
    <t>Juego de mc donalds, juegos para medir personalidad en entrevistas laborales</t>
  </si>
  <si>
    <t xml:space="preserve">Moodle </t>
  </si>
  <si>
    <t>Facilita el aprendizaje de una manera práctica, creando interés en el estudiante de hacer un buen uso de su tiempo libre</t>
  </si>
  <si>
    <t>Isabela Smith Sequeda Guarín</t>
  </si>
  <si>
    <t>isabela13guarin@gmail.com</t>
  </si>
  <si>
    <t>Hacer más dinámico el aprendizaje de un tema determinado</t>
  </si>
  <si>
    <t>Cartas de memoria, preguntas</t>
  </si>
  <si>
    <t>Duolingo</t>
  </si>
  <si>
    <t>Finatic</t>
  </si>
  <si>
    <t>Classcraft</t>
  </si>
  <si>
    <t>Preguntas, camino que determina el avance.</t>
  </si>
  <si>
    <t>Hace diferente la experiencia de aprendizaje.</t>
  </si>
  <si>
    <t xml:space="preserve">Christian Camilo Díaz Rincón </t>
  </si>
  <si>
    <t xml:space="preserve">camilo.diaz01@outlook.com </t>
  </si>
  <si>
    <t>Afianzar y consolidar los conocimientos aprendidos en clase.</t>
  </si>
  <si>
    <t>Pruebas simples de preguntas respuestas, memorizar palabras/imágenes.</t>
  </si>
  <si>
    <t>Uso de VR para visualización de localizaciones productivas, pregunta/respuesta, puzzles.</t>
  </si>
  <si>
    <t>Gamificación - Kahoot - 5
Trabajo colaborativo - Google Drive - 4
E-learning - Moodle - 5</t>
  </si>
  <si>
    <t>Los juegos permiten el aprendizaje prueba-error lo cual permite realizar un acercamiento de la teoría vista en clase a un nivel más práctico al usar la metodología prueba-error</t>
  </si>
  <si>
    <t>Gabriel Alfonso Rojas Niampira</t>
  </si>
  <si>
    <t>galroni2010@hotmail.com</t>
  </si>
  <si>
    <t>Forzar conocimientos acerca de la actividad académica de ING industrial</t>
  </si>
  <si>
    <t>Preguntas,juegos interactivos ,test ,etc</t>
  </si>
  <si>
    <t>Moodle ,Google clasrrom</t>
  </si>
  <si>
    <t>E-learning-Moodle -3</t>
  </si>
  <si>
    <t>Cuestionarios ,juegos interactivos</t>
  </si>
  <si>
    <t>Por medio de estás plataformas se puede adquirir de manera creativa conocimientos que no son tan fáciles de entender de manera tradicional.</t>
  </si>
  <si>
    <t>David José Bautista Zárate</t>
  </si>
  <si>
    <t>davidbautis26@hotmail.com</t>
  </si>
  <si>
    <t>Acercar a profesores y maestros mejorando el ambiente educativo</t>
  </si>
  <si>
    <t>Preguntas espaciadas en el tiempo que nos ayuden a recordar el tema visto en clase, las cuales se harán periódicamente, parecido a Anki.</t>
  </si>
  <si>
    <t>Videos con información y un quiz al final.</t>
  </si>
  <si>
    <t>Anki, Duolingo, altissia.</t>
  </si>
  <si>
    <t>(Gamificación - socrative, No conozco - 1) , (Trabajo colaborativo - zoom, Google Meets, Google docs- 4), (e-learning - Moodle - 4), (otros - udemy, Coursera, TED - 4)</t>
  </si>
  <si>
    <t>Hacen el aprendizaje más didáctico y ameno, y por consiguiente, mucho más fácil de memorizar y la tarea de aprendizaje menos tediosa.</t>
  </si>
  <si>
    <t>Kevin Stiveen Rojas Ramirez</t>
  </si>
  <si>
    <t>kstiven2017@gmail.com</t>
  </si>
  <si>
    <t xml:space="preserve">Ampliar el conocimiento en general de estudiantes de la carrera. </t>
  </si>
  <si>
    <t>Trivias</t>
  </si>
  <si>
    <t>Preguntas por puntos para hacerlo mas didáctico.</t>
  </si>
  <si>
    <t xml:space="preserve">Kahoot, Preguntados y Moodle. </t>
  </si>
  <si>
    <t>Kahoot(2), Moodle (3), y Preguntados(1)</t>
  </si>
  <si>
    <t xml:space="preserve">Videos, lecturas complentarias, evaluaciones por secciones, etc. </t>
  </si>
  <si>
    <t xml:space="preserve">Nos permite seguir en contacto con los diferentes temas de la carrera, ya que usualmente peedemos el conocimiento del mismo. </t>
  </si>
  <si>
    <t xml:space="preserve">Sophia Ortiz Ariza </t>
  </si>
  <si>
    <t>sophiaortiza5@gmail.com</t>
  </si>
  <si>
    <t>Reforzar lo aprendido en clase utilizando herramientas gamificadas</t>
  </si>
  <si>
    <t>Actividades lúdicas en grupo, juegos de memoria, preguntas, actividades para relacionar conceptos</t>
  </si>
  <si>
    <t>Por etapas, cuentan una historia o aclaran inicialmente algunos conceptos para al final realizar preguntas de estos</t>
  </si>
  <si>
    <t xml:space="preserve">Territorio de gamificación y otro de mercadeo del cual no recuerdo su nombre </t>
  </si>
  <si>
    <t>Gamificación: territorio de gamificación. 4
Trabajo colaborativo: zoom. 3
E-learning: platzi. 5
Otros: Coursera. 4</t>
  </si>
  <si>
    <t>Porque es una manera más dinámica de reforzar los conceptos</t>
  </si>
  <si>
    <t>Jhonattan Eduardo Niño Bonilla</t>
  </si>
  <si>
    <t>jhoeduardon@gmail.com</t>
  </si>
  <si>
    <t>Aprender de un amanera más didáctica</t>
  </si>
  <si>
    <t>Microsoft teams</t>
  </si>
  <si>
    <t>(Gamificación-classcraft-5),(Trabajo colaborativo-zoom-5), (E-learnig-moodle-5)</t>
  </si>
  <si>
    <t>Juego de roll, el personaje sube de nivel cuando se ganan puntos cuando respuestas son correctas o se entrega un trabajo o un quiz</t>
  </si>
  <si>
    <t>Cambia la manera rudimentaria de hacer las cosas en las aulas</t>
  </si>
  <si>
    <t>Fabian Pimiento</t>
  </si>
  <si>
    <t xml:space="preserve">Fabianpimi6@gmail.com </t>
  </si>
  <si>
    <t>Por medio de actividades, aumentar el interes previo a una asignatura.</t>
  </si>
  <si>
    <t>De maneras didácticas y divertidas, infundir datos que ayuden al aprendizaje. Por medio de juegos de azar, que ayuden a apropiar el conocimiento.</t>
  </si>
  <si>
    <t>Preguntas a,b,c, videos interactivos, rellenar cuadros</t>
  </si>
  <si>
    <t>Trabajo colaborativo (Microsoft teams) (3)
E-learning (Moodle) (5)
E-learning (Study) (5)</t>
  </si>
  <si>
    <t>Un método interactivo, que mantiene la plena atención en la adquisición de conocimientos.</t>
  </si>
  <si>
    <t>Alexis Arrieta Alvarez</t>
  </si>
  <si>
    <t>alexis.arrieta@correo.uis.edu.co</t>
  </si>
  <si>
    <t xml:space="preserve">Aportar a la construcción de ambientes educativos basados en estrategias motivacionales </t>
  </si>
  <si>
    <t xml:space="preserve">Actividades para el recordamiento de conocimientos vistos en clase anteriores </t>
  </si>
  <si>
    <t xml:space="preserve">Revisión de conceptos por diferentes formas de juegos </t>
  </si>
  <si>
    <t>Gamificación-socrative-3
Trabajo colaborativo-teams-5
E-learning-moodle-5
Otro-udemy-3</t>
  </si>
  <si>
    <t>La facilidad de adquisiciones de conocimientos</t>
  </si>
  <si>
    <t>Sairk Támara</t>
  </si>
  <si>
    <t>sairkmacoba@gmail.com</t>
  </si>
  <si>
    <t>Crear una amplia comunidad de aprendizaje</t>
  </si>
  <si>
    <t>Dinámicas y lúdicas que refuerzan conocimientos en los temas dados</t>
  </si>
  <si>
    <t>Preguntas interactivas</t>
  </si>
  <si>
    <t>4prot</t>
  </si>
  <si>
    <t xml:space="preserve">Gamificación - 4prot - 5
Gamificación - Kahoot - 5
Trabajo colaborativo - Microsoft teams - 4
Trabajo colaborativo - zoom - 5
E - learning - Duolingo - 5
E - learning - moodle - 5
E - learning - canvas - 5
E - learning - Sakai - 3
E - learning - udemy - 5
</t>
  </si>
  <si>
    <t>Socrative, 4prot</t>
  </si>
  <si>
    <t>Modelado 3D</t>
  </si>
  <si>
    <t>Es una forma de proyectar y volver tangible el aprendizaje</t>
  </si>
  <si>
    <t>Juan Diego Guerrero Dulcey</t>
  </si>
  <si>
    <t>juan2172200@correo.uis.edu.co</t>
  </si>
  <si>
    <t>Crear un ambiente de aprendizaje en línea para estudiantes.</t>
  </si>
  <si>
    <t xml:space="preserve">Juegos de rol interactivos virtuales </t>
  </si>
  <si>
    <t xml:space="preserve">Cursos pregrabados, utilizo Platzi </t>
  </si>
  <si>
    <t>Gamification: Socrative 1, trabajo colaborativo: google drive 3, e-learning: Canvas 1, Otros: Canva 4</t>
  </si>
  <si>
    <t>Considero que por medio de herramientas y ejercicios prácticos y analogías aprendo mejor y puedo interiorizar realmente el conocimiento, lo olvido con menos facilidad.</t>
  </si>
  <si>
    <t xml:space="preserve">Silvia Juliana Castillo Rueda </t>
  </si>
  <si>
    <t>silvicastillo99@hotmail.com</t>
  </si>
  <si>
    <t xml:space="preserve">Ampliar el aprendizaje de los estudiantes a través de herramientas de información. </t>
  </si>
  <si>
    <t xml:space="preserve">Preguntas interactivas y cartas de aprendizaje </t>
  </si>
  <si>
    <t xml:space="preserve">Kahoot, moodle, 4prot, duolingo </t>
  </si>
  <si>
    <t xml:space="preserve">Kahoot -&gt; 5 
moodle -&gt; 5 
4prot -&gt; 3 
duolingo -&gt; 5 </t>
  </si>
  <si>
    <t xml:space="preserve">Porque permite tangible el aprendizaje </t>
  </si>
  <si>
    <t>Juliana Ramos</t>
  </si>
  <si>
    <t>ramosjuliana428@gmail.com</t>
  </si>
  <si>
    <t>Validar conocimientos y a partir de ahí apoyar y reforzarlos</t>
  </si>
  <si>
    <t xml:space="preserve">Didácticos y fáciles e comprender utilizando imágenes, audios </t>
  </si>
  <si>
    <t>Cell-ed</t>
  </si>
  <si>
    <t>(Gamificación-cell-ed-5)
(Trabajo colaborativo-patlet-5)</t>
  </si>
  <si>
    <t xml:space="preserve">Porque refuerza los conocimientos y así mismo se adquieren nuevos conocimientos </t>
  </si>
  <si>
    <t>María Fernanda Fonseca Parra</t>
  </si>
  <si>
    <t>mariafernandafonseca035@gmail.com</t>
  </si>
  <si>
    <t>Fortalecer los conocimientos ya obtenidos</t>
  </si>
  <si>
    <t>Que sea didáctico y de fácil entendimiento a la hora de usarlo</t>
  </si>
  <si>
    <t xml:space="preserve">Videos, lecturas y juegos </t>
  </si>
  <si>
    <t>Gamificación-Socrative-3</t>
  </si>
  <si>
    <t>Para el refuerzo de los conocimientos que ya podría haber adquirido anteriormente sumado a la adquisición de nuevos</t>
  </si>
  <si>
    <t xml:space="preserve">Jeily Camila amorocho </t>
  </si>
  <si>
    <t>Camilaamorochocar@hotmail.com</t>
  </si>
  <si>
    <t>Crear un ambiente de aprendizaje más didáctico para el estudiante, brindándole motivación constantemente</t>
  </si>
  <si>
    <t xml:space="preserve">Metas claras a corto plazo 
Identificación de habilidades del estudiante
Actividades desafiantes 
Instrucciones claras </t>
  </si>
  <si>
    <t>Dinámica, colaborativa, divertida, flexible; brinda materiales académicos.</t>
  </si>
  <si>
    <t xml:space="preserve">Moodle, canva, teams </t>
  </si>
  <si>
    <t xml:space="preserve">Trabajo colaborativo - microsoft teams - 4
Trabajo colaborativo - canva - 3
E-learning -moodle - 5 
</t>
  </si>
  <si>
    <t xml:space="preserve">Khoot
Moodle </t>
  </si>
  <si>
    <t>Quices
Crucigramas</t>
  </si>
  <si>
    <t xml:space="preserve">Se realiza la actividad de manera más didáctica, lo cual brinda a los estudiantes una mayor motivación </t>
  </si>
  <si>
    <t xml:space="preserve">Guillermo andres palacio silva </t>
  </si>
  <si>
    <t xml:space="preserve">Memopalacio121@hotmail.com </t>
  </si>
  <si>
    <t xml:space="preserve">Unir a profesores y alumnos a través de una plataforma </t>
  </si>
  <si>
    <t xml:space="preserve">Actividades tipo trivia con comodines </t>
  </si>
  <si>
    <t xml:space="preserve">Zoom trabajo colaborativo </t>
  </si>
  <si>
    <t xml:space="preserve">Ayudan a complementar el aprendizaje </t>
  </si>
  <si>
    <t>Juver Darío Corzo Rodriguez</t>
  </si>
  <si>
    <t xml:space="preserve">juver567@gmail.com </t>
  </si>
  <si>
    <t>Desarrollar competencia motivacionales</t>
  </si>
  <si>
    <t>Herramientas que ayuden a promover un interes</t>
  </si>
  <si>
    <t>Se creería que ayudaría a una mejora personal y una mejor toma de desiciones</t>
  </si>
  <si>
    <t>Weimar Andrés Ortega Pérez</t>
  </si>
  <si>
    <t>weimar.ortega96@gmail.com</t>
  </si>
  <si>
    <t>Aprendizaje</t>
  </si>
  <si>
    <t>Memoria</t>
  </si>
  <si>
    <t>(Gamificación - app - 4)</t>
  </si>
  <si>
    <t>Excelente metodología para aprender</t>
  </si>
  <si>
    <t xml:space="preserve">Valentina Solano corredor </t>
  </si>
  <si>
    <t xml:space="preserve">valensolano0323@gmail.com </t>
  </si>
  <si>
    <t xml:space="preserve">Un método de enseñanza informativo </t>
  </si>
  <si>
    <t xml:space="preserve">Por puntos </t>
  </si>
  <si>
    <t>Gamificación 3</t>
  </si>
  <si>
    <t xml:space="preserve">Pq aprender de forma novedosas e interesante ayuda a retener mejor la información </t>
  </si>
  <si>
    <t>Maylin Gisella Rodríguez Gómez</t>
  </si>
  <si>
    <t xml:space="preserve">maylin12rodriguez@gmail.com </t>
  </si>
  <si>
    <t>Mejorar los métodos de enseñanza a través de esta plataforma</t>
  </si>
  <si>
    <t xml:space="preserve">Ahorcado </t>
  </si>
  <si>
    <t xml:space="preserve">Completar frases </t>
  </si>
  <si>
    <t xml:space="preserve">María Nikolle Del Cairo Jiménez </t>
  </si>
  <si>
    <t xml:space="preserve">nikolledelcairo@gmail.com </t>
  </si>
  <si>
    <t xml:space="preserve">Proceso de enseñanza y aprendizaje </t>
  </si>
  <si>
    <t>Plataforma de docentes y estudiantes, los profesores colocan preguntas para el fortalecimiento de las habilidades del estudiante. Se emplea preguntas, tarjetas de memoria y actividades grupales.</t>
  </si>
  <si>
    <t xml:space="preserve">Completar espacios, relacionar, unir, preguntas de selección múltiple </t>
  </si>
  <si>
    <t xml:space="preserve">No sé </t>
  </si>
  <si>
    <t>Pues es una maneras externa para fortalecer nuestros conocimientos y habilidades</t>
  </si>
  <si>
    <t xml:space="preserve">Luis José Álvarez Grimaldos </t>
  </si>
  <si>
    <t xml:space="preserve">luisjoalgri@gmail.com </t>
  </si>
  <si>
    <t xml:space="preserve">Mejorar la atención de los estudiantes en el aula de clase </t>
  </si>
  <si>
    <t xml:space="preserve">Interactuar con los temas vistos en clase de manera colaborarativa con el profesor </t>
  </si>
  <si>
    <t xml:space="preserve">Quices y juegos didácticos </t>
  </si>
  <si>
    <t>Gamificacion - Socrative - 1, Trabajo colaborativo - Microsoft Teams - 3, E-learning - Moodle - 4.</t>
  </si>
  <si>
    <t xml:space="preserve">Videos interactivos y juegos de aprendizaje </t>
  </si>
  <si>
    <t>Juana ValentynaValero Gutiérrez</t>
  </si>
  <si>
    <t>Juanita-valero@hotmail.com</t>
  </si>
  <si>
    <t xml:space="preserve">Reforzar conocimientos </t>
  </si>
  <si>
    <t>Sopa de letras</t>
  </si>
  <si>
    <t xml:space="preserve">Selección múltiple </t>
  </si>
  <si>
    <t xml:space="preserve">Mejora el aprendizaje </t>
  </si>
  <si>
    <t xml:space="preserve">Angy Durán </t>
  </si>
  <si>
    <t xml:space="preserve">angyduran2303@gmail.com </t>
  </si>
  <si>
    <t xml:space="preserve">Apoyar el proceso de aprendizaje </t>
  </si>
  <si>
    <t>Preguntas, tarjetas de memoria, entre otras</t>
  </si>
  <si>
    <t xml:space="preserve">Considero que el uso de metodologias es fundamental como apoyo en el proceso de aprendizaje. </t>
  </si>
  <si>
    <t xml:space="preserve">Vanessa Rojas Garay </t>
  </si>
  <si>
    <t xml:space="preserve">Vanessarojasgaray@gmail.com </t>
  </si>
  <si>
    <t>Una aplicación que permite a través de la gamificacion el afianzamiento y aprendizaje de conocimientos del estudiante</t>
  </si>
  <si>
    <t xml:space="preserve">Preguntas, tarjetas de memoria y actividades grupales en donde se pueda medir el progreso del estudiante y realizar análisis de este progreso </t>
  </si>
  <si>
    <t xml:space="preserve">Preguntas de relacionar, completar espacios en blanco, preguntas de selección múltiple y abiertas </t>
  </si>
  <si>
    <t xml:space="preserve">Permite nuevas formas de afianzamiento de conocimientos </t>
  </si>
  <si>
    <t>Diana Carolina González Ardila</t>
  </si>
  <si>
    <t>diana_040597@hotmail.com</t>
  </si>
  <si>
    <t xml:space="preserve">Construir ambientes educativos basados en la motivación. </t>
  </si>
  <si>
    <t>Lúdica, entretenimiento</t>
  </si>
  <si>
    <t xml:space="preserve">Evaluación </t>
  </si>
  <si>
    <t>No he usado</t>
  </si>
  <si>
    <t xml:space="preserve">Es importante utilizar herramientas de aprendizaje diferente a las tradicionales que se pueden tornar aburridas. </t>
  </si>
  <si>
    <t>David Alfonso Muralla Arango</t>
  </si>
  <si>
    <t>murallauis@gmail.com</t>
  </si>
  <si>
    <t xml:space="preserve">Apoyar el aprendizaje de los estudiantes reforzando las actividades de clase por medio de una app móvil dinamizando los conceptos aprendidos en clase. </t>
  </si>
  <si>
    <t>Ingresar a la app y buscar la actividad dinámica que el profesor haya activado para afianzar los conceptos aprendidos en clase.</t>
  </si>
  <si>
    <t>Preguntas de selección múltiple y juegos dinamicos</t>
  </si>
  <si>
    <t>(Trabajo colaborativo - Google meet - 3), (E-learning - Linkidln - 4).</t>
  </si>
  <si>
    <t>En mi poca experiencia, me he dado cuenta de que ninguna de las herramientas usadas en las asignaturas de la escuela asemejan las vistas en el campo laboral, al menos excepto SAP.</t>
  </si>
  <si>
    <t>Nombres y apellidos</t>
  </si>
  <si>
    <t>Por favor seleccione su rango de edad:</t>
  </si>
  <si>
    <t>Por favor seleccione su género:</t>
  </si>
  <si>
    <t>Correo electrónico</t>
  </si>
  <si>
    <t>Semestre que cursa:</t>
  </si>
  <si>
    <t>¿Cuál crees que es el objetivo de Motivatic GO?</t>
  </si>
  <si>
    <t xml:space="preserve">Identifique las mecánicas de juego que espera utilizar en la App Motivatic GO. </t>
  </si>
  <si>
    <t>Escriba los tipos de metodologías que encuentra normalmente en plataformas de cyberaprendizaje</t>
  </si>
  <si>
    <t>¿Ha utilizado alguna vez una herramienta de gamificación?</t>
  </si>
  <si>
    <t>Considerando su respuesta en la pregunta 10, escriba una herramienta en cada una de las siguientes categorías que haya utilizado e indique su nivel de competencia correspondiente a cada herramienta en una escala de 1 a 5 (1 = apenas competente y 5 = extremadamente competente)</t>
  </si>
  <si>
    <t>Si respondió 2 o más a la pregunta anterior, indique la razón de su respuesta.</t>
  </si>
  <si>
    <t>¿Qué tan beneficioso cree que es usar herramientas como metodología de aprendizaje? Use una escala de 1 a 5 con 1= Nada beneficioso a 5= Extremadamente beneficioso</t>
  </si>
  <si>
    <t>Diego Felipe Lobo Rueda</t>
  </si>
  <si>
    <t>María Natalia Correa Díaz</t>
  </si>
  <si>
    <t>Kelly Yuliana Arias Rincon</t>
  </si>
  <si>
    <t>Maria Fernanda Pardo López</t>
  </si>
  <si>
    <t>María A Nieto</t>
  </si>
  <si>
    <t>Gabriela Ramírez Barajas</t>
  </si>
  <si>
    <t xml:space="preserve">Hernán Cortés </t>
  </si>
  <si>
    <t>Jimena Andrea Galvis Motta</t>
  </si>
  <si>
    <t>diegofelipeloborueda@gmail.com</t>
  </si>
  <si>
    <t>nataliacorrea.2530@gmail.com</t>
  </si>
  <si>
    <t>yulianarincon340@gmail.com</t>
  </si>
  <si>
    <t>mafepardolopez1997@gmail.com</t>
  </si>
  <si>
    <t>alejandrann9@hotmail.com</t>
  </si>
  <si>
    <t>ramirezgabriela235@gmail.com</t>
  </si>
  <si>
    <t xml:space="preserve">hernancortes866@gmail.com </t>
  </si>
  <si>
    <t>jimenagalvis24@gmail.com</t>
  </si>
  <si>
    <t>Daniela Wicki Emmenegger</t>
  </si>
  <si>
    <t>daniwicki82@gmail.com</t>
  </si>
  <si>
    <t>Camila Antonella Andrada</t>
  </si>
  <si>
    <t>camiandrada06@gmail.com</t>
  </si>
  <si>
    <t xml:space="preserve">Britnney </t>
  </si>
  <si>
    <t>britnney04@hotmail.com</t>
  </si>
  <si>
    <t>Santiago Fernando Achával Balceda</t>
  </si>
  <si>
    <t>sachavalbalceda@gmail.com</t>
  </si>
  <si>
    <t>Juan Gabriel Galvan</t>
  </si>
  <si>
    <t>juangalvan210317@gmail.com</t>
  </si>
  <si>
    <t>Camila Esperguin</t>
  </si>
  <si>
    <t>camilaesperguin@gmail.com</t>
  </si>
  <si>
    <t>Camila Torres</t>
  </si>
  <si>
    <t>mariactorresr21@gmail.com</t>
  </si>
  <si>
    <t xml:space="preserve">Róger Campos Mora </t>
  </si>
  <si>
    <t xml:space="preserve">rogercampos1010@gmail.com </t>
  </si>
  <si>
    <t>Brandon Rodríguez Quesada</t>
  </si>
  <si>
    <t>danteiq19@gmail.com</t>
  </si>
  <si>
    <t xml:space="preserve">Valeria Medrano Alvarez </t>
  </si>
  <si>
    <t xml:space="preserve">Valema21@gmail.com </t>
  </si>
  <si>
    <t>Sofía García Pérez</t>
  </si>
  <si>
    <t>sofiagarcia@gmail.com</t>
  </si>
  <si>
    <t>Juan Carlos Hernández López</t>
  </si>
  <si>
    <t>jcarlos.hl@gmail.com</t>
  </si>
  <si>
    <t>Ana María Rodríguez Torres</t>
  </si>
  <si>
    <t>amariarodriguezt@gmail.com</t>
  </si>
  <si>
    <t>Luis Alberto Sánchez Jiménez</t>
  </si>
  <si>
    <t>Mayor de 31 años</t>
  </si>
  <si>
    <t>lasanchez@gmail.com</t>
  </si>
  <si>
    <t>Karla Gutierrez</t>
  </si>
  <si>
    <t>k_guti@hotmail.com</t>
  </si>
  <si>
    <t>Alejandro Torres Morales</t>
  </si>
  <si>
    <t>ale.torresm@hotmail.com</t>
  </si>
  <si>
    <t>José Eduardo Reyes Sánchez</t>
  </si>
  <si>
    <t>jereyess@gmail.com</t>
  </si>
  <si>
    <t>Mariana González Rivera</t>
  </si>
  <si>
    <t>mariagonzalezr@gmail.com</t>
  </si>
  <si>
    <t>Andrea López Hernández</t>
  </si>
  <si>
    <t>alopezhdez97@hotmail.com</t>
  </si>
  <si>
    <t>Vanessa Pérez Gómez</t>
  </si>
  <si>
    <t>vanessaperezg@hotmail.com</t>
  </si>
  <si>
    <t>Jorge Alberto García Castillo</t>
  </si>
  <si>
    <t>jorgegarciac@hotmail.com</t>
  </si>
  <si>
    <t>Francisco Javier Torres</t>
  </si>
  <si>
    <t>fjaviertorresf@gmail.com</t>
  </si>
  <si>
    <t>Karen Martínez García</t>
  </si>
  <si>
    <t>karenmg@hotmail.com</t>
  </si>
  <si>
    <t>Raúl Hernández Hernández</t>
  </si>
  <si>
    <t>raulhh89@gmail.com</t>
  </si>
  <si>
    <t>Ana Laura Flores Ramírez</t>
  </si>
  <si>
    <t>analaurafloresr@gmail.com</t>
  </si>
  <si>
    <t>Carlos Andrés Medina</t>
  </si>
  <si>
    <t>csanchez82@hotmail.com</t>
  </si>
  <si>
    <t>Andrea Martínez García</t>
  </si>
  <si>
    <t>andreamarg_4@gmail.com</t>
  </si>
  <si>
    <t>Daniela Torres Hernández</t>
  </si>
  <si>
    <t>danielatorresh@hotmail.com</t>
  </si>
  <si>
    <t>Rodrigo López Pérez</t>
  </si>
  <si>
    <t>lopez_rod@gmail.com</t>
  </si>
  <si>
    <t>María Fernanda Parra</t>
  </si>
  <si>
    <t>mafe.parrag@hotmail.com</t>
  </si>
  <si>
    <t>Diego Ardila Gutiérrez</t>
  </si>
  <si>
    <t>diego.ard43@gmail.com</t>
  </si>
  <si>
    <t>Adriana González Rincón</t>
  </si>
  <si>
    <t>adrianagg9@hotmail.com</t>
  </si>
  <si>
    <t>Erick Carrascal Florez</t>
  </si>
  <si>
    <t>erickflorez@hotmail.com</t>
  </si>
  <si>
    <t>Valentina Murcia Hernández</t>
  </si>
  <si>
    <t>valmurcia65@gmail.com</t>
  </si>
  <si>
    <t>Juan Manuel Pimiento Sánchez</t>
  </si>
  <si>
    <t>jmpimiento@hormail.com</t>
  </si>
  <si>
    <t>Ana Karen Prieto León</t>
  </si>
  <si>
    <t>anakarenpl@gmail.com</t>
  </si>
  <si>
    <t>Arturo Torres García</t>
  </si>
  <si>
    <t>arturotorresg@gmail.com</t>
  </si>
  <si>
    <t>Jose Antonio García Martínez</t>
  </si>
  <si>
    <t>antoniogm34@gmail.com</t>
  </si>
  <si>
    <t>Karina Hernández Ortiz</t>
  </si>
  <si>
    <t>karinahernandezo@gmail.com</t>
  </si>
  <si>
    <t>Isabel Sánchez Ortiz</t>
  </si>
  <si>
    <t>isabelsanchezo@hotmail.com</t>
  </si>
  <si>
    <t xml:space="preserve">Luisa Bermúdez </t>
  </si>
  <si>
    <t>luisaber_45@gmail.com</t>
  </si>
  <si>
    <t>Diego Sandoval Ramos</t>
  </si>
  <si>
    <t>dsandovalr@hotmail.com</t>
  </si>
  <si>
    <t>Sofía Mendoza Espinosa</t>
  </si>
  <si>
    <t>sofiamendozae@gmail.com</t>
  </si>
  <si>
    <t>Carlos Flores Contreras</t>
  </si>
  <si>
    <t>carlosfloresc@hotmail.com</t>
  </si>
  <si>
    <t>Lorena González Vega</t>
  </si>
  <si>
    <t>gonzaleslorenav@gmail.com</t>
  </si>
  <si>
    <t>Mariana Díaz Maldonado</t>
  </si>
  <si>
    <t>mdiazmaldonado@gmail.com</t>
  </si>
  <si>
    <t>Sergio Maldonado</t>
  </si>
  <si>
    <t>sergiomf@gmail.com</t>
  </si>
  <si>
    <t>Jorge Rodriguez Romero</t>
  </si>
  <si>
    <t>jrodriguezromero@hotmail.com</t>
  </si>
  <si>
    <t>Verónica Aguilar Sánchez</t>
  </si>
  <si>
    <t>veronica.aguilars@gmail.com</t>
  </si>
  <si>
    <t>Rafael García Herrera</t>
  </si>
  <si>
    <t>rafael.garciahr@gmail.com</t>
  </si>
  <si>
    <t>Laura Torres Nava</t>
  </si>
  <si>
    <t>ltorresnava@gmail.com</t>
  </si>
  <si>
    <t>Gabriel Vargas Ortiz</t>
  </si>
  <si>
    <t>gabriel.vargaso@hotmail.com</t>
  </si>
  <si>
    <t>Karla Cruz Montes</t>
  </si>
  <si>
    <t>krlacruzm@gmal.com</t>
  </si>
  <si>
    <t>Daniel Martínez Ortega</t>
  </si>
  <si>
    <t>danielmartinezortega@gmail.com</t>
  </si>
  <si>
    <t>Juan Carlos Sosa Ríos</t>
  </si>
  <si>
    <t>jcarlossosar@gmail.com</t>
  </si>
  <si>
    <t>Paola Ortiz Medina</t>
  </si>
  <si>
    <t>paolaortiz@gmail.com</t>
  </si>
  <si>
    <t>Mario Cadena Aguilar</t>
  </si>
  <si>
    <t>mariocadenasa@gmail.com</t>
  </si>
  <si>
    <t>Valentina Núñez Romero</t>
  </si>
  <si>
    <t>vnunezr@gmail.com</t>
  </si>
  <si>
    <t>SI</t>
  </si>
  <si>
    <t>Duolingo, anki</t>
  </si>
  <si>
    <t>Trello, Kahoot</t>
  </si>
  <si>
    <t>Minecraft</t>
  </si>
  <si>
    <t>Habitica, kahoot, socrative</t>
  </si>
  <si>
    <t>Quizlet</t>
  </si>
  <si>
    <t>Socractive, duolingo</t>
  </si>
  <si>
    <t>Duolingo, socrative</t>
  </si>
  <si>
    <t>socrative, kahoot, duolingo</t>
  </si>
  <si>
    <t>anki, quizzlet</t>
  </si>
  <si>
    <t>Si ha respondido “Si” a la pregunta anterior, escriba los nombres de las herramientas/software que ha utilizado.</t>
  </si>
  <si>
    <t>Indique el tipo de materiales que se encuentran en cada recurso mencionado anteriormente en la pregunta 11.</t>
  </si>
  <si>
    <t>Desarrollar una app que por medio del juego divulgue conocimiento</t>
  </si>
  <si>
    <t>Motivar el estudio</t>
  </si>
  <si>
    <t>Ofrecer una forma diferente de estudiar y aprender</t>
  </si>
  <si>
    <t>Aprender por medio de la gamificación</t>
  </si>
  <si>
    <t>Utilizar y enseñar nuevas metodologías de estudio</t>
  </si>
  <si>
    <t>Aprender y motivar</t>
  </si>
  <si>
    <t>Diseñar recursos para estudiantes</t>
  </si>
  <si>
    <t>Mejorar los procesos de aprendizajes</t>
  </si>
  <si>
    <t>Motivar a los estudiantes</t>
  </si>
  <si>
    <t>Ofrecer a los docentes nuevas herramientas de enseñanza</t>
  </si>
  <si>
    <t>Diseñar una aplicación para estudiantes</t>
  </si>
  <si>
    <t>Crear una plataforma de colaboración entre profesores</t>
  </si>
  <si>
    <t>No se</t>
  </si>
  <si>
    <t>Pregunta abierta, ejercicios con desafios tipo historia, preguntas cerradas (seleccion multiple)</t>
  </si>
  <si>
    <t>A</t>
  </si>
  <si>
    <t>B</t>
  </si>
  <si>
    <t>Matias Villamizar</t>
  </si>
  <si>
    <t>villa.matias@gmail.com</t>
  </si>
  <si>
    <t>Conocimientos Previos</t>
  </si>
  <si>
    <t>Rando edad</t>
  </si>
  <si>
    <t>Menor de 18 años</t>
  </si>
  <si>
    <t>Género</t>
  </si>
  <si>
    <t>NS/NR</t>
  </si>
  <si>
    <t>Características del Usuario</t>
  </si>
  <si>
    <t>Experiencia</t>
  </si>
  <si>
    <t>Sí</t>
  </si>
  <si>
    <t>Cuenta de ¿Ha utilizado alguna vez una herramienta de gamificación?</t>
  </si>
  <si>
    <t xml:space="preserve">Grupo </t>
  </si>
  <si>
    <t>Categoría</t>
  </si>
  <si>
    <t>Herramienta</t>
  </si>
  <si>
    <t>i. Gamificación</t>
  </si>
  <si>
    <t>ii. Trabajo colaborativo</t>
  </si>
  <si>
    <t>iii. E-learning</t>
  </si>
  <si>
    <t>iv. Otros</t>
  </si>
  <si>
    <t>Zoom</t>
  </si>
  <si>
    <t>Sololearn</t>
  </si>
  <si>
    <t>Quizziz</t>
  </si>
  <si>
    <t>Platzi</t>
  </si>
  <si>
    <t>OneDrive</t>
  </si>
  <si>
    <t>Moodle</t>
  </si>
  <si>
    <t>Udemy</t>
  </si>
  <si>
    <t>Educaplay</t>
  </si>
  <si>
    <t>Coursera</t>
  </si>
  <si>
    <t>Kahoot, Forest, Duolingo</t>
  </si>
  <si>
    <t>Nivel de competencia promedio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</si>
</sst>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color rgb="FF000000"/>
      <name val="Arial"/>
      <scheme val="minor"/>
    </font>
    <font>
      <sz val="10"/>
      <color theme="1"/>
      <name val="Arial"/>
      <family val="2"/>
      <scheme val="minor"/>
    </font>
    <font>
      <sz val="10"/>
      <color rgb="FF000000"/>
      <name val="Arial"/>
      <family val="2"/>
      <scheme val="minor"/>
    </font>
    <font>
      <sz val="10"/>
      <color theme="1"/>
      <name val="Arial"/>
      <family val="2"/>
    </font>
    <font>
      <b/>
      <sz val="10"/>
      <color theme="1"/>
      <name val="Arial"/>
      <family val="2"/>
    </font>
    <font>
      <b/>
      <sz val="10"/>
      <color rgb="FF202124"/>
      <name val="Roboto"/>
    </font>
    <font>
      <b/>
      <sz val="10"/>
      <color rgb="FF000000"/>
      <name val="Arial"/>
      <family val="2"/>
    </font>
    <font>
      <sz val="10"/>
      <color rgb="FF000000"/>
      <name val="Arial"/>
      <family val="2"/>
    </font>
    <font>
      <u/>
      <sz val="10"/>
      <color theme="10"/>
      <name val="Arial"/>
      <family val="2"/>
      <scheme val="minor"/>
    </font>
    <font>
      <b/>
      <sz val="11"/>
      <color theme="0"/>
      <name val="Arial"/>
      <family val="2"/>
      <scheme val="minor"/>
    </font>
    <font>
      <sz val="9"/>
      <color rgb="FF000000"/>
      <name val="Arial"/>
      <family val="2"/>
      <scheme val="minor"/>
    </font>
    <font>
      <b/>
      <sz val="10"/>
      <color theme="1"/>
      <name val="Arial"/>
      <family val="2"/>
      <scheme val="minor"/>
    </font>
    <font>
      <b/>
      <sz val="8"/>
      <color theme="1"/>
      <name val="Arial"/>
      <family val="2"/>
      <scheme val="minor"/>
    </font>
  </fonts>
  <fills count="4">
    <fill>
      <patternFill patternType="none"/>
    </fill>
    <fill>
      <patternFill patternType="gray125"/>
    </fill>
    <fill>
      <patternFill patternType="solid">
        <fgColor theme="5"/>
        <bgColor indexed="64"/>
      </patternFill>
    </fill>
    <fill>
      <patternFill patternType="solid">
        <fgColor theme="4" tint="0.79998168889431442"/>
        <bgColor theme="4" tint="0.79998168889431442"/>
      </patternFill>
    </fill>
  </fills>
  <borders count="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theme="4" tint="0.39997558519241921"/>
      </bottom>
      <diagonal/>
    </border>
  </borders>
  <cellStyleXfs count="3">
    <xf numFmtId="0" fontId="0" fillId="0" borderId="0"/>
    <xf numFmtId="0" fontId="8" fillId="0" borderId="0" applyNumberFormat="0" applyFill="0" applyBorder="0" applyAlignment="0" applyProtection="0"/>
    <xf numFmtId="0" fontId="7" fillId="0" borderId="0"/>
  </cellStyleXfs>
  <cellXfs count="36">
    <xf numFmtId="0" fontId="0" fillId="0" borderId="0" xfId="0"/>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0" fillId="0" borderId="0" xfId="0" applyAlignment="1">
      <alignment vertical="center" wrapText="1"/>
    </xf>
    <xf numFmtId="0" fontId="1"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vertical="center"/>
    </xf>
    <xf numFmtId="0" fontId="8" fillId="0" borderId="0" xfId="1" applyAlignment="1">
      <alignment vertical="center"/>
    </xf>
    <xf numFmtId="0" fontId="2" fillId="0" borderId="0" xfId="0" applyFont="1" applyAlignment="1">
      <alignment vertical="center" wrapText="1"/>
    </xf>
    <xf numFmtId="0" fontId="1" fillId="0" borderId="0" xfId="0" applyFont="1" applyAlignment="1">
      <alignment horizontal="left" vertical="center" wrapText="1"/>
    </xf>
    <xf numFmtId="0" fontId="0" fillId="0" borderId="0" xfId="0"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left" vertical="center"/>
    </xf>
    <xf numFmtId="0" fontId="3" fillId="0" borderId="0" xfId="0" applyFont="1" applyAlignment="1">
      <alignment horizontal="center" vertical="center"/>
    </xf>
    <xf numFmtId="0" fontId="7" fillId="0" borderId="0" xfId="0" applyFont="1" applyAlignment="1">
      <alignment horizontal="left" vertical="center"/>
    </xf>
    <xf numFmtId="0" fontId="3" fillId="0" borderId="0" xfId="0" applyFont="1" applyAlignment="1">
      <alignment vertical="center"/>
    </xf>
    <xf numFmtId="0" fontId="0" fillId="0" borderId="3" xfId="0" applyBorder="1" applyAlignment="1">
      <alignment horizontal="center"/>
    </xf>
    <xf numFmtId="0" fontId="2" fillId="0" borderId="3" xfId="0" applyFont="1" applyBorder="1" applyAlignment="1">
      <alignment horizontal="left"/>
    </xf>
    <xf numFmtId="0" fontId="2" fillId="0" borderId="4" xfId="0" applyFont="1" applyBorder="1" applyAlignment="1">
      <alignment horizontal="left"/>
    </xf>
    <xf numFmtId="0" fontId="2" fillId="0" borderId="3" xfId="0" applyFont="1" applyBorder="1"/>
    <xf numFmtId="0" fontId="2" fillId="0" borderId="4" xfId="0" applyFont="1" applyBorder="1"/>
    <xf numFmtId="0" fontId="10" fillId="0" borderId="3" xfId="0" applyFont="1" applyBorder="1" applyAlignment="1">
      <alignment horizontal="center"/>
    </xf>
    <xf numFmtId="0" fontId="10" fillId="0" borderId="4" xfId="0" applyFont="1" applyBorder="1" applyAlignment="1">
      <alignment horizontal="center"/>
    </xf>
    <xf numFmtId="0" fontId="0" fillId="0" borderId="0" xfId="0" pivotButton="1"/>
    <xf numFmtId="0" fontId="0" fillId="0" borderId="0" xfId="0" applyAlignment="1">
      <alignment horizontal="center"/>
    </xf>
    <xf numFmtId="0" fontId="11" fillId="3" borderId="5" xfId="0" applyFont="1" applyFill="1" applyBorder="1" applyAlignment="1">
      <alignment horizontal="center" vertical="center"/>
    </xf>
    <xf numFmtId="0" fontId="12" fillId="3" borderId="5" xfId="0" applyFont="1" applyFill="1" applyBorder="1" applyAlignment="1">
      <alignment horizontal="center" wrapText="1"/>
    </xf>
    <xf numFmtId="0" fontId="9" fillId="2" borderId="0" xfId="2" applyFont="1" applyFill="1" applyAlignment="1">
      <alignment horizontal="center"/>
    </xf>
    <xf numFmtId="0" fontId="2" fillId="0" borderId="1" xfId="0" applyFont="1" applyBorder="1" applyAlignment="1">
      <alignment horizontal="center"/>
    </xf>
    <xf numFmtId="0" fontId="2" fillId="0" borderId="2" xfId="0" applyFont="1" applyBorder="1" applyAlignment="1">
      <alignment horizontal="center"/>
    </xf>
  </cellXfs>
  <cellStyles count="3">
    <cellStyle name="Hipervínculo" xfId="1" builtinId="8"/>
    <cellStyle name="Normal" xfId="0" builtinId="0"/>
    <cellStyle name="Normal 2" xfId="2" xr:uid="{A7D3AA78-34F0-4B5B-B449-6A17391879DE}"/>
  </cellStyles>
  <dxfs count="2">
    <dxf>
      <alignment horizontal="center"/>
    </dxf>
    <dxf>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doughnutChart>
        <c:varyColors val="1"/>
        <c:ser>
          <c:idx val="0"/>
          <c:order val="0"/>
          <c:tx>
            <c:strRef>
              <c:f>'Respuestas Forms'!$J$2</c:f>
              <c:strCache>
                <c:ptCount val="1"/>
                <c:pt idx="0">
                  <c:v>¿Ha utilizado alguna vez una herramienta de gamificación?</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D4E-44E5-9135-8D8A40C7DA9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D4E-44E5-9135-8D8A40C7DA9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D4E-44E5-9135-8D8A40C7DA9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D4E-44E5-9135-8D8A40C7DA9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D4E-44E5-9135-8D8A40C7DA9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9D4E-44E5-9135-8D8A40C7DA9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9D4E-44E5-9135-8D8A40C7DA90}"/>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9D4E-44E5-9135-8D8A40C7DA90}"/>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9D4E-44E5-9135-8D8A40C7DA90}"/>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9D4E-44E5-9135-8D8A40C7DA90}"/>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9D4E-44E5-9135-8D8A40C7DA90}"/>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9D4E-44E5-9135-8D8A40C7DA90}"/>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9D4E-44E5-9135-8D8A40C7DA90}"/>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9D4E-44E5-9135-8D8A40C7DA90}"/>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9D4E-44E5-9135-8D8A40C7DA90}"/>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9D4E-44E5-9135-8D8A40C7DA90}"/>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9D4E-44E5-9135-8D8A40C7DA90}"/>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9D4E-44E5-9135-8D8A40C7DA90}"/>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9D4E-44E5-9135-8D8A40C7DA90}"/>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9D4E-44E5-9135-8D8A40C7DA90}"/>
              </c:ext>
            </c:extLst>
          </c:dPt>
          <c:dPt>
            <c:idx val="20"/>
            <c:bubble3D val="0"/>
            <c:spPr>
              <a:solidFill>
                <a:schemeClr val="accent3">
                  <a:lumMod val="80000"/>
                </a:schemeClr>
              </a:solidFill>
              <a:ln w="19050">
                <a:solidFill>
                  <a:schemeClr val="lt1"/>
                </a:solidFill>
              </a:ln>
              <a:effectLst/>
            </c:spPr>
            <c:extLst>
              <c:ext xmlns:c16="http://schemas.microsoft.com/office/drawing/2014/chart" uri="{C3380CC4-5D6E-409C-BE32-E72D297353CC}">
                <c16:uniqueId val="{00000029-9D4E-44E5-9135-8D8A40C7DA90}"/>
              </c:ext>
            </c:extLst>
          </c:dPt>
          <c:dPt>
            <c:idx val="21"/>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2B-9D4E-44E5-9135-8D8A40C7DA90}"/>
              </c:ext>
            </c:extLst>
          </c:dPt>
          <c:dPt>
            <c:idx val="22"/>
            <c:bubble3D val="0"/>
            <c:spPr>
              <a:solidFill>
                <a:schemeClr val="accent5">
                  <a:lumMod val="80000"/>
                </a:schemeClr>
              </a:solidFill>
              <a:ln w="19050">
                <a:solidFill>
                  <a:schemeClr val="lt1"/>
                </a:solidFill>
              </a:ln>
              <a:effectLst/>
            </c:spPr>
            <c:extLst>
              <c:ext xmlns:c16="http://schemas.microsoft.com/office/drawing/2014/chart" uri="{C3380CC4-5D6E-409C-BE32-E72D297353CC}">
                <c16:uniqueId val="{0000002D-9D4E-44E5-9135-8D8A40C7DA90}"/>
              </c:ext>
            </c:extLst>
          </c:dPt>
          <c:dPt>
            <c:idx val="23"/>
            <c:bubble3D val="0"/>
            <c:spPr>
              <a:solidFill>
                <a:schemeClr val="accent6">
                  <a:lumMod val="80000"/>
                </a:schemeClr>
              </a:solidFill>
              <a:ln w="19050">
                <a:solidFill>
                  <a:schemeClr val="lt1"/>
                </a:solidFill>
              </a:ln>
              <a:effectLst/>
            </c:spPr>
            <c:extLst>
              <c:ext xmlns:c16="http://schemas.microsoft.com/office/drawing/2014/chart" uri="{C3380CC4-5D6E-409C-BE32-E72D297353CC}">
                <c16:uniqueId val="{0000002F-9D4E-44E5-9135-8D8A40C7DA90}"/>
              </c:ext>
            </c:extLst>
          </c:dPt>
          <c:dPt>
            <c:idx val="24"/>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31-9D4E-44E5-9135-8D8A40C7DA90}"/>
              </c:ext>
            </c:extLst>
          </c:dPt>
          <c:dPt>
            <c:idx val="25"/>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33-9D4E-44E5-9135-8D8A40C7DA90}"/>
              </c:ext>
            </c:extLst>
          </c:dPt>
          <c:dPt>
            <c:idx val="26"/>
            <c:bubble3D val="0"/>
            <c:spPr>
              <a:solidFill>
                <a:schemeClr val="accent3">
                  <a:lumMod val="60000"/>
                  <a:lumOff val="40000"/>
                </a:schemeClr>
              </a:solidFill>
              <a:ln w="19050">
                <a:solidFill>
                  <a:schemeClr val="lt1"/>
                </a:solidFill>
              </a:ln>
              <a:effectLst/>
            </c:spPr>
            <c:extLst>
              <c:ext xmlns:c16="http://schemas.microsoft.com/office/drawing/2014/chart" uri="{C3380CC4-5D6E-409C-BE32-E72D297353CC}">
                <c16:uniqueId val="{00000035-9D4E-44E5-9135-8D8A40C7DA90}"/>
              </c:ext>
            </c:extLst>
          </c:dPt>
          <c:dPt>
            <c:idx val="27"/>
            <c:bubble3D val="0"/>
            <c:spPr>
              <a:solidFill>
                <a:schemeClr val="accent4">
                  <a:lumMod val="60000"/>
                  <a:lumOff val="40000"/>
                </a:schemeClr>
              </a:solidFill>
              <a:ln w="19050">
                <a:solidFill>
                  <a:schemeClr val="lt1"/>
                </a:solidFill>
              </a:ln>
              <a:effectLst/>
            </c:spPr>
            <c:extLst>
              <c:ext xmlns:c16="http://schemas.microsoft.com/office/drawing/2014/chart" uri="{C3380CC4-5D6E-409C-BE32-E72D297353CC}">
                <c16:uniqueId val="{00000037-9D4E-44E5-9135-8D8A40C7DA90}"/>
              </c:ext>
            </c:extLst>
          </c:dPt>
          <c:dPt>
            <c:idx val="28"/>
            <c:bubble3D val="0"/>
            <c:spPr>
              <a:solidFill>
                <a:schemeClr val="accent5">
                  <a:lumMod val="60000"/>
                  <a:lumOff val="40000"/>
                </a:schemeClr>
              </a:solidFill>
              <a:ln w="19050">
                <a:solidFill>
                  <a:schemeClr val="lt1"/>
                </a:solidFill>
              </a:ln>
              <a:effectLst/>
            </c:spPr>
            <c:extLst>
              <c:ext xmlns:c16="http://schemas.microsoft.com/office/drawing/2014/chart" uri="{C3380CC4-5D6E-409C-BE32-E72D297353CC}">
                <c16:uniqueId val="{00000039-9D4E-44E5-9135-8D8A40C7DA90}"/>
              </c:ext>
            </c:extLst>
          </c:dPt>
          <c:dPt>
            <c:idx val="29"/>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3B-9D4E-44E5-9135-8D8A40C7DA90}"/>
              </c:ext>
            </c:extLst>
          </c:dPt>
          <c:dPt>
            <c:idx val="30"/>
            <c:bubble3D val="0"/>
            <c:spPr>
              <a:solidFill>
                <a:schemeClr val="accent1">
                  <a:lumMod val="50000"/>
                </a:schemeClr>
              </a:solidFill>
              <a:ln w="19050">
                <a:solidFill>
                  <a:schemeClr val="lt1"/>
                </a:solidFill>
              </a:ln>
              <a:effectLst/>
            </c:spPr>
            <c:extLst>
              <c:ext xmlns:c16="http://schemas.microsoft.com/office/drawing/2014/chart" uri="{C3380CC4-5D6E-409C-BE32-E72D297353CC}">
                <c16:uniqueId val="{0000003D-9D4E-44E5-9135-8D8A40C7DA90}"/>
              </c:ext>
            </c:extLst>
          </c:dPt>
          <c:dPt>
            <c:idx val="31"/>
            <c:bubble3D val="0"/>
            <c:spPr>
              <a:solidFill>
                <a:schemeClr val="accent2">
                  <a:lumMod val="50000"/>
                </a:schemeClr>
              </a:solidFill>
              <a:ln w="19050">
                <a:solidFill>
                  <a:schemeClr val="lt1"/>
                </a:solidFill>
              </a:ln>
              <a:effectLst/>
            </c:spPr>
            <c:extLst>
              <c:ext xmlns:c16="http://schemas.microsoft.com/office/drawing/2014/chart" uri="{C3380CC4-5D6E-409C-BE32-E72D297353CC}">
                <c16:uniqueId val="{0000003F-9D4E-44E5-9135-8D8A40C7DA90}"/>
              </c:ext>
            </c:extLst>
          </c:dPt>
          <c:dPt>
            <c:idx val="32"/>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41-9D4E-44E5-9135-8D8A40C7DA90}"/>
              </c:ext>
            </c:extLst>
          </c:dPt>
          <c:dPt>
            <c:idx val="33"/>
            <c:bubble3D val="0"/>
            <c:spPr>
              <a:solidFill>
                <a:schemeClr val="accent4">
                  <a:lumMod val="50000"/>
                </a:schemeClr>
              </a:solidFill>
              <a:ln w="19050">
                <a:solidFill>
                  <a:schemeClr val="lt1"/>
                </a:solidFill>
              </a:ln>
              <a:effectLst/>
            </c:spPr>
            <c:extLst>
              <c:ext xmlns:c16="http://schemas.microsoft.com/office/drawing/2014/chart" uri="{C3380CC4-5D6E-409C-BE32-E72D297353CC}">
                <c16:uniqueId val="{00000043-9D4E-44E5-9135-8D8A40C7DA90}"/>
              </c:ext>
            </c:extLst>
          </c:dPt>
          <c:dPt>
            <c:idx val="34"/>
            <c:bubble3D val="0"/>
            <c:spPr>
              <a:solidFill>
                <a:schemeClr val="accent5">
                  <a:lumMod val="50000"/>
                </a:schemeClr>
              </a:solidFill>
              <a:ln w="19050">
                <a:solidFill>
                  <a:schemeClr val="lt1"/>
                </a:solidFill>
              </a:ln>
              <a:effectLst/>
            </c:spPr>
            <c:extLst>
              <c:ext xmlns:c16="http://schemas.microsoft.com/office/drawing/2014/chart" uri="{C3380CC4-5D6E-409C-BE32-E72D297353CC}">
                <c16:uniqueId val="{00000045-9D4E-44E5-9135-8D8A40C7DA90}"/>
              </c:ext>
            </c:extLst>
          </c:dPt>
          <c:dPt>
            <c:idx val="35"/>
            <c:bubble3D val="0"/>
            <c:spPr>
              <a:solidFill>
                <a:schemeClr val="accent6">
                  <a:lumMod val="50000"/>
                </a:schemeClr>
              </a:solidFill>
              <a:ln w="19050">
                <a:solidFill>
                  <a:schemeClr val="lt1"/>
                </a:solidFill>
              </a:ln>
              <a:effectLst/>
            </c:spPr>
            <c:extLst>
              <c:ext xmlns:c16="http://schemas.microsoft.com/office/drawing/2014/chart" uri="{C3380CC4-5D6E-409C-BE32-E72D297353CC}">
                <c16:uniqueId val="{00000047-9D4E-44E5-9135-8D8A40C7DA90}"/>
              </c:ext>
            </c:extLst>
          </c:dPt>
          <c:dPt>
            <c:idx val="36"/>
            <c:bubble3D val="0"/>
            <c:spPr>
              <a:solidFill>
                <a:schemeClr val="accent1">
                  <a:lumMod val="70000"/>
                  <a:lumOff val="30000"/>
                </a:schemeClr>
              </a:solidFill>
              <a:ln w="19050">
                <a:solidFill>
                  <a:schemeClr val="lt1"/>
                </a:solidFill>
              </a:ln>
              <a:effectLst/>
            </c:spPr>
            <c:extLst>
              <c:ext xmlns:c16="http://schemas.microsoft.com/office/drawing/2014/chart" uri="{C3380CC4-5D6E-409C-BE32-E72D297353CC}">
                <c16:uniqueId val="{00000049-9D4E-44E5-9135-8D8A40C7DA90}"/>
              </c:ext>
            </c:extLst>
          </c:dPt>
          <c:dPt>
            <c:idx val="37"/>
            <c:bubble3D val="0"/>
            <c:spPr>
              <a:solidFill>
                <a:schemeClr val="accent2">
                  <a:lumMod val="70000"/>
                  <a:lumOff val="30000"/>
                </a:schemeClr>
              </a:solidFill>
              <a:ln w="19050">
                <a:solidFill>
                  <a:schemeClr val="lt1"/>
                </a:solidFill>
              </a:ln>
              <a:effectLst/>
            </c:spPr>
            <c:extLst>
              <c:ext xmlns:c16="http://schemas.microsoft.com/office/drawing/2014/chart" uri="{C3380CC4-5D6E-409C-BE32-E72D297353CC}">
                <c16:uniqueId val="{0000004B-9D4E-44E5-9135-8D8A40C7DA90}"/>
              </c:ext>
            </c:extLst>
          </c:dPt>
          <c:dPt>
            <c:idx val="38"/>
            <c:bubble3D val="0"/>
            <c:spPr>
              <a:solidFill>
                <a:schemeClr val="accent3">
                  <a:lumMod val="70000"/>
                  <a:lumOff val="30000"/>
                </a:schemeClr>
              </a:solidFill>
              <a:ln w="19050">
                <a:solidFill>
                  <a:schemeClr val="lt1"/>
                </a:solidFill>
              </a:ln>
              <a:effectLst/>
            </c:spPr>
            <c:extLst>
              <c:ext xmlns:c16="http://schemas.microsoft.com/office/drawing/2014/chart" uri="{C3380CC4-5D6E-409C-BE32-E72D297353CC}">
                <c16:uniqueId val="{0000004D-9D4E-44E5-9135-8D8A40C7DA90}"/>
              </c:ext>
            </c:extLst>
          </c:dPt>
          <c:dPt>
            <c:idx val="39"/>
            <c:bubble3D val="0"/>
            <c:spPr>
              <a:solidFill>
                <a:schemeClr val="accent4">
                  <a:lumMod val="70000"/>
                  <a:lumOff val="30000"/>
                </a:schemeClr>
              </a:solidFill>
              <a:ln w="19050">
                <a:solidFill>
                  <a:schemeClr val="lt1"/>
                </a:solidFill>
              </a:ln>
              <a:effectLst/>
            </c:spPr>
            <c:extLst>
              <c:ext xmlns:c16="http://schemas.microsoft.com/office/drawing/2014/chart" uri="{C3380CC4-5D6E-409C-BE32-E72D297353CC}">
                <c16:uniqueId val="{0000004F-9D4E-44E5-9135-8D8A40C7DA90}"/>
              </c:ext>
            </c:extLst>
          </c:dPt>
          <c:dPt>
            <c:idx val="40"/>
            <c:bubble3D val="0"/>
            <c:spPr>
              <a:solidFill>
                <a:schemeClr val="accent5">
                  <a:lumMod val="70000"/>
                  <a:lumOff val="30000"/>
                </a:schemeClr>
              </a:solidFill>
              <a:ln w="19050">
                <a:solidFill>
                  <a:schemeClr val="lt1"/>
                </a:solidFill>
              </a:ln>
              <a:effectLst/>
            </c:spPr>
            <c:extLst>
              <c:ext xmlns:c16="http://schemas.microsoft.com/office/drawing/2014/chart" uri="{C3380CC4-5D6E-409C-BE32-E72D297353CC}">
                <c16:uniqueId val="{00000051-9D4E-44E5-9135-8D8A40C7DA90}"/>
              </c:ext>
            </c:extLst>
          </c:dPt>
          <c:dPt>
            <c:idx val="41"/>
            <c:bubble3D val="0"/>
            <c:spPr>
              <a:solidFill>
                <a:schemeClr val="accent6">
                  <a:lumMod val="70000"/>
                  <a:lumOff val="30000"/>
                </a:schemeClr>
              </a:solidFill>
              <a:ln w="19050">
                <a:solidFill>
                  <a:schemeClr val="lt1"/>
                </a:solidFill>
              </a:ln>
              <a:effectLst/>
            </c:spPr>
            <c:extLst>
              <c:ext xmlns:c16="http://schemas.microsoft.com/office/drawing/2014/chart" uri="{C3380CC4-5D6E-409C-BE32-E72D297353CC}">
                <c16:uniqueId val="{00000053-9D4E-44E5-9135-8D8A40C7DA90}"/>
              </c:ext>
            </c:extLst>
          </c:dPt>
          <c:dPt>
            <c:idx val="42"/>
            <c:bubble3D val="0"/>
            <c:spPr>
              <a:solidFill>
                <a:schemeClr val="accent1">
                  <a:lumMod val="70000"/>
                </a:schemeClr>
              </a:solidFill>
              <a:ln w="19050">
                <a:solidFill>
                  <a:schemeClr val="lt1"/>
                </a:solidFill>
              </a:ln>
              <a:effectLst/>
            </c:spPr>
            <c:extLst>
              <c:ext xmlns:c16="http://schemas.microsoft.com/office/drawing/2014/chart" uri="{C3380CC4-5D6E-409C-BE32-E72D297353CC}">
                <c16:uniqueId val="{00000055-9D4E-44E5-9135-8D8A40C7DA90}"/>
              </c:ext>
            </c:extLst>
          </c:dPt>
          <c:dPt>
            <c:idx val="43"/>
            <c:bubble3D val="0"/>
            <c:spPr>
              <a:solidFill>
                <a:schemeClr val="accent2">
                  <a:lumMod val="70000"/>
                </a:schemeClr>
              </a:solidFill>
              <a:ln w="19050">
                <a:solidFill>
                  <a:schemeClr val="lt1"/>
                </a:solidFill>
              </a:ln>
              <a:effectLst/>
            </c:spPr>
            <c:extLst>
              <c:ext xmlns:c16="http://schemas.microsoft.com/office/drawing/2014/chart" uri="{C3380CC4-5D6E-409C-BE32-E72D297353CC}">
                <c16:uniqueId val="{00000057-9D4E-44E5-9135-8D8A40C7DA90}"/>
              </c:ext>
            </c:extLst>
          </c:dPt>
          <c:dPt>
            <c:idx val="44"/>
            <c:bubble3D val="0"/>
            <c:spPr>
              <a:solidFill>
                <a:schemeClr val="accent3">
                  <a:lumMod val="70000"/>
                </a:schemeClr>
              </a:solidFill>
              <a:ln w="19050">
                <a:solidFill>
                  <a:schemeClr val="lt1"/>
                </a:solidFill>
              </a:ln>
              <a:effectLst/>
            </c:spPr>
            <c:extLst>
              <c:ext xmlns:c16="http://schemas.microsoft.com/office/drawing/2014/chart" uri="{C3380CC4-5D6E-409C-BE32-E72D297353CC}">
                <c16:uniqueId val="{00000059-9D4E-44E5-9135-8D8A40C7DA90}"/>
              </c:ext>
            </c:extLst>
          </c:dPt>
          <c:dPt>
            <c:idx val="45"/>
            <c:bubble3D val="0"/>
            <c:spPr>
              <a:solidFill>
                <a:schemeClr val="accent4">
                  <a:lumMod val="70000"/>
                </a:schemeClr>
              </a:solidFill>
              <a:ln w="19050">
                <a:solidFill>
                  <a:schemeClr val="lt1"/>
                </a:solidFill>
              </a:ln>
              <a:effectLst/>
            </c:spPr>
            <c:extLst>
              <c:ext xmlns:c16="http://schemas.microsoft.com/office/drawing/2014/chart" uri="{C3380CC4-5D6E-409C-BE32-E72D297353CC}">
                <c16:uniqueId val="{0000005B-9D4E-44E5-9135-8D8A40C7DA90}"/>
              </c:ext>
            </c:extLst>
          </c:dPt>
          <c:dPt>
            <c:idx val="46"/>
            <c:bubble3D val="0"/>
            <c:spPr>
              <a:solidFill>
                <a:schemeClr val="accent5">
                  <a:lumMod val="70000"/>
                </a:schemeClr>
              </a:solidFill>
              <a:ln w="19050">
                <a:solidFill>
                  <a:schemeClr val="lt1"/>
                </a:solidFill>
              </a:ln>
              <a:effectLst/>
            </c:spPr>
            <c:extLst>
              <c:ext xmlns:c16="http://schemas.microsoft.com/office/drawing/2014/chart" uri="{C3380CC4-5D6E-409C-BE32-E72D297353CC}">
                <c16:uniqueId val="{0000005D-9D4E-44E5-9135-8D8A40C7DA90}"/>
              </c:ext>
            </c:extLst>
          </c:dPt>
          <c:dPt>
            <c:idx val="47"/>
            <c:bubble3D val="0"/>
            <c:spPr>
              <a:solidFill>
                <a:schemeClr val="accent6">
                  <a:lumMod val="70000"/>
                </a:schemeClr>
              </a:solidFill>
              <a:ln w="19050">
                <a:solidFill>
                  <a:schemeClr val="lt1"/>
                </a:solidFill>
              </a:ln>
              <a:effectLst/>
            </c:spPr>
            <c:extLst>
              <c:ext xmlns:c16="http://schemas.microsoft.com/office/drawing/2014/chart" uri="{C3380CC4-5D6E-409C-BE32-E72D297353CC}">
                <c16:uniqueId val="{0000005F-9D4E-44E5-9135-8D8A40C7DA90}"/>
              </c:ext>
            </c:extLst>
          </c:dPt>
          <c:dPt>
            <c:idx val="48"/>
            <c:bubble3D val="0"/>
            <c:spPr>
              <a:solidFill>
                <a:schemeClr val="accent1">
                  <a:lumMod val="50000"/>
                  <a:lumOff val="50000"/>
                </a:schemeClr>
              </a:solidFill>
              <a:ln w="19050">
                <a:solidFill>
                  <a:schemeClr val="lt1"/>
                </a:solidFill>
              </a:ln>
              <a:effectLst/>
            </c:spPr>
            <c:extLst>
              <c:ext xmlns:c16="http://schemas.microsoft.com/office/drawing/2014/chart" uri="{C3380CC4-5D6E-409C-BE32-E72D297353CC}">
                <c16:uniqueId val="{00000061-9D4E-44E5-9135-8D8A40C7DA90}"/>
              </c:ext>
            </c:extLst>
          </c:dPt>
          <c:dPt>
            <c:idx val="49"/>
            <c:bubble3D val="0"/>
            <c:spPr>
              <a:solidFill>
                <a:schemeClr val="accent2">
                  <a:lumMod val="50000"/>
                  <a:lumOff val="50000"/>
                </a:schemeClr>
              </a:solidFill>
              <a:ln w="19050">
                <a:solidFill>
                  <a:schemeClr val="lt1"/>
                </a:solidFill>
              </a:ln>
              <a:effectLst/>
            </c:spPr>
            <c:extLst>
              <c:ext xmlns:c16="http://schemas.microsoft.com/office/drawing/2014/chart" uri="{C3380CC4-5D6E-409C-BE32-E72D297353CC}">
                <c16:uniqueId val="{00000063-9D4E-44E5-9135-8D8A40C7DA90}"/>
              </c:ext>
            </c:extLst>
          </c:dPt>
          <c:dPt>
            <c:idx val="50"/>
            <c:bubble3D val="0"/>
            <c:spPr>
              <a:solidFill>
                <a:schemeClr val="accent3">
                  <a:lumMod val="50000"/>
                  <a:lumOff val="50000"/>
                </a:schemeClr>
              </a:solidFill>
              <a:ln w="19050">
                <a:solidFill>
                  <a:schemeClr val="lt1"/>
                </a:solidFill>
              </a:ln>
              <a:effectLst/>
            </c:spPr>
            <c:extLst>
              <c:ext xmlns:c16="http://schemas.microsoft.com/office/drawing/2014/chart" uri="{C3380CC4-5D6E-409C-BE32-E72D297353CC}">
                <c16:uniqueId val="{00000065-9D4E-44E5-9135-8D8A40C7DA90}"/>
              </c:ext>
            </c:extLst>
          </c:dPt>
          <c:dPt>
            <c:idx val="51"/>
            <c:bubble3D val="0"/>
            <c:spPr>
              <a:solidFill>
                <a:schemeClr val="accent4">
                  <a:lumMod val="50000"/>
                  <a:lumOff val="50000"/>
                </a:schemeClr>
              </a:solidFill>
              <a:ln w="19050">
                <a:solidFill>
                  <a:schemeClr val="lt1"/>
                </a:solidFill>
              </a:ln>
              <a:effectLst/>
            </c:spPr>
            <c:extLst>
              <c:ext xmlns:c16="http://schemas.microsoft.com/office/drawing/2014/chart" uri="{C3380CC4-5D6E-409C-BE32-E72D297353CC}">
                <c16:uniqueId val="{00000067-9D4E-44E5-9135-8D8A40C7DA90}"/>
              </c:ext>
            </c:extLst>
          </c:dPt>
          <c:dPt>
            <c:idx val="52"/>
            <c:bubble3D val="0"/>
            <c:spPr>
              <a:solidFill>
                <a:schemeClr val="accent5">
                  <a:lumMod val="50000"/>
                  <a:lumOff val="50000"/>
                </a:schemeClr>
              </a:solidFill>
              <a:ln w="19050">
                <a:solidFill>
                  <a:schemeClr val="lt1"/>
                </a:solidFill>
              </a:ln>
              <a:effectLst/>
            </c:spPr>
            <c:extLst>
              <c:ext xmlns:c16="http://schemas.microsoft.com/office/drawing/2014/chart" uri="{C3380CC4-5D6E-409C-BE32-E72D297353CC}">
                <c16:uniqueId val="{00000069-9D4E-44E5-9135-8D8A40C7DA90}"/>
              </c:ext>
            </c:extLst>
          </c:dPt>
          <c:dPt>
            <c:idx val="53"/>
            <c:bubble3D val="0"/>
            <c:spPr>
              <a:solidFill>
                <a:schemeClr val="accent6">
                  <a:lumMod val="50000"/>
                  <a:lumOff val="50000"/>
                </a:schemeClr>
              </a:solidFill>
              <a:ln w="19050">
                <a:solidFill>
                  <a:schemeClr val="lt1"/>
                </a:solidFill>
              </a:ln>
              <a:effectLst/>
            </c:spPr>
            <c:extLst>
              <c:ext xmlns:c16="http://schemas.microsoft.com/office/drawing/2014/chart" uri="{C3380CC4-5D6E-409C-BE32-E72D297353CC}">
                <c16:uniqueId val="{0000006B-9D4E-44E5-9135-8D8A40C7DA90}"/>
              </c:ext>
            </c:extLst>
          </c:dPt>
          <c:dPt>
            <c:idx val="54"/>
            <c:bubble3D val="0"/>
            <c:spPr>
              <a:solidFill>
                <a:schemeClr val="accent1"/>
              </a:solidFill>
              <a:ln w="19050">
                <a:solidFill>
                  <a:schemeClr val="lt1"/>
                </a:solidFill>
              </a:ln>
              <a:effectLst/>
            </c:spPr>
            <c:extLst>
              <c:ext xmlns:c16="http://schemas.microsoft.com/office/drawing/2014/chart" uri="{C3380CC4-5D6E-409C-BE32-E72D297353CC}">
                <c16:uniqueId val="{0000006D-9D4E-44E5-9135-8D8A40C7DA90}"/>
              </c:ext>
            </c:extLst>
          </c:dPt>
          <c:dPt>
            <c:idx val="55"/>
            <c:bubble3D val="0"/>
            <c:spPr>
              <a:solidFill>
                <a:schemeClr val="accent2"/>
              </a:solidFill>
              <a:ln w="19050">
                <a:solidFill>
                  <a:schemeClr val="lt1"/>
                </a:solidFill>
              </a:ln>
              <a:effectLst/>
            </c:spPr>
            <c:extLst>
              <c:ext xmlns:c16="http://schemas.microsoft.com/office/drawing/2014/chart" uri="{C3380CC4-5D6E-409C-BE32-E72D297353CC}">
                <c16:uniqueId val="{0000006F-9D4E-44E5-9135-8D8A40C7DA90}"/>
              </c:ext>
            </c:extLst>
          </c:dPt>
          <c:dPt>
            <c:idx val="56"/>
            <c:bubble3D val="0"/>
            <c:spPr>
              <a:solidFill>
                <a:schemeClr val="accent3"/>
              </a:solidFill>
              <a:ln w="19050">
                <a:solidFill>
                  <a:schemeClr val="lt1"/>
                </a:solidFill>
              </a:ln>
              <a:effectLst/>
            </c:spPr>
            <c:extLst>
              <c:ext xmlns:c16="http://schemas.microsoft.com/office/drawing/2014/chart" uri="{C3380CC4-5D6E-409C-BE32-E72D297353CC}">
                <c16:uniqueId val="{00000071-9D4E-44E5-9135-8D8A40C7DA90}"/>
              </c:ext>
            </c:extLst>
          </c:dPt>
          <c:dPt>
            <c:idx val="57"/>
            <c:bubble3D val="0"/>
            <c:spPr>
              <a:solidFill>
                <a:schemeClr val="accent4"/>
              </a:solidFill>
              <a:ln w="19050">
                <a:solidFill>
                  <a:schemeClr val="lt1"/>
                </a:solidFill>
              </a:ln>
              <a:effectLst/>
            </c:spPr>
            <c:extLst>
              <c:ext xmlns:c16="http://schemas.microsoft.com/office/drawing/2014/chart" uri="{C3380CC4-5D6E-409C-BE32-E72D297353CC}">
                <c16:uniqueId val="{00000073-9D4E-44E5-9135-8D8A40C7DA90}"/>
              </c:ext>
            </c:extLst>
          </c:dPt>
          <c:dPt>
            <c:idx val="58"/>
            <c:bubble3D val="0"/>
            <c:spPr>
              <a:solidFill>
                <a:schemeClr val="accent5"/>
              </a:solidFill>
              <a:ln w="19050">
                <a:solidFill>
                  <a:schemeClr val="lt1"/>
                </a:solidFill>
              </a:ln>
              <a:effectLst/>
            </c:spPr>
            <c:extLst>
              <c:ext xmlns:c16="http://schemas.microsoft.com/office/drawing/2014/chart" uri="{C3380CC4-5D6E-409C-BE32-E72D297353CC}">
                <c16:uniqueId val="{00000075-9D4E-44E5-9135-8D8A40C7DA90}"/>
              </c:ext>
            </c:extLst>
          </c:dPt>
          <c:dPt>
            <c:idx val="59"/>
            <c:bubble3D val="0"/>
            <c:spPr>
              <a:solidFill>
                <a:schemeClr val="accent6"/>
              </a:solidFill>
              <a:ln w="19050">
                <a:solidFill>
                  <a:schemeClr val="lt1"/>
                </a:solidFill>
              </a:ln>
              <a:effectLst/>
            </c:spPr>
            <c:extLst>
              <c:ext xmlns:c16="http://schemas.microsoft.com/office/drawing/2014/chart" uri="{C3380CC4-5D6E-409C-BE32-E72D297353CC}">
                <c16:uniqueId val="{00000077-9D4E-44E5-9135-8D8A40C7DA90}"/>
              </c:ext>
            </c:extLst>
          </c:dPt>
          <c:dPt>
            <c:idx val="60"/>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79-9D4E-44E5-9135-8D8A40C7DA90}"/>
              </c:ext>
            </c:extLst>
          </c:dPt>
          <c:dPt>
            <c:idx val="61"/>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7B-9D4E-44E5-9135-8D8A40C7DA90}"/>
              </c:ext>
            </c:extLst>
          </c:dPt>
          <c:dPt>
            <c:idx val="62"/>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7D-9D4E-44E5-9135-8D8A40C7DA90}"/>
              </c:ext>
            </c:extLst>
          </c:dPt>
          <c:dPt>
            <c:idx val="63"/>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7F-9D4E-44E5-9135-8D8A40C7DA90}"/>
              </c:ext>
            </c:extLst>
          </c:dPt>
          <c:dPt>
            <c:idx val="64"/>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81-9D4E-44E5-9135-8D8A40C7DA90}"/>
              </c:ext>
            </c:extLst>
          </c:dPt>
          <c:dPt>
            <c:idx val="6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83-9D4E-44E5-9135-8D8A40C7DA90}"/>
              </c:ext>
            </c:extLst>
          </c:dPt>
          <c:dPt>
            <c:idx val="66"/>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85-9D4E-44E5-9135-8D8A40C7DA90}"/>
              </c:ext>
            </c:extLst>
          </c:dPt>
          <c:dPt>
            <c:idx val="67"/>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87-9D4E-44E5-9135-8D8A40C7DA90}"/>
              </c:ext>
            </c:extLst>
          </c:dPt>
          <c:dPt>
            <c:idx val="68"/>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89-9D4E-44E5-9135-8D8A40C7DA90}"/>
              </c:ext>
            </c:extLst>
          </c:dPt>
          <c:dPt>
            <c:idx val="69"/>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8B-9D4E-44E5-9135-8D8A40C7DA90}"/>
              </c:ext>
            </c:extLst>
          </c:dPt>
          <c:dPt>
            <c:idx val="70"/>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8D-9D4E-44E5-9135-8D8A40C7DA90}"/>
              </c:ext>
            </c:extLst>
          </c:dPt>
          <c:dPt>
            <c:idx val="71"/>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8F-9D4E-44E5-9135-8D8A40C7DA90}"/>
              </c:ext>
            </c:extLst>
          </c:dPt>
          <c:dPt>
            <c:idx val="72"/>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91-9D4E-44E5-9135-8D8A40C7DA90}"/>
              </c:ext>
            </c:extLst>
          </c:dPt>
          <c:dPt>
            <c:idx val="73"/>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93-9D4E-44E5-9135-8D8A40C7DA90}"/>
              </c:ext>
            </c:extLst>
          </c:dPt>
          <c:dPt>
            <c:idx val="74"/>
            <c:bubble3D val="0"/>
            <c:spPr>
              <a:solidFill>
                <a:schemeClr val="accent3">
                  <a:lumMod val="80000"/>
                </a:schemeClr>
              </a:solidFill>
              <a:ln w="19050">
                <a:solidFill>
                  <a:schemeClr val="lt1"/>
                </a:solidFill>
              </a:ln>
              <a:effectLst/>
            </c:spPr>
            <c:extLst>
              <c:ext xmlns:c16="http://schemas.microsoft.com/office/drawing/2014/chart" uri="{C3380CC4-5D6E-409C-BE32-E72D297353CC}">
                <c16:uniqueId val="{00000095-9D4E-44E5-9135-8D8A40C7DA90}"/>
              </c:ext>
            </c:extLst>
          </c:dPt>
          <c:dPt>
            <c:idx val="75"/>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97-9D4E-44E5-9135-8D8A40C7DA90}"/>
              </c:ext>
            </c:extLst>
          </c:dPt>
          <c:dPt>
            <c:idx val="76"/>
            <c:bubble3D val="0"/>
            <c:spPr>
              <a:solidFill>
                <a:schemeClr val="accent5">
                  <a:lumMod val="80000"/>
                </a:schemeClr>
              </a:solidFill>
              <a:ln w="19050">
                <a:solidFill>
                  <a:schemeClr val="lt1"/>
                </a:solidFill>
              </a:ln>
              <a:effectLst/>
            </c:spPr>
            <c:extLst>
              <c:ext xmlns:c16="http://schemas.microsoft.com/office/drawing/2014/chart" uri="{C3380CC4-5D6E-409C-BE32-E72D297353CC}">
                <c16:uniqueId val="{00000099-9D4E-44E5-9135-8D8A40C7DA90}"/>
              </c:ext>
            </c:extLst>
          </c:dPt>
          <c:dPt>
            <c:idx val="77"/>
            <c:bubble3D val="0"/>
            <c:spPr>
              <a:solidFill>
                <a:schemeClr val="accent6">
                  <a:lumMod val="80000"/>
                </a:schemeClr>
              </a:solidFill>
              <a:ln w="19050">
                <a:solidFill>
                  <a:schemeClr val="lt1"/>
                </a:solidFill>
              </a:ln>
              <a:effectLst/>
            </c:spPr>
            <c:extLst>
              <c:ext xmlns:c16="http://schemas.microsoft.com/office/drawing/2014/chart" uri="{C3380CC4-5D6E-409C-BE32-E72D297353CC}">
                <c16:uniqueId val="{0000009B-9D4E-44E5-9135-8D8A40C7DA90}"/>
              </c:ext>
            </c:extLst>
          </c:dPt>
          <c:dPt>
            <c:idx val="78"/>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9D-9D4E-44E5-9135-8D8A40C7DA90}"/>
              </c:ext>
            </c:extLst>
          </c:dPt>
          <c:dPt>
            <c:idx val="79"/>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9F-9D4E-44E5-9135-8D8A40C7DA90}"/>
              </c:ext>
            </c:extLst>
          </c:dPt>
          <c:dPt>
            <c:idx val="80"/>
            <c:bubble3D val="0"/>
            <c:spPr>
              <a:solidFill>
                <a:schemeClr val="accent3">
                  <a:lumMod val="60000"/>
                  <a:lumOff val="40000"/>
                </a:schemeClr>
              </a:solidFill>
              <a:ln w="19050">
                <a:solidFill>
                  <a:schemeClr val="lt1"/>
                </a:solidFill>
              </a:ln>
              <a:effectLst/>
            </c:spPr>
            <c:extLst>
              <c:ext xmlns:c16="http://schemas.microsoft.com/office/drawing/2014/chart" uri="{C3380CC4-5D6E-409C-BE32-E72D297353CC}">
                <c16:uniqueId val="{000000A1-9D4E-44E5-9135-8D8A40C7DA90}"/>
              </c:ext>
            </c:extLst>
          </c:dPt>
          <c:dPt>
            <c:idx val="81"/>
            <c:bubble3D val="0"/>
            <c:spPr>
              <a:solidFill>
                <a:schemeClr val="accent4">
                  <a:lumMod val="60000"/>
                  <a:lumOff val="40000"/>
                </a:schemeClr>
              </a:solidFill>
              <a:ln w="19050">
                <a:solidFill>
                  <a:schemeClr val="lt1"/>
                </a:solidFill>
              </a:ln>
              <a:effectLst/>
            </c:spPr>
            <c:extLst>
              <c:ext xmlns:c16="http://schemas.microsoft.com/office/drawing/2014/chart" uri="{C3380CC4-5D6E-409C-BE32-E72D297353CC}">
                <c16:uniqueId val="{000000A3-9D4E-44E5-9135-8D8A40C7DA90}"/>
              </c:ext>
            </c:extLst>
          </c:dPt>
          <c:dPt>
            <c:idx val="82"/>
            <c:bubble3D val="0"/>
            <c:spPr>
              <a:solidFill>
                <a:schemeClr val="accent5">
                  <a:lumMod val="60000"/>
                  <a:lumOff val="40000"/>
                </a:schemeClr>
              </a:solidFill>
              <a:ln w="19050">
                <a:solidFill>
                  <a:schemeClr val="lt1"/>
                </a:solidFill>
              </a:ln>
              <a:effectLst/>
            </c:spPr>
            <c:extLst>
              <c:ext xmlns:c16="http://schemas.microsoft.com/office/drawing/2014/chart" uri="{C3380CC4-5D6E-409C-BE32-E72D297353CC}">
                <c16:uniqueId val="{000000A5-9D4E-44E5-9135-8D8A40C7DA90}"/>
              </c:ext>
            </c:extLst>
          </c:dPt>
          <c:dPt>
            <c:idx val="83"/>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A7-9D4E-44E5-9135-8D8A40C7DA90}"/>
              </c:ext>
            </c:extLst>
          </c:dPt>
          <c:dPt>
            <c:idx val="84"/>
            <c:bubble3D val="0"/>
            <c:spPr>
              <a:solidFill>
                <a:schemeClr val="accent1">
                  <a:lumMod val="50000"/>
                </a:schemeClr>
              </a:solidFill>
              <a:ln w="19050">
                <a:solidFill>
                  <a:schemeClr val="lt1"/>
                </a:solidFill>
              </a:ln>
              <a:effectLst/>
            </c:spPr>
            <c:extLst>
              <c:ext xmlns:c16="http://schemas.microsoft.com/office/drawing/2014/chart" uri="{C3380CC4-5D6E-409C-BE32-E72D297353CC}">
                <c16:uniqueId val="{000000A9-9D4E-44E5-9135-8D8A40C7DA90}"/>
              </c:ext>
            </c:extLst>
          </c:dPt>
          <c:dPt>
            <c:idx val="85"/>
            <c:bubble3D val="0"/>
            <c:spPr>
              <a:solidFill>
                <a:schemeClr val="accent2">
                  <a:lumMod val="50000"/>
                </a:schemeClr>
              </a:solidFill>
              <a:ln w="19050">
                <a:solidFill>
                  <a:schemeClr val="lt1"/>
                </a:solidFill>
              </a:ln>
              <a:effectLst/>
            </c:spPr>
            <c:extLst>
              <c:ext xmlns:c16="http://schemas.microsoft.com/office/drawing/2014/chart" uri="{C3380CC4-5D6E-409C-BE32-E72D297353CC}">
                <c16:uniqueId val="{000000AB-9D4E-44E5-9135-8D8A40C7DA90}"/>
              </c:ext>
            </c:extLst>
          </c:dPt>
          <c:dPt>
            <c:idx val="86"/>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AD-9D4E-44E5-9135-8D8A40C7DA90}"/>
              </c:ext>
            </c:extLst>
          </c:dPt>
          <c:dPt>
            <c:idx val="87"/>
            <c:bubble3D val="0"/>
            <c:spPr>
              <a:solidFill>
                <a:schemeClr val="accent4">
                  <a:lumMod val="50000"/>
                </a:schemeClr>
              </a:solidFill>
              <a:ln w="19050">
                <a:solidFill>
                  <a:schemeClr val="lt1"/>
                </a:solidFill>
              </a:ln>
              <a:effectLst/>
            </c:spPr>
            <c:extLst>
              <c:ext xmlns:c16="http://schemas.microsoft.com/office/drawing/2014/chart" uri="{C3380CC4-5D6E-409C-BE32-E72D297353CC}">
                <c16:uniqueId val="{000000AF-9D4E-44E5-9135-8D8A40C7DA90}"/>
              </c:ext>
            </c:extLst>
          </c:dPt>
          <c:dPt>
            <c:idx val="88"/>
            <c:bubble3D val="0"/>
            <c:spPr>
              <a:solidFill>
                <a:schemeClr val="accent5">
                  <a:lumMod val="50000"/>
                </a:schemeClr>
              </a:solidFill>
              <a:ln w="19050">
                <a:solidFill>
                  <a:schemeClr val="lt1"/>
                </a:solidFill>
              </a:ln>
              <a:effectLst/>
            </c:spPr>
            <c:extLst>
              <c:ext xmlns:c16="http://schemas.microsoft.com/office/drawing/2014/chart" uri="{C3380CC4-5D6E-409C-BE32-E72D297353CC}">
                <c16:uniqueId val="{000000B1-9D4E-44E5-9135-8D8A40C7DA90}"/>
              </c:ext>
            </c:extLst>
          </c:dPt>
          <c:dPt>
            <c:idx val="89"/>
            <c:bubble3D val="0"/>
            <c:spPr>
              <a:solidFill>
                <a:schemeClr val="accent6">
                  <a:lumMod val="50000"/>
                </a:schemeClr>
              </a:solidFill>
              <a:ln w="19050">
                <a:solidFill>
                  <a:schemeClr val="lt1"/>
                </a:solidFill>
              </a:ln>
              <a:effectLst/>
            </c:spPr>
            <c:extLst>
              <c:ext xmlns:c16="http://schemas.microsoft.com/office/drawing/2014/chart" uri="{C3380CC4-5D6E-409C-BE32-E72D297353CC}">
                <c16:uniqueId val="{000000B3-9D4E-44E5-9135-8D8A40C7DA90}"/>
              </c:ext>
            </c:extLst>
          </c:dPt>
          <c:dPt>
            <c:idx val="90"/>
            <c:bubble3D val="0"/>
            <c:spPr>
              <a:solidFill>
                <a:schemeClr val="accent1">
                  <a:lumMod val="70000"/>
                  <a:lumOff val="30000"/>
                </a:schemeClr>
              </a:solidFill>
              <a:ln w="19050">
                <a:solidFill>
                  <a:schemeClr val="lt1"/>
                </a:solidFill>
              </a:ln>
              <a:effectLst/>
            </c:spPr>
            <c:extLst>
              <c:ext xmlns:c16="http://schemas.microsoft.com/office/drawing/2014/chart" uri="{C3380CC4-5D6E-409C-BE32-E72D297353CC}">
                <c16:uniqueId val="{000000B5-9D4E-44E5-9135-8D8A40C7DA90}"/>
              </c:ext>
            </c:extLst>
          </c:dPt>
          <c:dPt>
            <c:idx val="91"/>
            <c:bubble3D val="0"/>
            <c:spPr>
              <a:solidFill>
                <a:schemeClr val="accent2">
                  <a:lumMod val="70000"/>
                  <a:lumOff val="30000"/>
                </a:schemeClr>
              </a:solidFill>
              <a:ln w="19050">
                <a:solidFill>
                  <a:schemeClr val="lt1"/>
                </a:solidFill>
              </a:ln>
              <a:effectLst/>
            </c:spPr>
            <c:extLst>
              <c:ext xmlns:c16="http://schemas.microsoft.com/office/drawing/2014/chart" uri="{C3380CC4-5D6E-409C-BE32-E72D297353CC}">
                <c16:uniqueId val="{000000B7-9D4E-44E5-9135-8D8A40C7DA90}"/>
              </c:ext>
            </c:extLst>
          </c:dPt>
          <c:dPt>
            <c:idx val="92"/>
            <c:bubble3D val="0"/>
            <c:spPr>
              <a:solidFill>
                <a:schemeClr val="accent3">
                  <a:lumMod val="70000"/>
                  <a:lumOff val="30000"/>
                </a:schemeClr>
              </a:solidFill>
              <a:ln w="19050">
                <a:solidFill>
                  <a:schemeClr val="lt1"/>
                </a:solidFill>
              </a:ln>
              <a:effectLst/>
            </c:spPr>
            <c:extLst>
              <c:ext xmlns:c16="http://schemas.microsoft.com/office/drawing/2014/chart" uri="{C3380CC4-5D6E-409C-BE32-E72D297353CC}">
                <c16:uniqueId val="{000000B9-9D4E-44E5-9135-8D8A40C7DA90}"/>
              </c:ext>
            </c:extLst>
          </c:dPt>
          <c:dPt>
            <c:idx val="93"/>
            <c:bubble3D val="0"/>
            <c:spPr>
              <a:solidFill>
                <a:schemeClr val="accent4">
                  <a:lumMod val="70000"/>
                  <a:lumOff val="30000"/>
                </a:schemeClr>
              </a:solidFill>
              <a:ln w="19050">
                <a:solidFill>
                  <a:schemeClr val="lt1"/>
                </a:solidFill>
              </a:ln>
              <a:effectLst/>
            </c:spPr>
            <c:extLst>
              <c:ext xmlns:c16="http://schemas.microsoft.com/office/drawing/2014/chart" uri="{C3380CC4-5D6E-409C-BE32-E72D297353CC}">
                <c16:uniqueId val="{000000BB-9D4E-44E5-9135-8D8A40C7DA90}"/>
              </c:ext>
            </c:extLst>
          </c:dPt>
          <c:dPt>
            <c:idx val="94"/>
            <c:bubble3D val="0"/>
            <c:spPr>
              <a:solidFill>
                <a:schemeClr val="accent5">
                  <a:lumMod val="70000"/>
                  <a:lumOff val="30000"/>
                </a:schemeClr>
              </a:solidFill>
              <a:ln w="19050">
                <a:solidFill>
                  <a:schemeClr val="lt1"/>
                </a:solidFill>
              </a:ln>
              <a:effectLst/>
            </c:spPr>
            <c:extLst>
              <c:ext xmlns:c16="http://schemas.microsoft.com/office/drawing/2014/chart" uri="{C3380CC4-5D6E-409C-BE32-E72D297353CC}">
                <c16:uniqueId val="{000000BD-9D4E-44E5-9135-8D8A40C7DA90}"/>
              </c:ext>
            </c:extLst>
          </c:dPt>
          <c:dPt>
            <c:idx val="95"/>
            <c:bubble3D val="0"/>
            <c:spPr>
              <a:solidFill>
                <a:schemeClr val="accent6">
                  <a:lumMod val="70000"/>
                  <a:lumOff val="30000"/>
                </a:schemeClr>
              </a:solidFill>
              <a:ln w="19050">
                <a:solidFill>
                  <a:schemeClr val="lt1"/>
                </a:solidFill>
              </a:ln>
              <a:effectLst/>
            </c:spPr>
            <c:extLst>
              <c:ext xmlns:c16="http://schemas.microsoft.com/office/drawing/2014/chart" uri="{C3380CC4-5D6E-409C-BE32-E72D297353CC}">
                <c16:uniqueId val="{000000BF-9D4E-44E5-9135-8D8A40C7DA90}"/>
              </c:ext>
            </c:extLst>
          </c:dPt>
          <c:dPt>
            <c:idx val="96"/>
            <c:bubble3D val="0"/>
            <c:spPr>
              <a:solidFill>
                <a:schemeClr val="accent1">
                  <a:lumMod val="70000"/>
                </a:schemeClr>
              </a:solidFill>
              <a:ln w="19050">
                <a:solidFill>
                  <a:schemeClr val="lt1"/>
                </a:solidFill>
              </a:ln>
              <a:effectLst/>
            </c:spPr>
            <c:extLst>
              <c:ext xmlns:c16="http://schemas.microsoft.com/office/drawing/2014/chart" uri="{C3380CC4-5D6E-409C-BE32-E72D297353CC}">
                <c16:uniqueId val="{000000C1-9D4E-44E5-9135-8D8A40C7DA90}"/>
              </c:ext>
            </c:extLst>
          </c:dPt>
          <c:dPt>
            <c:idx val="97"/>
            <c:bubble3D val="0"/>
            <c:spPr>
              <a:solidFill>
                <a:schemeClr val="accent2">
                  <a:lumMod val="70000"/>
                </a:schemeClr>
              </a:solidFill>
              <a:ln w="19050">
                <a:solidFill>
                  <a:schemeClr val="lt1"/>
                </a:solidFill>
              </a:ln>
              <a:effectLst/>
            </c:spPr>
            <c:extLst>
              <c:ext xmlns:c16="http://schemas.microsoft.com/office/drawing/2014/chart" uri="{C3380CC4-5D6E-409C-BE32-E72D297353CC}">
                <c16:uniqueId val="{000000C3-9D4E-44E5-9135-8D8A40C7DA90}"/>
              </c:ext>
            </c:extLst>
          </c:dPt>
          <c:dPt>
            <c:idx val="98"/>
            <c:bubble3D val="0"/>
            <c:spPr>
              <a:solidFill>
                <a:schemeClr val="accent3">
                  <a:lumMod val="70000"/>
                </a:schemeClr>
              </a:solidFill>
              <a:ln w="19050">
                <a:solidFill>
                  <a:schemeClr val="lt1"/>
                </a:solidFill>
              </a:ln>
              <a:effectLst/>
            </c:spPr>
            <c:extLst>
              <c:ext xmlns:c16="http://schemas.microsoft.com/office/drawing/2014/chart" uri="{C3380CC4-5D6E-409C-BE32-E72D297353CC}">
                <c16:uniqueId val="{000000C5-9D4E-44E5-9135-8D8A40C7DA90}"/>
              </c:ext>
            </c:extLst>
          </c:dPt>
          <c:dPt>
            <c:idx val="99"/>
            <c:bubble3D val="0"/>
            <c:spPr>
              <a:solidFill>
                <a:schemeClr val="accent4">
                  <a:lumMod val="70000"/>
                </a:schemeClr>
              </a:solidFill>
              <a:ln w="19050">
                <a:solidFill>
                  <a:schemeClr val="lt1"/>
                </a:solidFill>
              </a:ln>
              <a:effectLst/>
            </c:spPr>
            <c:extLst>
              <c:ext xmlns:c16="http://schemas.microsoft.com/office/drawing/2014/chart" uri="{C3380CC4-5D6E-409C-BE32-E72D297353CC}">
                <c16:uniqueId val="{000000C7-9D4E-44E5-9135-8D8A40C7DA90}"/>
              </c:ext>
            </c:extLst>
          </c:dPt>
          <c:dPt>
            <c:idx val="100"/>
            <c:bubble3D val="0"/>
            <c:spPr>
              <a:solidFill>
                <a:schemeClr val="accent5">
                  <a:lumMod val="70000"/>
                </a:schemeClr>
              </a:solidFill>
              <a:ln w="19050">
                <a:solidFill>
                  <a:schemeClr val="lt1"/>
                </a:solidFill>
              </a:ln>
              <a:effectLst/>
            </c:spPr>
            <c:extLst>
              <c:ext xmlns:c16="http://schemas.microsoft.com/office/drawing/2014/chart" uri="{C3380CC4-5D6E-409C-BE32-E72D297353CC}">
                <c16:uniqueId val="{000000C9-9D4E-44E5-9135-8D8A40C7DA90}"/>
              </c:ext>
            </c:extLst>
          </c:dPt>
          <c:dPt>
            <c:idx val="101"/>
            <c:bubble3D val="0"/>
            <c:spPr>
              <a:solidFill>
                <a:schemeClr val="accent6">
                  <a:lumMod val="70000"/>
                </a:schemeClr>
              </a:solidFill>
              <a:ln w="19050">
                <a:solidFill>
                  <a:schemeClr val="lt1"/>
                </a:solidFill>
              </a:ln>
              <a:effectLst/>
            </c:spPr>
            <c:extLst>
              <c:ext xmlns:c16="http://schemas.microsoft.com/office/drawing/2014/chart" uri="{C3380CC4-5D6E-409C-BE32-E72D297353CC}">
                <c16:uniqueId val="{000000CB-9D4E-44E5-9135-8D8A40C7DA90}"/>
              </c:ext>
            </c:extLst>
          </c:dPt>
          <c:dPt>
            <c:idx val="102"/>
            <c:bubble3D val="0"/>
            <c:spPr>
              <a:solidFill>
                <a:schemeClr val="accent1">
                  <a:lumMod val="50000"/>
                  <a:lumOff val="50000"/>
                </a:schemeClr>
              </a:solidFill>
              <a:ln w="19050">
                <a:solidFill>
                  <a:schemeClr val="lt1"/>
                </a:solidFill>
              </a:ln>
              <a:effectLst/>
            </c:spPr>
            <c:extLst>
              <c:ext xmlns:c16="http://schemas.microsoft.com/office/drawing/2014/chart" uri="{C3380CC4-5D6E-409C-BE32-E72D297353CC}">
                <c16:uniqueId val="{000000CD-9D4E-44E5-9135-8D8A40C7DA90}"/>
              </c:ext>
            </c:extLst>
          </c:dPt>
          <c:dPt>
            <c:idx val="103"/>
            <c:bubble3D val="0"/>
            <c:spPr>
              <a:solidFill>
                <a:schemeClr val="accent2">
                  <a:lumMod val="50000"/>
                  <a:lumOff val="50000"/>
                </a:schemeClr>
              </a:solidFill>
              <a:ln w="19050">
                <a:solidFill>
                  <a:schemeClr val="lt1"/>
                </a:solidFill>
              </a:ln>
              <a:effectLst/>
            </c:spPr>
            <c:extLst>
              <c:ext xmlns:c16="http://schemas.microsoft.com/office/drawing/2014/chart" uri="{C3380CC4-5D6E-409C-BE32-E72D297353CC}">
                <c16:uniqueId val="{000000CF-9D4E-44E5-9135-8D8A40C7DA90}"/>
              </c:ext>
            </c:extLst>
          </c:dPt>
          <c:dPt>
            <c:idx val="104"/>
            <c:bubble3D val="0"/>
            <c:spPr>
              <a:solidFill>
                <a:schemeClr val="accent3">
                  <a:lumMod val="50000"/>
                  <a:lumOff val="50000"/>
                </a:schemeClr>
              </a:solidFill>
              <a:ln w="19050">
                <a:solidFill>
                  <a:schemeClr val="lt1"/>
                </a:solidFill>
              </a:ln>
              <a:effectLst/>
            </c:spPr>
            <c:extLst>
              <c:ext xmlns:c16="http://schemas.microsoft.com/office/drawing/2014/chart" uri="{C3380CC4-5D6E-409C-BE32-E72D297353CC}">
                <c16:uniqueId val="{000000D1-9D4E-44E5-9135-8D8A40C7DA90}"/>
              </c:ext>
            </c:extLst>
          </c:dPt>
          <c:dPt>
            <c:idx val="105"/>
            <c:bubble3D val="0"/>
            <c:spPr>
              <a:solidFill>
                <a:schemeClr val="accent4">
                  <a:lumMod val="50000"/>
                  <a:lumOff val="50000"/>
                </a:schemeClr>
              </a:solidFill>
              <a:ln w="19050">
                <a:solidFill>
                  <a:schemeClr val="lt1"/>
                </a:solidFill>
              </a:ln>
              <a:effectLst/>
            </c:spPr>
            <c:extLst>
              <c:ext xmlns:c16="http://schemas.microsoft.com/office/drawing/2014/chart" uri="{C3380CC4-5D6E-409C-BE32-E72D297353CC}">
                <c16:uniqueId val="{000000D3-9D4E-44E5-9135-8D8A40C7DA90}"/>
              </c:ext>
            </c:extLst>
          </c:dPt>
          <c:dPt>
            <c:idx val="106"/>
            <c:bubble3D val="0"/>
            <c:spPr>
              <a:solidFill>
                <a:schemeClr val="accent5">
                  <a:lumMod val="50000"/>
                  <a:lumOff val="50000"/>
                </a:schemeClr>
              </a:solidFill>
              <a:ln w="19050">
                <a:solidFill>
                  <a:schemeClr val="lt1"/>
                </a:solidFill>
              </a:ln>
              <a:effectLst/>
            </c:spPr>
            <c:extLst>
              <c:ext xmlns:c16="http://schemas.microsoft.com/office/drawing/2014/chart" uri="{C3380CC4-5D6E-409C-BE32-E72D297353CC}">
                <c16:uniqueId val="{000000D5-9D4E-44E5-9135-8D8A40C7DA90}"/>
              </c:ext>
            </c:extLst>
          </c:dPt>
          <c:dPt>
            <c:idx val="107"/>
            <c:bubble3D val="0"/>
            <c:spPr>
              <a:solidFill>
                <a:schemeClr val="accent6">
                  <a:lumMod val="50000"/>
                  <a:lumOff val="50000"/>
                </a:schemeClr>
              </a:solidFill>
              <a:ln w="19050">
                <a:solidFill>
                  <a:schemeClr val="lt1"/>
                </a:solidFill>
              </a:ln>
              <a:effectLst/>
            </c:spPr>
            <c:extLst>
              <c:ext xmlns:c16="http://schemas.microsoft.com/office/drawing/2014/chart" uri="{C3380CC4-5D6E-409C-BE32-E72D297353CC}">
                <c16:uniqueId val="{000000D7-9D4E-44E5-9135-8D8A40C7DA90}"/>
              </c:ext>
            </c:extLst>
          </c:dPt>
          <c:dPt>
            <c:idx val="108"/>
            <c:bubble3D val="0"/>
            <c:spPr>
              <a:solidFill>
                <a:schemeClr val="accent1"/>
              </a:solidFill>
              <a:ln w="19050">
                <a:solidFill>
                  <a:schemeClr val="lt1"/>
                </a:solidFill>
              </a:ln>
              <a:effectLst/>
            </c:spPr>
            <c:extLst>
              <c:ext xmlns:c16="http://schemas.microsoft.com/office/drawing/2014/chart" uri="{C3380CC4-5D6E-409C-BE32-E72D297353CC}">
                <c16:uniqueId val="{000000D9-9D4E-44E5-9135-8D8A40C7DA90}"/>
              </c:ext>
            </c:extLst>
          </c:dPt>
          <c:dPt>
            <c:idx val="109"/>
            <c:bubble3D val="0"/>
            <c:spPr>
              <a:solidFill>
                <a:schemeClr val="accent2"/>
              </a:solidFill>
              <a:ln w="19050">
                <a:solidFill>
                  <a:schemeClr val="lt1"/>
                </a:solidFill>
              </a:ln>
              <a:effectLst/>
            </c:spPr>
            <c:extLst>
              <c:ext xmlns:c16="http://schemas.microsoft.com/office/drawing/2014/chart" uri="{C3380CC4-5D6E-409C-BE32-E72D297353CC}">
                <c16:uniqueId val="{000000DB-9D4E-44E5-9135-8D8A40C7DA90}"/>
              </c:ext>
            </c:extLst>
          </c:dPt>
          <c:dPt>
            <c:idx val="110"/>
            <c:bubble3D val="0"/>
            <c:spPr>
              <a:solidFill>
                <a:schemeClr val="accent3"/>
              </a:solidFill>
              <a:ln w="19050">
                <a:solidFill>
                  <a:schemeClr val="lt1"/>
                </a:solidFill>
              </a:ln>
              <a:effectLst/>
            </c:spPr>
            <c:extLst>
              <c:ext xmlns:c16="http://schemas.microsoft.com/office/drawing/2014/chart" uri="{C3380CC4-5D6E-409C-BE32-E72D297353CC}">
                <c16:uniqueId val="{000000DD-9D4E-44E5-9135-8D8A40C7DA90}"/>
              </c:ext>
            </c:extLst>
          </c:dPt>
          <c:dPt>
            <c:idx val="111"/>
            <c:bubble3D val="0"/>
            <c:spPr>
              <a:solidFill>
                <a:schemeClr val="accent4"/>
              </a:solidFill>
              <a:ln w="19050">
                <a:solidFill>
                  <a:schemeClr val="lt1"/>
                </a:solidFill>
              </a:ln>
              <a:effectLst/>
            </c:spPr>
            <c:extLst>
              <c:ext xmlns:c16="http://schemas.microsoft.com/office/drawing/2014/chart" uri="{C3380CC4-5D6E-409C-BE32-E72D297353CC}">
                <c16:uniqueId val="{000000DF-9D4E-44E5-9135-8D8A40C7DA90}"/>
              </c:ext>
            </c:extLst>
          </c:dPt>
          <c:dPt>
            <c:idx val="112"/>
            <c:bubble3D val="0"/>
            <c:spPr>
              <a:solidFill>
                <a:schemeClr val="accent5"/>
              </a:solidFill>
              <a:ln w="19050">
                <a:solidFill>
                  <a:schemeClr val="lt1"/>
                </a:solidFill>
              </a:ln>
              <a:effectLst/>
            </c:spPr>
            <c:extLst>
              <c:ext xmlns:c16="http://schemas.microsoft.com/office/drawing/2014/chart" uri="{C3380CC4-5D6E-409C-BE32-E72D297353CC}">
                <c16:uniqueId val="{000000E1-9D4E-44E5-9135-8D8A40C7DA90}"/>
              </c:ext>
            </c:extLst>
          </c:dPt>
          <c:dPt>
            <c:idx val="113"/>
            <c:bubble3D val="0"/>
            <c:spPr>
              <a:solidFill>
                <a:schemeClr val="accent6"/>
              </a:solidFill>
              <a:ln w="19050">
                <a:solidFill>
                  <a:schemeClr val="lt1"/>
                </a:solidFill>
              </a:ln>
              <a:effectLst/>
            </c:spPr>
            <c:extLst>
              <c:ext xmlns:c16="http://schemas.microsoft.com/office/drawing/2014/chart" uri="{C3380CC4-5D6E-409C-BE32-E72D297353CC}">
                <c16:uniqueId val="{000000E3-9D4E-44E5-9135-8D8A40C7DA90}"/>
              </c:ext>
            </c:extLst>
          </c:dPt>
          <c:dPt>
            <c:idx val="114"/>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E5-9D4E-44E5-9135-8D8A40C7DA90}"/>
              </c:ext>
            </c:extLst>
          </c:dPt>
          <c:dPt>
            <c:idx val="115"/>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E7-9D4E-44E5-9135-8D8A40C7DA90}"/>
              </c:ext>
            </c:extLst>
          </c:dPt>
          <c:dPt>
            <c:idx val="116"/>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E9-9D4E-44E5-9135-8D8A40C7DA90}"/>
              </c:ext>
            </c:extLst>
          </c:dPt>
          <c:dPt>
            <c:idx val="117"/>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EB-9D4E-44E5-9135-8D8A40C7DA90}"/>
              </c:ext>
            </c:extLst>
          </c:dPt>
          <c:dPt>
            <c:idx val="118"/>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ED-9D4E-44E5-9135-8D8A40C7DA90}"/>
              </c:ext>
            </c:extLst>
          </c:dPt>
          <c:dPt>
            <c:idx val="119"/>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EF-9D4E-44E5-9135-8D8A40C7DA9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'Respuestas Forms'!$A$3:$A$122</c:f>
              <c:strCache>
                <c:ptCount val="115"/>
                <c:pt idx="0">
                  <c:v>A</c:v>
                </c:pt>
                <c:pt idx="1">
                  <c:v>B</c:v>
                </c:pt>
                <c:pt idx="2">
                  <c:v>A</c:v>
                </c:pt>
                <c:pt idx="3">
                  <c:v>B</c:v>
                </c:pt>
                <c:pt idx="4">
                  <c:v>B</c:v>
                </c:pt>
                <c:pt idx="5">
                  <c:v>B</c:v>
                </c:pt>
                <c:pt idx="6">
                  <c:v>A</c:v>
                </c:pt>
                <c:pt idx="7">
                  <c:v>B</c:v>
                </c:pt>
                <c:pt idx="8">
                  <c:v>B</c:v>
                </c:pt>
                <c:pt idx="9">
                  <c:v>B</c:v>
                </c:pt>
                <c:pt idx="10">
                  <c:v>B</c:v>
                </c:pt>
                <c:pt idx="11">
                  <c:v>A</c:v>
                </c:pt>
                <c:pt idx="12">
                  <c:v>B</c:v>
                </c:pt>
                <c:pt idx="13">
                  <c:v>B</c:v>
                </c:pt>
                <c:pt idx="14">
                  <c:v>A</c:v>
                </c:pt>
                <c:pt idx="15">
                  <c:v>A</c:v>
                </c:pt>
                <c:pt idx="16">
                  <c:v>B</c:v>
                </c:pt>
                <c:pt idx="17">
                  <c:v>A</c:v>
                </c:pt>
                <c:pt idx="18">
                  <c:v>A</c:v>
                </c:pt>
                <c:pt idx="19">
                  <c:v>B</c:v>
                </c:pt>
                <c:pt idx="20">
                  <c:v>B</c:v>
                </c:pt>
                <c:pt idx="21">
                  <c:v>A</c:v>
                </c:pt>
                <c:pt idx="22">
                  <c:v>A</c:v>
                </c:pt>
                <c:pt idx="23">
                  <c:v>A</c:v>
                </c:pt>
                <c:pt idx="24">
                  <c:v>A</c:v>
                </c:pt>
                <c:pt idx="25">
                  <c:v>B</c:v>
                </c:pt>
                <c:pt idx="26">
                  <c:v>A</c:v>
                </c:pt>
                <c:pt idx="27">
                  <c:v>B</c:v>
                </c:pt>
                <c:pt idx="28">
                  <c:v>B</c:v>
                </c:pt>
                <c:pt idx="29">
                  <c:v>A</c:v>
                </c:pt>
                <c:pt idx="30">
                  <c:v>B</c:v>
                </c:pt>
                <c:pt idx="31">
                  <c:v>B</c:v>
                </c:pt>
                <c:pt idx="32">
                  <c:v>A</c:v>
                </c:pt>
                <c:pt idx="33">
                  <c:v>A</c:v>
                </c:pt>
                <c:pt idx="34">
                  <c:v>A</c:v>
                </c:pt>
                <c:pt idx="35">
                  <c:v>A</c:v>
                </c:pt>
                <c:pt idx="36">
                  <c:v>B</c:v>
                </c:pt>
                <c:pt idx="37">
                  <c:v>A</c:v>
                </c:pt>
                <c:pt idx="38">
                  <c:v>A</c:v>
                </c:pt>
                <c:pt idx="39">
                  <c:v>B</c:v>
                </c:pt>
                <c:pt idx="40">
                  <c:v>B</c:v>
                </c:pt>
                <c:pt idx="41">
                  <c:v>B</c:v>
                </c:pt>
                <c:pt idx="42">
                  <c:v>B</c:v>
                </c:pt>
                <c:pt idx="43">
                  <c:v>B</c:v>
                </c:pt>
                <c:pt idx="44">
                  <c:v>A</c:v>
                </c:pt>
                <c:pt idx="45">
                  <c:v>A</c:v>
                </c:pt>
                <c:pt idx="46">
                  <c:v>A</c:v>
                </c:pt>
                <c:pt idx="47">
                  <c:v>B</c:v>
                </c:pt>
                <c:pt idx="48">
                  <c:v>B</c:v>
                </c:pt>
                <c:pt idx="49">
                  <c:v>B</c:v>
                </c:pt>
                <c:pt idx="50">
                  <c:v>A</c:v>
                </c:pt>
                <c:pt idx="51">
                  <c:v>B</c:v>
                </c:pt>
                <c:pt idx="52">
                  <c:v>A</c:v>
                </c:pt>
                <c:pt idx="53">
                  <c:v>A</c:v>
                </c:pt>
                <c:pt idx="54">
                  <c:v>B</c:v>
                </c:pt>
                <c:pt idx="55">
                  <c:v>B</c:v>
                </c:pt>
                <c:pt idx="56">
                  <c:v>B</c:v>
                </c:pt>
                <c:pt idx="57">
                  <c:v>A</c:v>
                </c:pt>
                <c:pt idx="58">
                  <c:v>A</c:v>
                </c:pt>
                <c:pt idx="59">
                  <c:v>B</c:v>
                </c:pt>
                <c:pt idx="60">
                  <c:v>B</c:v>
                </c:pt>
                <c:pt idx="61">
                  <c:v>A</c:v>
                </c:pt>
                <c:pt idx="62">
                  <c:v>B</c:v>
                </c:pt>
                <c:pt idx="63">
                  <c:v>A</c:v>
                </c:pt>
                <c:pt idx="64">
                  <c:v>A</c:v>
                </c:pt>
                <c:pt idx="65">
                  <c:v>B</c:v>
                </c:pt>
                <c:pt idx="66">
                  <c:v>B</c:v>
                </c:pt>
                <c:pt idx="67">
                  <c:v>A</c:v>
                </c:pt>
                <c:pt idx="68">
                  <c:v>A</c:v>
                </c:pt>
                <c:pt idx="69">
                  <c:v>B</c:v>
                </c:pt>
                <c:pt idx="70">
                  <c:v>A</c:v>
                </c:pt>
                <c:pt idx="71">
                  <c:v>A</c:v>
                </c:pt>
                <c:pt idx="72">
                  <c:v>A</c:v>
                </c:pt>
                <c:pt idx="73">
                  <c:v>B</c:v>
                </c:pt>
                <c:pt idx="74">
                  <c:v>A</c:v>
                </c:pt>
                <c:pt idx="75">
                  <c:v>B</c:v>
                </c:pt>
                <c:pt idx="76">
                  <c:v>B</c:v>
                </c:pt>
                <c:pt idx="77">
                  <c:v>A</c:v>
                </c:pt>
                <c:pt idx="78">
                  <c:v>A</c:v>
                </c:pt>
                <c:pt idx="79">
                  <c:v>A</c:v>
                </c:pt>
                <c:pt idx="80">
                  <c:v>B</c:v>
                </c:pt>
                <c:pt idx="81">
                  <c:v>A</c:v>
                </c:pt>
                <c:pt idx="82">
                  <c:v>B</c:v>
                </c:pt>
                <c:pt idx="83">
                  <c:v>A</c:v>
                </c:pt>
                <c:pt idx="84">
                  <c:v>B</c:v>
                </c:pt>
                <c:pt idx="85">
                  <c:v>B</c:v>
                </c:pt>
                <c:pt idx="86">
                  <c:v>A</c:v>
                </c:pt>
                <c:pt idx="87">
                  <c:v>A</c:v>
                </c:pt>
                <c:pt idx="88">
                  <c:v>A</c:v>
                </c:pt>
                <c:pt idx="89">
                  <c:v>B</c:v>
                </c:pt>
                <c:pt idx="90">
                  <c:v>B</c:v>
                </c:pt>
                <c:pt idx="91">
                  <c:v>B</c:v>
                </c:pt>
                <c:pt idx="92">
                  <c:v>B</c:v>
                </c:pt>
                <c:pt idx="93">
                  <c:v>B</c:v>
                </c:pt>
                <c:pt idx="94">
                  <c:v>B</c:v>
                </c:pt>
                <c:pt idx="95">
                  <c:v>B</c:v>
                </c:pt>
                <c:pt idx="96">
                  <c:v>A</c:v>
                </c:pt>
                <c:pt idx="97">
                  <c:v>B</c:v>
                </c:pt>
                <c:pt idx="98">
                  <c:v>B</c:v>
                </c:pt>
                <c:pt idx="99">
                  <c:v>B</c:v>
                </c:pt>
                <c:pt idx="100">
                  <c:v>A</c:v>
                </c:pt>
                <c:pt idx="101">
                  <c:v>B</c:v>
                </c:pt>
                <c:pt idx="102">
                  <c:v>A</c:v>
                </c:pt>
                <c:pt idx="103">
                  <c:v>A</c:v>
                </c:pt>
                <c:pt idx="104">
                  <c:v>B</c:v>
                </c:pt>
                <c:pt idx="105">
                  <c:v>A</c:v>
                </c:pt>
                <c:pt idx="106">
                  <c:v>A</c:v>
                </c:pt>
                <c:pt idx="107">
                  <c:v>B</c:v>
                </c:pt>
                <c:pt idx="108">
                  <c:v>A</c:v>
                </c:pt>
                <c:pt idx="109">
                  <c:v>B</c:v>
                </c:pt>
                <c:pt idx="110">
                  <c:v>B</c:v>
                </c:pt>
                <c:pt idx="111">
                  <c:v>A</c:v>
                </c:pt>
                <c:pt idx="112">
                  <c:v>A</c:v>
                </c:pt>
                <c:pt idx="113">
                  <c:v>B</c:v>
                </c:pt>
                <c:pt idx="114">
                  <c:v>A</c:v>
                </c:pt>
              </c:strCache>
            </c:strRef>
          </c:cat>
          <c:val>
            <c:numRef>
              <c:f>'Respuestas Forms'!$J$3:$J$122</c:f>
              <c:numCache>
                <c:formatCode>General</c:formatCode>
                <c:ptCount val="1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numCache>
            </c:numRef>
          </c:val>
          <c:extLst>
            <c:ext xmlns:c16="http://schemas.microsoft.com/office/drawing/2014/chart" uri="{C3380CC4-5D6E-409C-BE32-E72D297353CC}">
              <c16:uniqueId val="{00000000-9096-4AAB-8B41-E025F86601E9}"/>
            </c:ext>
          </c:extLst>
        </c:ser>
        <c:dLbls>
          <c:showLegendKey val="0"/>
          <c:showVal val="1"/>
          <c:showCatName val="0"/>
          <c:showSerName val="0"/>
          <c:showPercent val="0"/>
          <c:showBubbleSize val="0"/>
          <c:showLeaderLines val="1"/>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CO" sz="1050"/>
              <a:t>RANGO</a:t>
            </a:r>
            <a:r>
              <a:rPr lang="es-CO" sz="1050" baseline="0"/>
              <a:t> DE EDAD</a:t>
            </a:r>
            <a:endParaRPr lang="es-CO" sz="1050"/>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4-2E0C-47D2-93FE-EE11610E62BE}"/>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2-2E0C-47D2-93FE-EE11610E62BE}"/>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2E0C-47D2-93FE-EE11610E62BE}"/>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2E0C-47D2-93FE-EE11610E62BE}"/>
              </c:ext>
            </c:extLst>
          </c:dPt>
          <c:dLbls>
            <c:dLbl>
              <c:idx val="0"/>
              <c:layout>
                <c:manualLayout>
                  <c:x val="0.10518834399431415"/>
                  <c:y val="0.32512795275590545"/>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4-2E0C-47D2-93FE-EE11610E62BE}"/>
                </c:ext>
              </c:extLst>
            </c:dLbl>
            <c:dLbl>
              <c:idx val="1"/>
              <c:layout>
                <c:manualLayout>
                  <c:x val="-0.15786332678564433"/>
                  <c:y val="-0.17208369787109945"/>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2-2E0C-47D2-93FE-EE11610E62BE}"/>
                </c:ext>
              </c:extLst>
            </c:dLbl>
            <c:dLbl>
              <c:idx val="2"/>
              <c:layout>
                <c:manualLayout>
                  <c:x val="0.14061682588183941"/>
                  <c:y val="0.17561169437153684"/>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2E0C-47D2-93FE-EE11610E62BE}"/>
                </c:ext>
              </c:extLst>
            </c:dLbl>
            <c:dLbl>
              <c:idx val="3"/>
              <c:layout>
                <c:manualLayout>
                  <c:x val="5.2248543558920807E-2"/>
                  <c:y val="0.1690068168562263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manualLayout>
                      <c:w val="0.17631840796019901"/>
                      <c:h val="0.15756962671332747"/>
                    </c:manualLayout>
                  </c15:layout>
                </c:ext>
                <c:ext xmlns:c16="http://schemas.microsoft.com/office/drawing/2014/chart" uri="{C3380CC4-5D6E-409C-BE32-E72D297353CC}">
                  <c16:uniqueId val="{00000005-2E0C-47D2-93FE-EE11610E62B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'Pre-test'!$A$5:$A$8</c:f>
              <c:strCache>
                <c:ptCount val="4"/>
                <c:pt idx="0">
                  <c:v>Menor de 18 años</c:v>
                </c:pt>
                <c:pt idx="1">
                  <c:v>18 a 24 años</c:v>
                </c:pt>
                <c:pt idx="2">
                  <c:v>25 a 30 años</c:v>
                </c:pt>
                <c:pt idx="3">
                  <c:v>Mayor de 31 años</c:v>
                </c:pt>
              </c:strCache>
            </c:strRef>
          </c:cat>
          <c:val>
            <c:numRef>
              <c:f>'Pre-test'!$B$5:$B$8</c:f>
              <c:numCache>
                <c:formatCode>General</c:formatCode>
                <c:ptCount val="4"/>
                <c:pt idx="0">
                  <c:v>0</c:v>
                </c:pt>
                <c:pt idx="1">
                  <c:v>94</c:v>
                </c:pt>
                <c:pt idx="2">
                  <c:v>17</c:v>
                </c:pt>
                <c:pt idx="3">
                  <c:v>3</c:v>
                </c:pt>
              </c:numCache>
            </c:numRef>
          </c:val>
          <c:extLst>
            <c:ext xmlns:c16="http://schemas.microsoft.com/office/drawing/2014/chart" uri="{C3380CC4-5D6E-409C-BE32-E72D297353CC}">
              <c16:uniqueId val="{00000000-2E0C-47D2-93FE-EE11610E62BE}"/>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CO" sz="1200"/>
              <a:t>GÉNERO</a:t>
            </a:r>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948B-4386-8021-7C9BA564E4DB}"/>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948B-4386-8021-7C9BA564E4DB}"/>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948B-4386-8021-7C9BA564E4DB}"/>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0"/>
            <c:showCatName val="1"/>
            <c:showSerName val="0"/>
            <c:showPercent val="1"/>
            <c:showBubbleSize val="0"/>
            <c:separator>
</c:separator>
            <c:showLeaderLines val="0"/>
            <c:extLst>
              <c:ext xmlns:c15="http://schemas.microsoft.com/office/drawing/2012/chart" uri="{CE6537A1-D6FC-4f65-9D91-7224C49458BB}"/>
            </c:extLst>
          </c:dLbls>
          <c:cat>
            <c:strRef>
              <c:f>'Pre-test'!$I$5:$I$7</c:f>
              <c:strCache>
                <c:ptCount val="3"/>
                <c:pt idx="0">
                  <c:v>Femenino</c:v>
                </c:pt>
                <c:pt idx="1">
                  <c:v>Masculino</c:v>
                </c:pt>
                <c:pt idx="2">
                  <c:v>NS/NR</c:v>
                </c:pt>
              </c:strCache>
            </c:strRef>
          </c:cat>
          <c:val>
            <c:numRef>
              <c:f>'Pre-test'!$J$5:$J$7</c:f>
              <c:numCache>
                <c:formatCode>General</c:formatCode>
                <c:ptCount val="3"/>
                <c:pt idx="0">
                  <c:v>60</c:v>
                </c:pt>
                <c:pt idx="1">
                  <c:v>55</c:v>
                </c:pt>
                <c:pt idx="2">
                  <c:v>0</c:v>
                </c:pt>
              </c:numCache>
            </c:numRef>
          </c:val>
          <c:extLst>
            <c:ext xmlns:c16="http://schemas.microsoft.com/office/drawing/2014/chart" uri="{C3380CC4-5D6E-409C-BE32-E72D297353CC}">
              <c16:uniqueId val="{00000000-35CB-403E-ABDA-C70893D47405}"/>
            </c:ext>
          </c:extLst>
        </c:ser>
        <c:dLbls>
          <c:dLblPos val="inEnd"/>
          <c:showLegendKey val="0"/>
          <c:showVal val="0"/>
          <c:showCatName val="0"/>
          <c:showSerName val="0"/>
          <c:showPercent val="1"/>
          <c:showBubbleSize val="0"/>
          <c:showLeaderLines val="0"/>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CO" sz="1100"/>
              <a:t>¿Ha utilizado alguna vez una herramienta de gamificación?</a:t>
            </a:r>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0B3F-4E06-AC38-5455507AC0C1}"/>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0B3F-4E06-AC38-5455507AC0C1}"/>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'Pre-test'!$A$25:$A$26</c:f>
              <c:strCache>
                <c:ptCount val="2"/>
                <c:pt idx="0">
                  <c:v>Sí</c:v>
                </c:pt>
                <c:pt idx="1">
                  <c:v>No</c:v>
                </c:pt>
              </c:strCache>
            </c:strRef>
          </c:cat>
          <c:val>
            <c:numRef>
              <c:f>'Pre-test'!$B$25:$B$26</c:f>
              <c:numCache>
                <c:formatCode>General</c:formatCode>
                <c:ptCount val="2"/>
                <c:pt idx="0">
                  <c:v>56</c:v>
                </c:pt>
                <c:pt idx="1">
                  <c:v>59</c:v>
                </c:pt>
              </c:numCache>
            </c:numRef>
          </c:val>
          <c:extLst>
            <c:ext xmlns:c16="http://schemas.microsoft.com/office/drawing/2014/chart" uri="{C3380CC4-5D6E-409C-BE32-E72D297353CC}">
              <c16:uniqueId val="{00000000-D235-4AF6-BFE5-0C7939028239}"/>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[Apéndice H - Prueba Pre-Test App Motivatic GO_.xlsx]Experiencia!TablaDinámica30</c:name>
    <c:fmtId val="0"/>
  </c:pivotSource>
  <c:chart>
    <c:autoTitleDeleted val="1"/>
    <c:pivotFmts>
      <c:pivotFmt>
        <c:idx val="0"/>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tx1">
              <a:lumMod val="65000"/>
              <a:lumOff val="35000"/>
            </a:schemeClr>
          </a:solidFill>
          <a:ln>
            <a:noFill/>
          </a:ln>
          <a:effectLst/>
        </c:spPr>
        <c:marker>
          <c:symbol val="none"/>
        </c:marker>
        <c:dLbl>
          <c:idx val="0"/>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bg1">
              <a:lumMod val="75000"/>
            </a:schemeClr>
          </a:solidFill>
          <a:ln>
            <a:noFill/>
          </a:ln>
          <a:effectLst/>
        </c:spPr>
        <c:marker>
          <c:symbol val="none"/>
        </c:marker>
        <c:dLbl>
          <c:idx val="0"/>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Experiencia!$B$2:$B$3</c:f>
              <c:strCache>
                <c:ptCount val="1"/>
                <c:pt idx="0">
                  <c:v>A</c:v>
                </c:pt>
              </c:strCache>
            </c:strRef>
          </c:tx>
          <c:spPr>
            <a:solidFill>
              <a:schemeClr val="bg1">
                <a:lumMod val="75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errBars>
            <c:errBarType val="both"/>
            <c:errValType val="stdErr"/>
            <c:noEndCap val="0"/>
            <c:spPr>
              <a:noFill/>
              <a:ln w="9525">
                <a:solidFill>
                  <a:schemeClr val="tx1">
                    <a:lumMod val="65000"/>
                    <a:lumOff val="35000"/>
                  </a:schemeClr>
                </a:solidFill>
                <a:round/>
              </a:ln>
              <a:effectLst/>
            </c:spPr>
          </c:errBars>
          <c:cat>
            <c:strRef>
              <c:f>Experiencia!$A$4:$A$5</c:f>
              <c:strCache>
                <c:ptCount val="2"/>
                <c:pt idx="0">
                  <c:v>No</c:v>
                </c:pt>
                <c:pt idx="1">
                  <c:v>Si</c:v>
                </c:pt>
              </c:strCache>
            </c:strRef>
          </c:cat>
          <c:val>
            <c:numRef>
              <c:f>Experiencia!$B$4:$B$5</c:f>
              <c:numCache>
                <c:formatCode>General</c:formatCode>
                <c:ptCount val="2"/>
                <c:pt idx="0">
                  <c:v>28</c:v>
                </c:pt>
                <c:pt idx="1">
                  <c:v>27</c:v>
                </c:pt>
              </c:numCache>
            </c:numRef>
          </c:val>
          <c:extLst>
            <c:ext xmlns:c16="http://schemas.microsoft.com/office/drawing/2014/chart" uri="{C3380CC4-5D6E-409C-BE32-E72D297353CC}">
              <c16:uniqueId val="{00000000-C261-4EC4-82C8-EFEF365A84D1}"/>
            </c:ext>
          </c:extLst>
        </c:ser>
        <c:ser>
          <c:idx val="1"/>
          <c:order val="1"/>
          <c:tx>
            <c:strRef>
              <c:f>Experiencia!$C$2:$C$3</c:f>
              <c:strCache>
                <c:ptCount val="1"/>
                <c:pt idx="0">
                  <c:v>B</c:v>
                </c:pt>
              </c:strCache>
            </c:strRef>
          </c:tx>
          <c:spPr>
            <a:solidFill>
              <a:schemeClr val="tx1">
                <a:lumMod val="65000"/>
                <a:lumOff val="35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errBars>
            <c:errBarType val="both"/>
            <c:errValType val="stdErr"/>
            <c:noEndCap val="0"/>
            <c:spPr>
              <a:noFill/>
              <a:ln w="9525">
                <a:solidFill>
                  <a:schemeClr val="tx1">
                    <a:lumMod val="65000"/>
                    <a:lumOff val="35000"/>
                  </a:schemeClr>
                </a:solidFill>
                <a:round/>
              </a:ln>
              <a:effectLst/>
            </c:spPr>
          </c:errBars>
          <c:cat>
            <c:strRef>
              <c:f>Experiencia!$A$4:$A$5</c:f>
              <c:strCache>
                <c:ptCount val="2"/>
                <c:pt idx="0">
                  <c:v>No</c:v>
                </c:pt>
                <c:pt idx="1">
                  <c:v>Si</c:v>
                </c:pt>
              </c:strCache>
            </c:strRef>
          </c:cat>
          <c:val>
            <c:numRef>
              <c:f>Experiencia!$C$4:$C$5</c:f>
              <c:numCache>
                <c:formatCode>General</c:formatCode>
                <c:ptCount val="2"/>
                <c:pt idx="0">
                  <c:v>31</c:v>
                </c:pt>
                <c:pt idx="1">
                  <c:v>29</c:v>
                </c:pt>
              </c:numCache>
            </c:numRef>
          </c:val>
          <c:extLst>
            <c:ext xmlns:c16="http://schemas.microsoft.com/office/drawing/2014/chart" uri="{C3380CC4-5D6E-409C-BE32-E72D297353CC}">
              <c16:uniqueId val="{00000002-C261-4EC4-82C8-EFEF365A84D1}"/>
            </c:ext>
          </c:extLst>
        </c:ser>
        <c:dLbls>
          <c:dLblPos val="outEnd"/>
          <c:showLegendKey val="0"/>
          <c:showVal val="1"/>
          <c:showCatName val="0"/>
          <c:showSerName val="0"/>
          <c:showPercent val="0"/>
          <c:showBubbleSize val="0"/>
        </c:dLbls>
        <c:gapWidth val="300"/>
        <c:axId val="219050815"/>
        <c:axId val="219035839"/>
      </c:barChart>
      <c:catAx>
        <c:axId val="219050815"/>
        <c:scaling>
          <c:orientation val="minMax"/>
        </c:scaling>
        <c:delete val="0"/>
        <c:axPos val="b"/>
        <c:numFmt formatCode="0.00%"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s-CO"/>
          </a:p>
        </c:txPr>
        <c:crossAx val="219035839"/>
        <c:crosses val="autoZero"/>
        <c:auto val="0"/>
        <c:lblAlgn val="ctr"/>
        <c:lblOffset val="100"/>
        <c:noMultiLvlLbl val="0"/>
      </c:catAx>
      <c:valAx>
        <c:axId val="219035839"/>
        <c:scaling>
          <c:orientation val="minMax"/>
        </c:scaling>
        <c:delete val="1"/>
        <c:axPos val="l"/>
        <c:numFmt formatCode="General" sourceLinked="1"/>
        <c:majorTickMark val="out"/>
        <c:minorTickMark val="none"/>
        <c:tickLblPos val="nextTo"/>
        <c:crossAx val="219050815"/>
        <c:crosses val="autoZero"/>
        <c:crossBetween val="between"/>
      </c:valAx>
      <c:dTable>
        <c:showHorzBorder val="1"/>
        <c:showVertBorder val="1"/>
        <c:showOutline val="1"/>
        <c:showKeys val="1"/>
        <c:spPr>
          <a:noFill/>
          <a:ln w="9525">
            <a:solidFill>
              <a:schemeClr val="tx1">
                <a:lumMod val="15000"/>
                <a:lumOff val="85000"/>
              </a:schemeClr>
            </a:solid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spPr>
            <a:ln w="15875" cap="rnd">
              <a:solidFill>
                <a:schemeClr val="accent1"/>
              </a:solidFill>
              <a:round/>
            </a:ln>
            <a:effectLst/>
          </c:spPr>
          <c:marker>
            <c:symbol val="circle"/>
            <c:size val="4"/>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marker>
          <c:cat>
            <c:strRef>
              <c:f>Experiencia!$J$3:$J$15</c:f>
              <c:strCache>
                <c:ptCount val="13"/>
                <c:pt idx="0">
                  <c:v>Kahoot</c:v>
                </c:pt>
                <c:pt idx="1">
                  <c:v>Quizziz</c:v>
                </c:pt>
                <c:pt idx="2">
                  <c:v>Socrative</c:v>
                </c:pt>
                <c:pt idx="3">
                  <c:v>Zoom</c:v>
                </c:pt>
                <c:pt idx="4">
                  <c:v>OneDrive</c:v>
                </c:pt>
                <c:pt idx="5">
                  <c:v>Sololearn</c:v>
                </c:pt>
                <c:pt idx="6">
                  <c:v>Moodle</c:v>
                </c:pt>
                <c:pt idx="7">
                  <c:v>Platzi</c:v>
                </c:pt>
                <c:pt idx="8">
                  <c:v>Moodle</c:v>
                </c:pt>
                <c:pt idx="9">
                  <c:v>Educaplay</c:v>
                </c:pt>
                <c:pt idx="10">
                  <c:v>Coursera</c:v>
                </c:pt>
                <c:pt idx="11">
                  <c:v>Udemy</c:v>
                </c:pt>
                <c:pt idx="12">
                  <c:v>Duolingo</c:v>
                </c:pt>
              </c:strCache>
            </c:strRef>
          </c:cat>
          <c:val>
            <c:numRef>
              <c:f>Experiencia!$K$3:$K$15</c:f>
              <c:numCache>
                <c:formatCode>General</c:formatCode>
                <c:ptCount val="13"/>
                <c:pt idx="0">
                  <c:v>4</c:v>
                </c:pt>
                <c:pt idx="1">
                  <c:v>4</c:v>
                </c:pt>
                <c:pt idx="2">
                  <c:v>3</c:v>
                </c:pt>
                <c:pt idx="3">
                  <c:v>5</c:v>
                </c:pt>
                <c:pt idx="4">
                  <c:v>5</c:v>
                </c:pt>
                <c:pt idx="5">
                  <c:v>4</c:v>
                </c:pt>
                <c:pt idx="6">
                  <c:v>5</c:v>
                </c:pt>
                <c:pt idx="7">
                  <c:v>5</c:v>
                </c:pt>
                <c:pt idx="8">
                  <c:v>4</c:v>
                </c:pt>
                <c:pt idx="9">
                  <c:v>3</c:v>
                </c:pt>
                <c:pt idx="10">
                  <c:v>3</c:v>
                </c:pt>
                <c:pt idx="11">
                  <c:v>4</c:v>
                </c:pt>
                <c:pt idx="12">
                  <c:v>4</c:v>
                </c:pt>
              </c:numCache>
            </c:numRef>
          </c:val>
          <c:extLst>
            <c:ext xmlns:c16="http://schemas.microsoft.com/office/drawing/2014/chart" uri="{C3380CC4-5D6E-409C-BE32-E72D297353CC}">
              <c16:uniqueId val="{00000000-1320-467E-8E97-4E633187F56A}"/>
            </c:ext>
          </c:extLst>
        </c:ser>
        <c:dLbls>
          <c:showLegendKey val="0"/>
          <c:showVal val="0"/>
          <c:showCatName val="0"/>
          <c:showSerName val="0"/>
          <c:showPercent val="0"/>
          <c:showBubbleSize val="0"/>
        </c:dLbls>
        <c:axId val="1940431711"/>
        <c:axId val="1940430463"/>
      </c:radarChart>
      <c:catAx>
        <c:axId val="19404317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940430463"/>
        <c:crosses val="autoZero"/>
        <c:auto val="1"/>
        <c:lblAlgn val="ctr"/>
        <c:lblOffset val="100"/>
        <c:noMultiLvlLbl val="0"/>
      </c:catAx>
      <c:valAx>
        <c:axId val="194043046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94043171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5</xdr:col>
      <xdr:colOff>566208</xdr:colOff>
      <xdr:row>102</xdr:row>
      <xdr:rowOff>285761</xdr:rowOff>
    </xdr:from>
    <xdr:to>
      <xdr:col>7</xdr:col>
      <xdr:colOff>851958</xdr:colOff>
      <xdr:row>109</xdr:row>
      <xdr:rowOff>171461</xdr:rowOff>
    </xdr:to>
    <xdr:graphicFrame macro="">
      <xdr:nvGraphicFramePr>
        <xdr:cNvPr id="5" name="Gráfico 4">
          <a:extLst>
            <a:ext uri="{FF2B5EF4-FFF2-40B4-BE49-F238E27FC236}">
              <a16:creationId xmlns:a16="http://schemas.microsoft.com/office/drawing/2014/main" id="{76AFA4A0-4607-4FBD-9CCE-DE2470AAF2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130175</xdr:colOff>
      <xdr:row>2</xdr:row>
      <xdr:rowOff>92075</xdr:rowOff>
    </xdr:from>
    <xdr:to>
      <xdr:col>7</xdr:col>
      <xdr:colOff>82550</xdr:colOff>
      <xdr:row>19</xdr:row>
      <xdr:rowOff>123825</xdr:rowOff>
    </xdr:to>
    <xdr:graphicFrame macro="">
      <xdr:nvGraphicFramePr>
        <xdr:cNvPr id="2" name="Gráfico 1">
          <a:extLst>
            <a:ext uri="{FF2B5EF4-FFF2-40B4-BE49-F238E27FC236}">
              <a16:creationId xmlns:a16="http://schemas.microsoft.com/office/drawing/2014/main" id="{97493B6C-50E9-4275-80D4-8DE8F1F0E11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98425</xdr:colOff>
      <xdr:row>3</xdr:row>
      <xdr:rowOff>34925</xdr:rowOff>
    </xdr:from>
    <xdr:to>
      <xdr:col>16</xdr:col>
      <xdr:colOff>19050</xdr:colOff>
      <xdr:row>20</xdr:row>
      <xdr:rowOff>73025</xdr:rowOff>
    </xdr:to>
    <xdr:graphicFrame macro="">
      <xdr:nvGraphicFramePr>
        <xdr:cNvPr id="3" name="Gráfico 2">
          <a:extLst>
            <a:ext uri="{FF2B5EF4-FFF2-40B4-BE49-F238E27FC236}">
              <a16:creationId xmlns:a16="http://schemas.microsoft.com/office/drawing/2014/main" id="{C5CB933B-6BB6-4461-9D95-D88B3BF179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34925</xdr:colOff>
      <xdr:row>22</xdr:row>
      <xdr:rowOff>85725</xdr:rowOff>
    </xdr:from>
    <xdr:to>
      <xdr:col>7</xdr:col>
      <xdr:colOff>69850</xdr:colOff>
      <xdr:row>39</xdr:row>
      <xdr:rowOff>117475</xdr:rowOff>
    </xdr:to>
    <xdr:graphicFrame macro="">
      <xdr:nvGraphicFramePr>
        <xdr:cNvPr id="4" name="Gráfico 3">
          <a:extLst>
            <a:ext uri="{FF2B5EF4-FFF2-40B4-BE49-F238E27FC236}">
              <a16:creationId xmlns:a16="http://schemas.microsoft.com/office/drawing/2014/main" id="{33CA31A3-BCB2-4D92-BEA4-EA6052D472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88900</xdr:colOff>
      <xdr:row>0</xdr:row>
      <xdr:rowOff>133350</xdr:rowOff>
    </xdr:from>
    <xdr:to>
      <xdr:col>7</xdr:col>
      <xdr:colOff>44450</xdr:colOff>
      <xdr:row>18</xdr:row>
      <xdr:rowOff>19050</xdr:rowOff>
    </xdr:to>
    <xdr:graphicFrame macro="">
      <xdr:nvGraphicFramePr>
        <xdr:cNvPr id="2" name="Gráfico 1">
          <a:extLst>
            <a:ext uri="{FF2B5EF4-FFF2-40B4-BE49-F238E27FC236}">
              <a16:creationId xmlns:a16="http://schemas.microsoft.com/office/drawing/2014/main" id="{E64E4492-3D7B-4AA4-8BEC-E34D9ACCA5D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365125</xdr:colOff>
      <xdr:row>1</xdr:row>
      <xdr:rowOff>15875</xdr:rowOff>
    </xdr:from>
    <xdr:to>
      <xdr:col>29</xdr:col>
      <xdr:colOff>669925</xdr:colOff>
      <xdr:row>17</xdr:row>
      <xdr:rowOff>111125</xdr:rowOff>
    </xdr:to>
    <xdr:graphicFrame macro="">
      <xdr:nvGraphicFramePr>
        <xdr:cNvPr id="3" name="Gráfico 2">
          <a:extLst>
            <a:ext uri="{FF2B5EF4-FFF2-40B4-BE49-F238E27FC236}">
              <a16:creationId xmlns:a16="http://schemas.microsoft.com/office/drawing/2014/main" id="{5BF31AC0-B358-4CEE-928D-5FA1F99483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P" refreshedDate="45011.258087615737" createdVersion="7" refreshedVersion="7" minRefreshableVersion="3" recordCount="115" xr:uid="{5AE58296-AA32-4941-A266-FE55145F566B}">
  <cacheSource type="worksheet">
    <worksheetSource ref="A2:O117" sheet="Respuestas Forms"/>
  </cacheSource>
  <cacheFields count="15">
    <cacheField name="Grupo " numFmtId="0">
      <sharedItems count="2">
        <s v="A"/>
        <s v="B"/>
      </sharedItems>
    </cacheField>
    <cacheField name="Nombres y apellidos" numFmtId="0">
      <sharedItems/>
    </cacheField>
    <cacheField name="Por favor seleccione su rango de edad:" numFmtId="0">
      <sharedItems/>
    </cacheField>
    <cacheField name="Por favor seleccione su género:" numFmtId="0">
      <sharedItems/>
    </cacheField>
    <cacheField name="Correo electrónico" numFmtId="0">
      <sharedItems/>
    </cacheField>
    <cacheField name="Semestre que cursa:" numFmtId="0">
      <sharedItems containsSemiMixedTypes="0" containsString="0" containsNumber="1" containsInteger="1" minValue="1" maxValue="10"/>
    </cacheField>
    <cacheField name="¿Cuál crees que es el objetivo de Motivatic GO?" numFmtId="0">
      <sharedItems containsBlank="1"/>
    </cacheField>
    <cacheField name="Identifique las mecánicas de juego que espera utilizar en la App Motivatic GO. " numFmtId="0">
      <sharedItems containsBlank="1"/>
    </cacheField>
    <cacheField name="Escriba los tipos de metodologías que encuentra normalmente en plataformas de cyberaprendizaje" numFmtId="0">
      <sharedItems containsBlank="1"/>
    </cacheField>
    <cacheField name="¿Ha utilizado alguna vez una herramienta de gamificación?" numFmtId="0">
      <sharedItems count="2">
        <s v="No"/>
        <s v="Si"/>
      </sharedItems>
    </cacheField>
    <cacheField name="Si ha respondido “Si” a la pregunta anterior, escriba los nombres de las herramientas/software que ha utilizado." numFmtId="0">
      <sharedItems containsBlank="1"/>
    </cacheField>
    <cacheField name="Considerando su respuesta en la pregunta 10, escriba una herramienta en cada una de las siguientes categorías que haya utilizado e indique su nivel de competencia correspondiente a cada herramienta en una escala de 1 a 5 (1 = apenas competente y 5 = extremadamente competente)" numFmtId="0">
      <sharedItems containsMixedTypes="1" containsNumber="1" containsInteger="1" minValue="2" maxValue="5" longText="1"/>
    </cacheField>
    <cacheField name="Indique el tipo de materiales que se encuentran en cada recurso mencionado anteriormente en la pregunta 11." numFmtId="0">
      <sharedItems containsBlank="1"/>
    </cacheField>
    <cacheField name="¿Qué tan beneficioso cree que es usar herramientas como metodología de aprendizaje? Use una escala de 1 a 5 con 1= Nada beneficioso a 5= Extremadamente beneficioso" numFmtId="0">
      <sharedItems containsSemiMixedTypes="0" containsString="0" containsNumber="1" containsInteger="1" minValue="3" maxValue="5"/>
    </cacheField>
    <cacheField name="Si respondió 2 o más a la pregunta anterior, indique la razón de su respuesta."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
  <r>
    <x v="0"/>
    <s v="Ana Zumbado"/>
    <s v="25 a 30 años"/>
    <s v="Femenino"/>
    <s v="ana.zumbadoviquez@ucr.ac.cr"/>
    <n v="7"/>
    <s v="Crear un una aplicación que por medio del juego divulgue conocimiento científico"/>
    <s v="Puzzles y trivias"/>
    <s v="Trivias y resolución de problemas sencillos"/>
    <x v="0"/>
    <m/>
    <s v="Trabajo colaborativo-Zoom meetings-5_x000a_E-learning- Sololearn-5"/>
    <m/>
    <n v="5"/>
    <s v="Permiten que la aprehensión de nuevos conocimientos sea más eficaz"/>
  </r>
  <r>
    <x v="1"/>
    <s v="Margarita María Castellanos Flórez"/>
    <s v="18 a 24 años"/>
    <s v="Femenino"/>
    <s v="22margaritacas@gmail.com"/>
    <n v="8"/>
    <s v="Mantener una interacción entre estudiantes y docentes de manera más divertida y mediante juegos, además con esto ayudar a los estudiantes estudiantes a reforzar sus conocimientos a través de juegos también."/>
    <s v="Registro de usuario_x000a_Registro de curso_x000a_Juego de actividad Trivia_x000a_Juego de actividad Tarjetas_x000a_Juego de actividad Grupal_x000a_Configuración de avatar y del aplicativo"/>
    <m/>
    <x v="1"/>
    <s v="Kahoot, quizziz, socrative"/>
    <s v="Kahoot: 4_x000a_Quizziz: 4_x000a_Socrative: 3"/>
    <s v="Tutoriales acerca del uso de la aplicación, juegos interactivos."/>
    <n v="5"/>
    <s v="Debido que los juegos son atractivos para el ojo humano, y estos a su vez atraen más concentración hacia diferentes personas para que así puedan adquirir un conocimiento más arraigado sobre el tema en específico de manera más divertida."/>
  </r>
  <r>
    <x v="0"/>
    <s v="Juan Camilo González García"/>
    <s v="18 a 24 años"/>
    <s v="Masculino"/>
    <s v="jucgonzalezgarcia@gmail.com"/>
    <n v="4"/>
    <s v="Transmitir conocimiento de una manera innovadora, en busca de apoyar el proceso de los estudiantes"/>
    <s v="No es clara la pregunta"/>
    <s v="Trivias, juegos de memoria, etc.."/>
    <x v="1"/>
    <m/>
    <s v="Solo conozco moodle "/>
    <s v="Continuación de historias, preguntas de selección múltiple "/>
    <n v="4"/>
    <s v="Creo que es un buen apoyo, pero es necesario el compromiso del estudiante para que funcione"/>
  </r>
  <r>
    <x v="1"/>
    <s v="Lía Bermúdez Gómez"/>
    <s v="18 a 24 años"/>
    <s v="Femenino"/>
    <s v="lifebermudez@gmail.com"/>
    <n v="9"/>
    <s v="Crear una plataforma de aprendizaje global donde se puedan compartir conocimientos tanto de profesores como de estudiantes"/>
    <s v="Desafios, cooperación, recompensas"/>
    <m/>
    <x v="1"/>
    <s v="Territorio de gamificación, kahoot, quizziz"/>
    <s v="(Territorio de gamificación - 3) (One drive - 4) (Platzi - 5) (Kahoot- 3)_x000a_"/>
    <s v="PRegunta abierta, ejercicios con desafios tipo historia, preguntas cerradas (seleccion multiple)"/>
    <n v="5"/>
    <s v="Porque por medio de estas herramientas se adquiere mayor pratica y se refuerzan los conocimientos aprendidos."/>
  </r>
  <r>
    <x v="1"/>
    <s v="Jorge Andres Castañeda Gutierrez"/>
    <s v="18 a 24 años"/>
    <s v="Masculino"/>
    <s v="jorge.andres.sds@gmail.com"/>
    <n v="10"/>
    <s v="La enseñanza por medio de actividades e interacciones utilizando IA"/>
    <s v="Juegos, lecturas, foros, didácticas. "/>
    <m/>
    <x v="0"/>
    <m/>
    <s v="No he utilizado herramientas de este tipo."/>
    <m/>
    <n v="5"/>
    <s v="El mayor beneficio es obtener conocimientos rápidamente debido a la vivencia en estas herramientas. "/>
  </r>
  <r>
    <x v="1"/>
    <s v="Matias Exequiel Bustamante"/>
    <s v="18 a 24 años"/>
    <s v="Masculino"/>
    <s v="matexequiel.2012@gmail.com"/>
    <n v="5"/>
    <s v="Integrar las actividades de enseñanza y aprendizaje en un entorno sencillo, didáctico y motivador, utilizando los juegos como estrategia principal."/>
    <s v="Trivia, tarjetas de memoria."/>
    <m/>
    <x v="1"/>
    <s v="Kahoot, Socrative."/>
    <s v="(Gamificación - Kahoot - 3), (Trabajo colaborativo - Google Docs Editors - 5), (E-learning - Moodle - 5), (Otros - Udemy - 3)"/>
    <s v="Kahoot: Juegos y competencias basados en cuestionarios, herramientas de práctica y aprendizaje, presentaciones._x000a_Socrative: Juegos y competencias basados en cuestionarios. "/>
    <n v="4"/>
    <s v="Con el entorno y guía adecuada, opino que esta clase de metodología puede hacer ciertos temas menos tediosos de practicar y quizá más entretenidos de evaluar en sesiones cortas. De todas formas, soy consciente de que algunas cosas pueden frustrar o alejar a algunas personas, por ejemplo si el sistema de puntaje no está bien pensado o las actividades de  competición no se sienten lo suficientemente amigables. Creo que con tan solo unos pocos errores en las cosas que mencioné, la experiencia se ve arruinada y no es posible aprovechar en su totalidad el potencial de este enfoque. "/>
  </r>
  <r>
    <x v="0"/>
    <s v="Nelson Eduardo Martinez Sarmiento"/>
    <s v="25 a 30 años"/>
    <s v="Masculino"/>
    <s v="neduar27do@gmail.com"/>
    <n v="9"/>
    <s v="Facilitar el aprendizaje por medio de herramientas digitales para un mejor manejo de la información "/>
    <s v="me imagino que debe tener perfil del jugador y tambien la puntuacion, retos diarios que hacen estar en la aplicacion, creacion de equipos "/>
    <m/>
    <x v="0"/>
    <m/>
    <s v="gamificacion-socrative-4_x000a_trabajo colaboratico-microsoft-5_x000a_Elearning-Moodle-3_x000a_otros - undemy-3"/>
    <m/>
    <n v="4"/>
    <s v="la gamaficacion motiva el aprendizaje de los estudiantes por su manera de crear los juegos y metologias aplicadas de tal manera buscar encontrar soluciones a distintos escenarios lo cual hace que genere mas interes en el aprendizaje "/>
  </r>
  <r>
    <x v="1"/>
    <s v="Carlos Esteban Pereyra "/>
    <s v="18 a 24 años"/>
    <s v="Masculino"/>
    <s v="pereyracarlos094@gmail.com"/>
    <n v="2"/>
    <s v="Actualizar al sistema educativo con nuevas tecnicas de aprendizaje basadas en el conocimiento actual sobre el cerebro humano"/>
    <s v="Mecanicas basicas de interaccion tal vez? Algo que no requiera demasiada destreza pero que si implique activamente al jugador en un proceso donde ponga en practica el conocimiento adquirido buscando resultados concretos "/>
    <s v="La unica con la que tengo experiencia es simplemente hacer click en la opcion correcta y dar un score o puntuacion basado en mi desempeño, lo cual no es el mejor de los incentivos..."/>
    <x v="1"/>
    <s v="Socrative"/>
    <n v="5"/>
    <m/>
    <n v="5"/>
    <s v="Tienen potencial enorme aunque no lo he visto personalmente hasta ahora, digo esto porque tengo experiencia en los videojuegos y como diseñador parcial de un proyecto de este tipo se que son un medio muy util para hacer preguntas y dejarte tomar decisiones, con un efecto aunque no tangible, que se pueda sentir inmediatamente, y que ese feedback sea la motivacion para seguir incurriendo en una actividad que al final terminara enseñandote a ser proeficiente en algo, sin necesidad de memorizar forzadamente nada, solo usando tu memoria de trabajo activamente en resolucion de problemas hara que esta actividad sea adaptada naturalmente._x000a_Mientras mas decisiones tomes por minuto, y mas inmediato o &quot;tangible&quot; sea el feedback de estas, mas atrapante es una actividad de juego, y mas rapido se aprendera. Por supuesto que deben estar adaptados a las diferentes materias y requerimientos de las disciplinas, y aquellas que no puedan adaptarse a la formula clasica de +decisiones por minuto, podrian adaptarse usando decisiones mas dificiles para compensar."/>
  </r>
  <r>
    <x v="1"/>
    <s v="Yesid Alexander Caldón Leiva"/>
    <s v="18 a 24 años"/>
    <s v="Masculino"/>
    <s v="yesid2172176@correo.uis.edu.co"/>
    <n v="9"/>
    <s v="Motivar al uso de Software y Hardware"/>
    <s v="Una serie de metas a cumplir sin relación a la anterior"/>
    <m/>
    <x v="0"/>
    <m/>
    <s v="(Trabajo colaborativo - Microsoft Teams - 5), (E-learning - Moodle - 4)"/>
    <m/>
    <n v="4"/>
    <s v="Creo que el punto de estas herramientas es crear un dinamismo en la clase que capte la atención por mayor tiempo y que a su vez haya una retroalimentación de lo visto, por lo tanto las herramientas facilitan dicho fin."/>
  </r>
  <r>
    <x v="1"/>
    <s v="Jessenia Pabon"/>
    <s v="18 a 24 años"/>
    <s v="Femenino"/>
    <s v="jpabon2508@gmail.com "/>
    <n v="10"/>
    <s v="motivación en el estudio"/>
    <s v="juegos como de mesa"/>
    <s v="preguntas de opción multiple, adivinanza de palabras, escaleras y serpientes."/>
    <x v="1"/>
    <s v="Los juegos de Jovenes en acción para el desarrollo de habilidades para la vida. "/>
    <s v="iii. elearming- aula virtual uis - 2"/>
    <m/>
    <n v="4"/>
    <s v="La herramienta debe estar orientada a ser un apoyo para la realización de actividades o el cumplimiento de competencia. El punto de una herramienta es ser complementaria al trabajo en clase."/>
  </r>
  <r>
    <x v="1"/>
    <s v="Laura Ximena Rojas Hernández "/>
    <s v="31 a 40 años"/>
    <s v="Femenino"/>
    <s v="lxrojash2018@gmail.com"/>
    <n v="2"/>
    <s v="Mejorar el aprendizaje a través del uso de las tic"/>
    <s v="Responder perguntas o, juegos o trivias"/>
    <s v="Por lo general la metodología se basa en clases virtuales y talleres o actividades que deriven de las mismas, conocidos como prácticos"/>
    <x v="0"/>
    <s v="Socrative, Microsoft teams, moodle"/>
    <s v="(5),(5),(5)"/>
    <s v="Según recuerdo presentas un espacio para revisar el tema visto, así como ejercicios prácticos y plataforma para subir archivos"/>
    <n v="5"/>
    <s v="Eres una herramienta que permite el trabajo en la línea, el envío de archivos y la posible visualización de videos o textos relacionados con la materia"/>
  </r>
  <r>
    <x v="0"/>
    <s v="William ferney delgado rincón "/>
    <s v="18 a 24 años"/>
    <s v="Masculino"/>
    <s v="Williamxdferney2002@gmail.com "/>
    <n v="3"/>
    <s v="Desarrollar habilidades que impulsan al conocimiento de herramientas de gamificacion"/>
    <s v="No se "/>
    <s v="No he tenido experiencia "/>
    <x v="0"/>
    <m/>
    <s v="Socrative 3"/>
    <s v="Dar instrucciones de movimiento a un muñeco"/>
    <n v="4"/>
    <s v="Ayuda con el desarrollo de diferentes habilidades "/>
  </r>
  <r>
    <x v="1"/>
    <s v="Ana Carolina Martínez Sicachá"/>
    <s v="18 a 24 años"/>
    <s v="Femenino"/>
    <s v="carito.sica25@gmail.com"/>
    <n v="8"/>
    <s v="Afianzar los conocimientos de los estudiantes mediante el método de gamificación."/>
    <s v="Preguntas tipo trivia, tarjetas de memoria y actividades grupales."/>
    <m/>
    <x v="1"/>
    <s v="Socrative, educaplay, microsoft teams, moodle"/>
    <s v="(Gamificación - socrative - 4), (Gamificación - Educaplay - 4), (Trabajo colaborativo - Microsoft teams - 3), (E-learning - Moodle - 4)"/>
    <m/>
    <n v="5"/>
    <s v="Considero que es importante realizar nuevas maneras de aprendizaje para motivar a los estudiantes."/>
  </r>
  <r>
    <x v="1"/>
    <s v="EDER MAURICIO ACELAS GÓMEZ"/>
    <s v="18 a 24 años"/>
    <s v="Masculino"/>
    <s v="ACELAS.EDER14@HOTMAIL.COM"/>
    <n v="10"/>
    <s v="Facilitar los procesos de aprendizaje relacionados a una temática específica"/>
    <s v="Niveles, reconocimientos, personalización del avatar, consecución de recompensas"/>
    <m/>
    <x v="1"/>
    <s v="Kahoot, Quizzis"/>
    <s v="(Gamificación - Kahoot - 4), (Trabajo colaborativo - Office - 4), (E-learning - Coursera - 5)"/>
    <s v="Recompensas, puntos"/>
    <n v="5"/>
    <s v="Induce a la motivación y al gusto en el proceso de aprendizaje"/>
  </r>
  <r>
    <x v="0"/>
    <s v="JULIETH TINJACA"/>
    <s v="18 a 24 años"/>
    <s v="Femenino"/>
    <s v="n.tinjaca@hotmail.com"/>
    <n v="10"/>
    <s v="Mejorar los procesos de aprendizaje de temas específicos mediante el uso de tecnologías de gamificación"/>
    <s v="Realidad virtual sobre temáticas específicas con una interacción visual y auditiva "/>
    <m/>
    <x v="1"/>
    <s v="UNITY, VIRTUALBOX, OCULUS"/>
    <s v="Unity 3_x000a_Virtualbox 1_x000a_Oculus 3"/>
    <m/>
    <n v="5"/>
    <s v="El aprendizaje con herramientas mitiga el olvido e incremento el nivel de entendimiento"/>
  </r>
  <r>
    <x v="0"/>
    <s v="Andrés Mauricio Valbuena León "/>
    <s v="18 a 24 años"/>
    <s v="Masculino"/>
    <s v="Andresvalbuena2402@gmail.com "/>
    <n v="9"/>
    <s v="Aprender mediante herramientas de gamificacion"/>
    <s v="Juegos de memoria, actividades grupales "/>
    <m/>
    <x v="0"/>
    <s v="Ninguna"/>
    <s v="(gamificacion-socrative-1)_x000a_(trabajo colaborativo-teams-5)_x000a_(E learning-moodle-5)_x000a_(kahoot-4)"/>
    <m/>
    <n v="5"/>
    <s v="Se puede aprender de una mejor manera por medio de la gamificacion, ya que no se vuelve tedioso el aprendizaje "/>
  </r>
  <r>
    <x v="1"/>
    <s v="María Camila Viviescas Angulo "/>
    <s v="18 a 24 años"/>
    <s v="Femenino"/>
    <s v="camilaviviescas@hotmail.com"/>
    <n v="10"/>
    <s v="Reforzar el conocimiento adquirido durante la clase. "/>
    <s v="Preguntas aleatorias, juegos de retos, simulaciones de procesos como el de mc Donalds."/>
    <s v="No"/>
    <x v="1"/>
    <s v="Mc donald´s "/>
    <s v="e -learning - Moodle - 5 _x000a_Juegos de McDonalds - 5 "/>
    <m/>
    <n v="5"/>
    <s v="Debido a que los estudiantes actualmente carecemos de este tipo de herramientas, bien sea por falta de conocimiento o de acceso"/>
  </r>
  <r>
    <x v="0"/>
    <s v="Juan Pablo Vargas Diaz"/>
    <s v="18 a 24 años"/>
    <s v="Masculino"/>
    <s v="jp.vargas.diaz.4774@gmail.com"/>
    <n v="9"/>
    <s v="Fomentar el aprendizaje en los estudiantes mediante el uso de las TIC donde se promueva lúdicas divertidas para reforzar conocimientos "/>
    <s v="Dinámicas de memorización, interpretación y aplicación "/>
    <m/>
    <x v="0"/>
    <m/>
    <s v="No recuerdo "/>
    <m/>
    <n v="5"/>
    <s v="Considero que cuando se aprende mediante ludicas y dinámicas se facilita el proceso y se logra qué conceptos que muchas veces pueden ser complejos sean conprendidos con más facilidad"/>
  </r>
  <r>
    <x v="0"/>
    <s v="Laura María Castro Pacheco "/>
    <s v="18 a 24 años"/>
    <s v="Femenino"/>
    <s v="lau.macastro@outlook.com "/>
    <n v="8"/>
    <s v="Crear un ambiente educativo que sea motivacional "/>
    <s v="Tipo concurso, ya sea en grupo o individual "/>
    <m/>
    <x v="1"/>
    <s v="Moodle, teams"/>
    <s v="Teams 3_x000a_Moodle 4"/>
    <m/>
    <n v="3"/>
    <s v="La verdad no conozco la ventaja ni desventaja de este tipo de herramientas por ende, no sé si tengo buen beneficio o no."/>
  </r>
  <r>
    <x v="1"/>
    <s v="Madelyn Castellanos"/>
    <s v="18 a 24 años"/>
    <s v="Femenino"/>
    <s v="madelynyisselle1701@gmail.com "/>
    <n v="9"/>
    <s v="Ser un medio de apoyo de enseñanza mediante la.gamificacion, buscando espacios innovadores para el aprendizaje interactivo "/>
    <s v="Preguntas, cartas de memoria"/>
    <m/>
    <x v="0"/>
    <m/>
    <s v="Trabajo colaborativo: Teams 4_x000a_E-learning: Moodle 5"/>
    <m/>
    <n v="5"/>
    <s v="Son metodologías de aprendizaje más divertidas e interesantes"/>
  </r>
  <r>
    <x v="1"/>
    <s v="Nicolas Steven Navarro Palencia "/>
    <s v="18 a 24 años"/>
    <s v="Masculino"/>
    <s v="nicolasnavarrop94@gmail.com"/>
    <n v="9"/>
    <s v="Reforzar los conocimientos impartidos en la clase por el profesor"/>
    <s v="Juegos de retos, preguntas cerradas con opción de revisión a la correcta"/>
    <s v="Preguntas y respuestas "/>
    <x v="1"/>
    <s v="Juego de mc donalds, juegos para medir personalidad en entrevistas laborales"/>
    <s v="Moodle "/>
    <m/>
    <n v="5"/>
    <s v="Facilita el aprendizaje de una manera práctica, creando interés en el estudiante de hacer un buen uso de su tiempo libre"/>
  </r>
  <r>
    <x v="0"/>
    <s v="Isabela Smith Sequeda Guarín"/>
    <s v="18 a 24 años"/>
    <s v="Femenino"/>
    <s v="isabela13guarin@gmail.com"/>
    <n v="9"/>
    <s v="Hacer más dinámico el aprendizaje de un tema determinado"/>
    <s v="Cartas de memoria, preguntas"/>
    <s v="Duolingo"/>
    <x v="1"/>
    <s v="Finatic"/>
    <n v="4"/>
    <s v="Preguntas, camino que determina el avance."/>
    <n v="4"/>
    <s v="Hace diferente la experiencia de aprendizaje."/>
  </r>
  <r>
    <x v="0"/>
    <s v="Christian Camilo Díaz Rincón "/>
    <s v="18 a 24 años"/>
    <s v="Masculino"/>
    <s v="camilo.diaz01@outlook.com "/>
    <n v="9"/>
    <s v="Afianzar y consolidar los conocimientos aprendidos en clase."/>
    <s v="Pruebas simples de preguntas respuestas, memorizar palabras/imágenes."/>
    <s v="Uso de VR para visualización de localizaciones productivas, pregunta/respuesta, puzzles."/>
    <x v="1"/>
    <s v="Kahoot, Forest, Duolingo,"/>
    <s v="Gamificación - Kahoot - 5_x000a_Trabajo colaborativo - Google Drive - 4_x000a_E-learning - Moodle - 5"/>
    <m/>
    <n v="5"/>
    <s v="Los juegos permiten el aprendizaje prueba-error lo cual permite realizar un acercamiento de la teoría vista en clase a un nivel más práctico al usar la metodología prueba-error"/>
  </r>
  <r>
    <x v="0"/>
    <s v="Gabriel Alfonso Rojas Niampira"/>
    <s v="18 a 24 años"/>
    <s v="Masculino"/>
    <s v="galroni2010@hotmail.com"/>
    <n v="9"/>
    <s v="Forzar conocimientos acerca de la actividad académica de ING industrial"/>
    <s v="Preguntas,juegos interactivos ,test ,etc"/>
    <s v="Moodle ,Google clasrrom"/>
    <x v="0"/>
    <m/>
    <s v="E-learning-Moodle -3"/>
    <s v="Cuestionarios ,juegos interactivos"/>
    <n v="5"/>
    <s v="Por medio de estás plataformas se puede adquirir de manera creativa conocimientos que no son tan fáciles de entender de manera tradicional."/>
  </r>
  <r>
    <x v="0"/>
    <s v="David José Bautista Zárate"/>
    <s v="18 a 24 años"/>
    <s v="Masculino"/>
    <s v="davidbautis26@hotmail.com"/>
    <n v="9"/>
    <s v="Acercar a profesores y maestros mejorando el ambiente educativo"/>
    <s v="Preguntas espaciadas en el tiempo que nos ayuden a recordar el tema visto en clase, las cuales se harán periódicamente, parecido a Anki."/>
    <s v="Videos con información y un quiz al final."/>
    <x v="0"/>
    <s v="Anki, Duolingo, altissia."/>
    <s v="(Gamificación - socrative, No conozco - 1) , (Trabajo colaborativo - zoom, Google Meets, Google docs- 4), (e-learning - Moodle - 4), (otros - udemy, Coursera, TED - 4)"/>
    <m/>
    <n v="5"/>
    <s v="Hacen el aprendizaje más didáctico y ameno, y por consiguiente, mucho más fácil de memorizar y la tarea de aprendizaje menos tediosa."/>
  </r>
  <r>
    <x v="1"/>
    <s v="Kevin Stiveen Rojas Ramirez"/>
    <s v="18 a 24 años"/>
    <s v="Masculino"/>
    <s v="kstiven2017@gmail.com"/>
    <n v="9"/>
    <s v="Ampliar el conocimiento en general de estudiantes de la carrera. "/>
    <s v="Trivias"/>
    <s v="Preguntas por puntos para hacerlo mas didáctico."/>
    <x v="1"/>
    <s v="Kahoot, Preguntados y Moodle. "/>
    <s v="Kahoot(2), Moodle (3), y Preguntados(1)"/>
    <s v="Videos, lecturas complentarias, evaluaciones por secciones, etc. "/>
    <n v="5"/>
    <s v="Nos permite seguir en contacto con los diferentes temas de la carrera, ya que usualmente peedemos el conocimiento del mismo. "/>
  </r>
  <r>
    <x v="0"/>
    <s v="Sophia Ortiz Ariza "/>
    <s v="18 a 24 años"/>
    <s v="Femenino"/>
    <s v="sophiaortiza5@gmail.com"/>
    <n v="9"/>
    <s v="Reforzar lo aprendido en clase utilizando herramientas gamificadas"/>
    <s v="Actividades lúdicas en grupo, juegos de memoria, preguntas, actividades para relacionar conceptos"/>
    <s v="Por etapas, cuentan una historia o aclaran inicialmente algunos conceptos para al final realizar preguntas de estos"/>
    <x v="1"/>
    <s v="Territorio de gamificación y otro de mercadeo del cual no recuerdo su nombre "/>
    <s v="Gamificación: territorio de gamificación. 4_x000a_Trabajo colaborativo: zoom. 3_x000a_E-learning: platzi. 5_x000a_Otros: Coursera. 4"/>
    <m/>
    <n v="4"/>
    <s v="Porque es una manera más dinámica de reforzar los conceptos"/>
  </r>
  <r>
    <x v="1"/>
    <s v="Jhonattan Eduardo Niño Bonilla"/>
    <s v="18 a 24 años"/>
    <s v="Masculino"/>
    <s v="jhoeduardon@gmail.com"/>
    <n v="9"/>
    <s v="Aprender de un amanera más didáctica"/>
    <s v="Microsoft teams"/>
    <m/>
    <x v="0"/>
    <m/>
    <s v="(Gamificación-classcraft-5),(Trabajo colaborativo-zoom-5), (E-learnig-moodle-5)"/>
    <s v="Juego de roll, el personaje sube de nivel cuando se ganan puntos cuando respuestas son correctas o se entrega un trabajo o un quiz"/>
    <n v="5"/>
    <s v="Cambia la manera rudimentaria de hacer las cosas en las aulas"/>
  </r>
  <r>
    <x v="1"/>
    <s v="Fabian Pimiento"/>
    <s v="18 a 24 años"/>
    <s v="Masculino"/>
    <s v="Fabianpimi6@gmail.com "/>
    <n v="9"/>
    <s v="Por medio de actividades, aumentar el interes previo a una asignatura."/>
    <s v="De maneras didácticas y divertidas, infundir datos que ayuden al aprendizaje. Por medio de juegos de azar, que ayuden a apropiar el conocimiento."/>
    <s v="Preguntas a,b,c, videos interactivos, rellenar cuadros"/>
    <x v="0"/>
    <m/>
    <s v="Trabajo colaborativo (Microsoft teams) (3)_x000a_E-learning (Moodle) (5)_x000a_E-learning (Study) (5)"/>
    <m/>
    <n v="5"/>
    <s v="Un método interactivo, que mantiene la plena atención en la adquisición de conocimientos."/>
  </r>
  <r>
    <x v="0"/>
    <s v="Alexis Arrieta Alvarez"/>
    <s v="18 a 24 años"/>
    <s v="Masculino"/>
    <s v="alexis.arrieta@correo.uis.edu.co"/>
    <n v="9"/>
    <s v="Aportar a la construcción de ambientes educativos basados en estrategias motivacionales "/>
    <s v="Actividades para el recordamiento de conocimientos vistos en clase anteriores "/>
    <s v="Revisión de conceptos por diferentes formas de juegos "/>
    <x v="0"/>
    <m/>
    <s v="Gamificación-socrative-3_x000a_Trabajo colaborativo-teams-5_x000a_E-learning-moodle-5_x000a_Otro-udemy-3"/>
    <m/>
    <n v="5"/>
    <s v="La facilidad de adquisiciones de conocimientos"/>
  </r>
  <r>
    <x v="1"/>
    <s v="Sairk Támara"/>
    <s v="18 a 24 años"/>
    <s v="Masculino"/>
    <s v="sairkmacoba@gmail.com"/>
    <n v="8"/>
    <s v="Crear una amplia comunidad de aprendizaje"/>
    <s v="Dinámicas y lúdicas que refuerzan conocimientos en los temas dados"/>
    <s v="Preguntas interactivas"/>
    <x v="1"/>
    <s v="4prot"/>
    <s v="Gamificación - 4prot - 5_x000a_Gamificación - Kahoot - 5_x000a_Trabajo colaborativo - Microsoft teams - 4_x000a_Trabajo colaborativo - zoom - 5_x000a_E - learning - Duolingo - 5_x000a_E - learning - moodle - 5_x000a_E - learning - canvas - 5_x000a_E - learning - Sakai - 3_x000a_E - learning - udemy - 5_x000a_"/>
    <s v="Modelado 3D"/>
    <n v="5"/>
    <s v="Es una forma de proyectar y volver tangible el aprendizaje"/>
  </r>
  <r>
    <x v="1"/>
    <s v="Juan Diego Guerrero Dulcey"/>
    <s v="18 a 24 años"/>
    <s v="Masculino"/>
    <s v="juan2172200@correo.uis.edu.co"/>
    <n v="10"/>
    <s v="Crear un ambiente de aprendizaje en línea para estudiantes."/>
    <s v="Juegos de rol interactivos virtuales "/>
    <s v="Cursos pregrabados, utilizo Platzi "/>
    <x v="0"/>
    <m/>
    <s v="Gamification: Socrative 1, trabajo colaborativo: google drive 3, e-learning: Canvas 1, Otros: Canva 4"/>
    <m/>
    <n v="5"/>
    <s v="Considero que por medio de herramientas y ejercicios prácticos y analogías aprendo mejor y puedo interiorizar realmente el conocimiento, lo olvido con menos facilidad."/>
  </r>
  <r>
    <x v="0"/>
    <s v="Silvia Juliana Castillo Rueda "/>
    <s v="18 a 24 años"/>
    <s v="Femenino"/>
    <s v="silvicastillo99@hotmail.com"/>
    <n v="9"/>
    <s v="Ampliar el aprendizaje de los estudiantes a través de herramientas de información. "/>
    <s v="Preguntas interactivas y cartas de aprendizaje "/>
    <s v="Kahoot, moodle, 4prot, duolingo "/>
    <x v="1"/>
    <s v="Kahoot, moodle, 4prot, duolingo "/>
    <s v="Kahoot -&gt; 5 _x000a_moodle -&gt; 5 _x000a_4prot -&gt; 3 _x000a_duolingo -&gt; 5 "/>
    <m/>
    <n v="5"/>
    <s v="Porque permite tangible el aprendizaje "/>
  </r>
  <r>
    <x v="0"/>
    <s v="Juliana Ramos"/>
    <s v="18 a 24 años"/>
    <s v="Femenino"/>
    <s v="ramosjuliana428@gmail.com"/>
    <n v="9"/>
    <s v="Validar conocimientos y a partir de ahí apoyar y reforzarlos"/>
    <s v="Didácticos y fáciles e comprender utilizando imágenes, audios "/>
    <m/>
    <x v="1"/>
    <s v="Cell-ed"/>
    <s v="(Gamificación-cell-ed-5)_x000a_(Trabajo colaborativo-patlet-5)"/>
    <m/>
    <n v="5"/>
    <s v="Porque refuerza los conocimientos y así mismo se adquieren nuevos conocimientos "/>
  </r>
  <r>
    <x v="0"/>
    <s v="María Fernanda Fonseca Parra"/>
    <s v="18 a 24 años"/>
    <s v="Femenino"/>
    <s v="mariafernandafonseca035@gmail.com"/>
    <n v="9"/>
    <s v="Fortalecer los conocimientos ya obtenidos"/>
    <s v="Que sea didáctico y de fácil entendimiento a la hora de usarlo"/>
    <s v="Videos, lecturas y juegos "/>
    <x v="1"/>
    <s v="Kahoot"/>
    <s v="Gamificación-Socrative-3"/>
    <m/>
    <n v="4"/>
    <s v="Para el refuerzo de los conocimientos que ya podría haber adquirido anteriormente sumado a la adquisición de nuevos"/>
  </r>
  <r>
    <x v="0"/>
    <s v="Jeily Camila amorocho "/>
    <s v="18 a 24 años"/>
    <s v="Femenino"/>
    <s v="Camilaamorochocar@hotmail.com"/>
    <n v="9"/>
    <s v="Crear un ambiente de aprendizaje más didáctico para el estudiante, brindándole motivación constantemente"/>
    <s v="Metas claras a corto plazo _x000a_Identificación de habilidades del estudiante_x000a_Actividades desafiantes _x000a_Instrucciones claras "/>
    <s v="Dinámica, colaborativa, divertida, flexible; brinda materiales académicos."/>
    <x v="0"/>
    <s v="Moodle, canva, teams "/>
    <s v="Trabajo colaborativo - microsoft teams - 4_x000a_Trabajo colaborativo - canva - 3_x000a_E-learning -moodle - 5 _x000a_"/>
    <s v="Quices_x000a_Crucigramas"/>
    <n v="4"/>
    <s v="Se realiza la actividad de manera más didáctica, lo cual brinda a los estudiantes una mayor motivación "/>
  </r>
  <r>
    <x v="1"/>
    <s v="Guillermo andres palacio silva "/>
    <s v="18 a 24 años"/>
    <s v="Masculino"/>
    <s v="Memopalacio121@hotmail.com "/>
    <n v="9"/>
    <s v="Unir a profesores y alumnos a través de una plataforma "/>
    <s v="Actividades tipo trivia con comodines "/>
    <m/>
    <x v="0"/>
    <m/>
    <s v="Zoom trabajo colaborativo "/>
    <m/>
    <n v="4"/>
    <s v="Ayudan a complementar el aprendizaje "/>
  </r>
  <r>
    <x v="0"/>
    <s v="Juver Darío Corzo Rodriguez"/>
    <s v="18 a 24 años"/>
    <s v="Masculino"/>
    <s v="juver567@gmail.com "/>
    <n v="9"/>
    <s v="Desarrollar competencia motivacionales"/>
    <s v="Herramientas que ayuden a promover un interes"/>
    <m/>
    <x v="0"/>
    <m/>
    <n v="2"/>
    <m/>
    <n v="3"/>
    <s v="Se creería que ayudaría a una mejora personal y una mejor toma de desiciones"/>
  </r>
  <r>
    <x v="0"/>
    <s v="Weimar Andrés Ortega Pérez"/>
    <s v="25 a 30 años"/>
    <s v="Masculino"/>
    <s v="weimar.ortega96@gmail.com"/>
    <n v="9"/>
    <s v="Aprendizaje"/>
    <s v="Memoria"/>
    <m/>
    <x v="0"/>
    <m/>
    <s v="(Gamificación - app - 4)"/>
    <m/>
    <n v="4"/>
    <s v="Excelente metodología para aprender"/>
  </r>
  <r>
    <x v="1"/>
    <s v="Valentina Solano corredor "/>
    <s v="18 a 24 años"/>
    <s v="Femenino"/>
    <s v="valensolano0323@gmail.com "/>
    <n v="9"/>
    <s v="Un método de enseñanza informativo "/>
    <s v="Por puntos "/>
    <m/>
    <x v="1"/>
    <m/>
    <s v="Gamificación 3"/>
    <m/>
    <n v="5"/>
    <s v="Pq aprender de forma novedosas e interesante ayuda a retener mejor la información "/>
  </r>
  <r>
    <x v="1"/>
    <s v="Maylin Gisella Rodríguez Gómez"/>
    <s v="18 a 24 años"/>
    <s v="Femenino"/>
    <s v="maylin12rodriguez@gmail.com "/>
    <n v="9"/>
    <s v="Mejorar los métodos de enseñanza a través de esta plataforma"/>
    <s v="Ahorcado "/>
    <s v="Completar frases "/>
    <x v="0"/>
    <m/>
    <n v="5"/>
    <m/>
    <n v="4"/>
    <s v="Hace diferente la experiencia de aprendizaje."/>
  </r>
  <r>
    <x v="1"/>
    <s v="María Nikolle Del Cairo Jiménez "/>
    <s v="18 a 24 años"/>
    <s v="Femenino"/>
    <s v="nikolledelcairo@gmail.com "/>
    <n v="9"/>
    <s v="Proceso de enseñanza y aprendizaje "/>
    <s v="Plataforma de docentes y estudiantes, los profesores colocan preguntas para el fortalecimiento de las habilidades del estudiante. Se emplea preguntas, tarjetas de memoria y actividades grupales."/>
    <s v="Completar espacios, relacionar, unir, preguntas de selección múltiple "/>
    <x v="0"/>
    <m/>
    <s v="No sé "/>
    <m/>
    <n v="5"/>
    <s v="Pues es una maneras externa para fortalecer nuestros conocimientos y habilidades"/>
  </r>
  <r>
    <x v="1"/>
    <s v="Luis José Álvarez Grimaldos "/>
    <s v="18 a 24 años"/>
    <s v="Masculino"/>
    <s v="luisjoalgri@gmail.com "/>
    <n v="10"/>
    <s v="Mejorar la atención de los estudiantes en el aula de clase "/>
    <s v="Interactuar con los temas vistos en clase de manera colaborarativa con el profesor "/>
    <s v="Quices y juegos didácticos "/>
    <x v="0"/>
    <m/>
    <s v="Gamificacion - Socrative - 1, Trabajo colaborativo - Microsoft Teams - 3, E-learning - Moodle - 4."/>
    <s v="Videos interactivos y juegos de aprendizaje "/>
    <n v="4"/>
    <m/>
  </r>
  <r>
    <x v="1"/>
    <s v="Juana ValentynaValero Gutiérrez"/>
    <s v="18 a 24 años"/>
    <s v="Femenino"/>
    <s v="Juanita-valero@hotmail.com"/>
    <n v="8"/>
    <s v="Reforzar conocimientos "/>
    <s v="Sopa de letras"/>
    <s v="Selección múltiple "/>
    <x v="0"/>
    <m/>
    <s v="No"/>
    <m/>
    <n v="4"/>
    <s v="Mejora el aprendizaje "/>
  </r>
  <r>
    <x v="0"/>
    <s v="Angy Durán "/>
    <s v="18 a 24 años"/>
    <s v="Femenino"/>
    <s v="angyduran2303@gmail.com "/>
    <n v="9"/>
    <s v="Apoyar el proceso de aprendizaje "/>
    <s v="Preguntas, tarjetas de memoria, entre otras"/>
    <m/>
    <x v="0"/>
    <m/>
    <n v="5"/>
    <s v="Tutoriales acerca del uso de la aplicación, juegos interactivos."/>
    <n v="4"/>
    <s v="Considero que el uso de metodologias es fundamental como apoyo en el proceso de aprendizaje. "/>
  </r>
  <r>
    <x v="0"/>
    <s v="Vanessa Rojas Garay "/>
    <s v="18 a 24 años"/>
    <s v="Femenino"/>
    <s v="Vanessarojasgaray@gmail.com "/>
    <n v="9"/>
    <s v="Una aplicación que permite a través de la gamificacion el afianzamiento y aprendizaje de conocimientos del estudiante"/>
    <s v="Preguntas, tarjetas de memoria y actividades grupales en donde se pueda medir el progreso del estudiante y realizar análisis de este progreso "/>
    <s v="Preguntas de relacionar, completar espacios en blanco, preguntas de selección múltiple y abiertas "/>
    <x v="0"/>
    <m/>
    <s v="No sé "/>
    <s v="Continuación de historias, preguntas de selección múltiple "/>
    <n v="4"/>
    <s v="Permite nuevas formas de afianzamiento de conocimientos "/>
  </r>
  <r>
    <x v="0"/>
    <s v="Diana Carolina González Ardila"/>
    <s v="25 a 30 años"/>
    <s v="Femenino"/>
    <s v="diana_040597@hotmail.com"/>
    <n v="8"/>
    <s v="Construir ambientes educativos basados en la motivación. "/>
    <s v="Lúdica, entretenimiento"/>
    <s v="Evaluación "/>
    <x v="0"/>
    <m/>
    <s v="No he usado"/>
    <s v="PRegunta abierta, ejercicios con desafios tipo historia, preguntas cerradas (seleccion multiple)"/>
    <n v="4"/>
    <s v="Es importante utilizar herramientas de aprendizaje diferente a las tradicionales que se pueden tornar aburridas. "/>
  </r>
  <r>
    <x v="1"/>
    <s v="David Alfonso Muralla Arango"/>
    <s v="25 a 30 años"/>
    <s v="Masculino"/>
    <s v="murallauis@gmail.com"/>
    <n v="10"/>
    <s v="Apoyar el aprendizaje de los estudiantes reforzando las actividades de clase por medio de una app móvil dinamizando los conceptos aprendidos en clase. "/>
    <s v="Ingresar a la app y buscar la actividad dinámica que el profesor haya activado para afianzar los conceptos aprendidos en clase."/>
    <s v="Preguntas de selección múltiple y juegos dinamicos"/>
    <x v="0"/>
    <m/>
    <s v="(Trabajo colaborativo - Google meet - 3), (E-learning - Linkidln - 4)."/>
    <m/>
    <n v="3"/>
    <s v="En mi poca experiencia, me he dado cuenta de que ninguna de las herramientas usadas en las asignaturas de la escuela asemejan las vistas en el campo laboral, al menos excepto SAP."/>
  </r>
  <r>
    <x v="1"/>
    <s v="Diego Felipe Lobo Rueda"/>
    <s v="18 a 24 años"/>
    <s v="Masculino"/>
    <s v="diegofelipeloborueda@gmail.com"/>
    <n v="4"/>
    <s v="Motivar el estudio"/>
    <s v="Una serie de metas a cumplir sin relación a la anterior"/>
    <m/>
    <x v="1"/>
    <s v="Socrative, Classcraft, Focus To Do,"/>
    <s v="iii. elearming- aula virtual uis - 2"/>
    <s v="Kahoot: Juegos y competencias basados en cuestionarios, herramientas de práctica y aprendizaje, presentaciones._x000a_Socrative: Juegos y competencias basados en cuestionarios. "/>
    <n v="5"/>
    <s v="Son metodologías de aprendizaje más divertidas e interesantes"/>
  </r>
  <r>
    <x v="1"/>
    <s v="María Natalia Correa Díaz"/>
    <s v="18 a 24 años"/>
    <s v="Femenino"/>
    <s v="nataliacorrea.2530@gmail.com"/>
    <n v="9"/>
    <s v="Desarrollar una app que por medio del juego divulgue conocimiento"/>
    <s v="juegos como de mesa"/>
    <s v="preguntas de opción multiple, adivinanza de palabras, escaleras y serpientes."/>
    <x v="0"/>
    <m/>
    <s v="(5),(5),(5)"/>
    <m/>
    <n v="4"/>
    <s v="Facilita el aprendizaje de una manera práctica, creando interés en el estudiante de hacer un buen uso de su tiempo libre"/>
  </r>
  <r>
    <x v="0"/>
    <s v="Kelly Yuliana Arias Rincon"/>
    <s v="18 a 24 años"/>
    <s v="Femenino"/>
    <s v="yulianarincon340@gmail.com"/>
    <n v="10"/>
    <s v="Ofrecer una forma diferente de estudiar y aprender"/>
    <s v="Responder perguntas o, juegos o trivias"/>
    <s v="Por lo general la metodología se basa en clases virtuales y talleres o actividades que deriven de las mismas, conocidos como prácticos"/>
    <x v="1"/>
    <s v="Socrative "/>
    <s v="iii. elearming- aula virtual uis - 2"/>
    <m/>
    <n v="5"/>
    <s v="Ayudan a complementar el aprendizaje "/>
  </r>
  <r>
    <x v="1"/>
    <s v="Maria Fernanda Pardo López"/>
    <s v="18 a 24 años"/>
    <s v="Femenino"/>
    <s v="mafepardolopez1997@gmail.com"/>
    <n v="10"/>
    <s v="Aprender por medio de la gamificación"/>
    <s v="No se "/>
    <s v="No he tenido experiencia "/>
    <x v="1"/>
    <s v="Quizziz, class craft, kahoot"/>
    <s v="(5),(5),(5)"/>
    <m/>
    <n v="5"/>
    <s v="Ayuda con el desarrollo de diferentes habilidades "/>
  </r>
  <r>
    <x v="0"/>
    <s v="María A Nieto"/>
    <s v="18 a 24 años"/>
    <s v="Femenino"/>
    <s v="alejandrann9@hotmail.com"/>
    <n v="10"/>
    <s v="Utilizar y enseñar nuevas metodologías de estudio"/>
    <s v="Preguntas aleatorias, juegos de retos, simulaciones de procesos como el de mc Donalds."/>
    <m/>
    <x v="1"/>
    <s v="Socrative, educaplay, classcraft, peardeck."/>
    <s v="Socrative 3"/>
    <m/>
    <n v="4"/>
    <s v="Considero que es importante realizar nuevas maneras de aprendizaje para motivar a los estudiantes."/>
  </r>
  <r>
    <x v="0"/>
    <s v="Gabriela Ramírez Barajas"/>
    <s v="18 a 24 años"/>
    <s v="Femenino"/>
    <s v="ramirezgabriela235@gmail.com"/>
    <n v="10"/>
    <s v="Aprender y motivar"/>
    <s v="Puzzles y trivias"/>
    <s v="Trivias y resolución de problemas sencillos"/>
    <x v="0"/>
    <m/>
    <s v="(Gamificación - socrative - 4), (Gamificación - Educaplay - 4), (Trabajo colaborativo - Microsoft teams - 3), (E-learning - Moodle - 4)"/>
    <s v="Según recuerdo presentas un espacio para revisar el tema visto, así como ejercicios prácticos y plataforma para subir archivos"/>
    <n v="4"/>
    <s v="Induce a la motivación y al gusto en el proceso de aprendizaje"/>
  </r>
  <r>
    <x v="1"/>
    <s v="Hernán Cortés "/>
    <s v="18 a 24 años"/>
    <s v="Masculino"/>
    <s v="hernancortes866@gmail.com "/>
    <n v="4"/>
    <m/>
    <m/>
    <m/>
    <x v="0"/>
    <m/>
    <s v="(Gamificación - Kahoot - 4), (Trabajo colaborativo - Office - 4), (E-learning - Coursera - 5)"/>
    <s v="Dar instrucciones de movimiento a un muñeco"/>
    <n v="5"/>
    <s v="El aprendizaje con herramientas mitiga el olvido e incremento el nivel de entendimiento"/>
  </r>
  <r>
    <x v="1"/>
    <s v="Jimena Andrea Galvis Motta"/>
    <s v="18 a 24 años"/>
    <s v="Femenino"/>
    <s v="jimenagalvis24@gmail.com"/>
    <n v="8"/>
    <s v="Diseñar recursos para estudiantes"/>
    <m/>
    <m/>
    <x v="0"/>
    <m/>
    <s v="Teams 3_x000a_Moodle 4"/>
    <m/>
    <n v="4"/>
    <s v="Se puede aprender de una mejor manera por medio de la gamificacion, ya que no se vuelve tedioso el aprendizaje "/>
  </r>
  <r>
    <x v="1"/>
    <s v="Matias Villamizar"/>
    <s v="18 a 24 años"/>
    <s v="Masculino"/>
    <s v="villa.matias@gmail.com"/>
    <n v="7"/>
    <m/>
    <s v="Trivias"/>
    <s v="Preguntas por puntos para hacerlo mas didáctico."/>
    <x v="0"/>
    <m/>
    <s v="Trabajo colaborativo: Teams 4_x000a_E-learning: Moodle 5"/>
    <s v="Recompensas, puntos"/>
    <n v="4"/>
    <s v="Debido a que los estudiantes actualmente carecemos de este tipo de herramientas, bien sea por falta de conocimiento o de acceso"/>
  </r>
  <r>
    <x v="0"/>
    <s v="Daniela Wicki Emmenegger"/>
    <s v="18 a 24 años"/>
    <s v="Femenino"/>
    <s v="daniwicki82@gmail.com"/>
    <n v="10"/>
    <m/>
    <s v="Actividades lúdicas en grupo, juegos de memoria, preguntas, actividades para relacionar conceptos"/>
    <s v="Por etapas, cuentan una historia o aclaran inicialmente algunos conceptos para al final realizar preguntas de estos"/>
    <x v="1"/>
    <s v="Kahoot"/>
    <s v="Moodle "/>
    <m/>
    <n v="5"/>
    <s v="Considero que cuando se aprende mediante ludicas y dinámicas se facilita el proceso y se logra qué conceptos que muchas veces pueden ser complejos sean conprendidos con más facilidad"/>
  </r>
  <r>
    <x v="0"/>
    <s v="Camila Antonella Andrada"/>
    <s v="18 a 24 años"/>
    <s v="Femenino"/>
    <s v="camiandrada06@gmail.com"/>
    <n v="9"/>
    <s v="Reforzar conocimientos "/>
    <s v="Microsoft teams"/>
    <m/>
    <x v="1"/>
    <s v="Classcraft"/>
    <n v="4"/>
    <m/>
    <n v="4"/>
    <s v="La verdad no conozco la ventaja ni desventaja de este tipo de herramientas por ende, no sé si tengo buen beneficio o no."/>
  </r>
  <r>
    <x v="1"/>
    <s v="Britnney "/>
    <s v="18 a 24 años"/>
    <s v="Femenino"/>
    <s v="britnney04@hotmail.com"/>
    <n v="6"/>
    <s v="Actualizar al sistema educativo con nuevas tecnicas de aprendizaje basadas en el conocimiento actual sobre el cerebro humano"/>
    <s v="De maneras didácticas y divertidas, infundir datos que ayuden al aprendizaje. Por medio de juegos de azar, que ayuden a apropiar el conocimiento."/>
    <s v="Preguntas a,b,c, videos interactivos, rellenar cuadros"/>
    <x v="1"/>
    <s v="Socrative "/>
    <s v="Gamificación - Kahoot - 5_x000a_Trabajo colaborativo - Google Drive - 4_x000a_E-learning - Moodle - 5"/>
    <m/>
    <n v="5"/>
    <s v="Porque permite tangible el aprendizaje "/>
  </r>
  <r>
    <x v="1"/>
    <s v="Santiago Fernando Achával Balceda"/>
    <s v="18 a 24 años"/>
    <s v="Masculino"/>
    <s v="sachavalbalceda@gmail.com"/>
    <n v="9"/>
    <s v="Aprender y motivar"/>
    <s v="Actividades para el recordamiento de conocimientos vistos en clase anteriores "/>
    <s v="Revisión de conceptos por diferentes formas de juegos "/>
    <x v="0"/>
    <m/>
    <s v="E-learning-Moodle -3"/>
    <m/>
    <n v="5"/>
    <s v="Porque refuerza los conocimientos y así mismo se adquieren nuevos conocimientos "/>
  </r>
  <r>
    <x v="0"/>
    <s v="Juan Gabriel Galvan"/>
    <s v="18 a 24 años"/>
    <s v="Masculino"/>
    <s v="juangalvan210317@gmail.com"/>
    <n v="7"/>
    <s v="Apoyar el proceso de aprendizaje "/>
    <s v="Dinámicas y lúdicas que refuerzan conocimientos en los temas dados"/>
    <s v="Preguntas interactivas"/>
    <x v="1"/>
    <s v="Kahoot"/>
    <s v="(Gamificación - socrative, No conozco - 1) , (Trabajo colaborativo - zoom, Google Meets, Google docs- 4), (e-learning - Moodle - 4), (otros - udemy, Coursera, TED - 4)"/>
    <m/>
    <n v="5"/>
    <s v="Para el refuerzo de los conocimientos que ya podría haber adquirido anteriormente sumado a la adquisición de nuevos"/>
  </r>
  <r>
    <x v="1"/>
    <s v="Camila Esperguin"/>
    <s v="18 a 24 años"/>
    <s v="Femenino"/>
    <s v="camilaesperguin@gmail.com"/>
    <n v="7"/>
    <s v="Transmitir conocimiento de una manera innovadora, en busca de apoyar el proceso de los estudiantes"/>
    <s v="Puzzles y trivias"/>
    <s v="Trivias y resolución de problemas sencillos"/>
    <x v="0"/>
    <m/>
    <s v="Solo conozco moodle "/>
    <m/>
    <n v="5"/>
    <s v="Se realiza la actividad de manera más didáctica, lo cual brinda a los estudiantes una mayor motivación "/>
  </r>
  <r>
    <x v="0"/>
    <s v="Camila Torres"/>
    <s v="18 a 24 años"/>
    <s v="Femenino"/>
    <s v="mariactorresr21@gmail.com"/>
    <n v="7"/>
    <s v="Integrar las actividades de enseñanza y aprendizaje en un entorno sencillo, didáctico y motivador, utilizando los juegos como estrategia principal."/>
    <s v="Plataforma de docentes y estudiantes, los profesores colocan preguntas para el fortalecimiento de las habilidades del estudiante. Se emplea preguntas, tarjetas de memoria y actividades grupales."/>
    <s v="Completar espacios, relacionar, unir, preguntas de selección múltiple "/>
    <x v="1"/>
    <s v="Socrative "/>
    <s v="(Territorio de gamificación - 3) (One drive - 4) (Platzi - 5) (Kahoot- 3)_x000a_"/>
    <m/>
    <n v="5"/>
    <s v="Ayudan a complementar el aprendizaje "/>
  </r>
  <r>
    <x v="0"/>
    <s v="Róger Campos Mora "/>
    <s v="18 a 24 años"/>
    <s v="Masculino"/>
    <s v="rogercampos1010@gmail.com "/>
    <n v="9"/>
    <s v="Mejorar los procesos de aprendizajes"/>
    <s v="Interactuar con los temas vistos en clase de manera colaborarativa con el profesor "/>
    <s v="Quices y juegos didácticos "/>
    <x v="1"/>
    <s v="Duolingo, anki"/>
    <s v="No he utilizado herramientas de este tipo."/>
    <s v="Preguntas, camino que determina el avance."/>
    <n v="5"/>
    <s v="Creo que es un buen apoyo, pero es necesario el compromiso del estudiante para que funcione"/>
  </r>
  <r>
    <x v="1"/>
    <s v="Brandon Rodríguez Quesada"/>
    <s v="25 a 30 años"/>
    <s v="Masculino"/>
    <s v="danteiq19@gmail.com"/>
    <n v="9"/>
    <s v="Motivar a los estudiantes"/>
    <s v="Sopa de letras"/>
    <s v="Selección múltiple "/>
    <x v="1"/>
    <s v="Khoot_x000a_Moodle "/>
    <s v="(Gamificación - Kahoot - 3), (Trabajo colaborativo - Google Docs Editors - 5), (E-learning - Moodle - 5), (Otros - Udemy - 3)"/>
    <m/>
    <n v="4"/>
    <s v="Porque por medio de estas herramientas se adquiere mayor pratica y se refuerzan los conocimientos aprendidos."/>
  </r>
  <r>
    <x v="1"/>
    <s v="Valeria Medrano Alvarez "/>
    <s v="18 a 24 años"/>
    <s v="Femenino"/>
    <s v="Valema21@gmail.com "/>
    <n v="10"/>
    <s v="Crear un ambiente educativo que sea motivacional "/>
    <s v="Preguntas, tarjetas de memoria, entre otras"/>
    <m/>
    <x v="0"/>
    <m/>
    <s v="gamificacion-socrative-4_x000a_trabajo colaboratico-microsoft-5_x000a_Elearning-Moodle-3_x000a_otros - undemy-3"/>
    <s v="Cuestionarios ,juegos interactivos"/>
    <n v="4"/>
    <s v="El mayor beneficio es obtener conocimientos rápidamente debido a la vivencia en estas herramientas. "/>
  </r>
  <r>
    <x v="0"/>
    <s v="Sofía García Pérez"/>
    <s v="18 a 24 años"/>
    <s v="Femenino"/>
    <s v="sofiagarcia@gmail.com"/>
    <n v="2"/>
    <s v="Diseñar una aplicación para estudiantes"/>
    <s v="Preguntas, tarjetas de memoria y actividades grupales en donde se pueda medir el progreso del estudiante y realizar análisis de este progreso "/>
    <s v="Preguntas de relacionar, completar espacios en blanco, preguntas de selección múltiple y abiertas "/>
    <x v="0"/>
    <m/>
    <s v="e -learning - Moodle - 5 _x000a_Juegos de McDonalds - 5 "/>
    <m/>
    <n v="4"/>
    <s v="Con el entorno y guía adecuada, opino que esta clase de metodología puede hacer ciertos temas menos tediosos de practicar y quizá más entretenidos de evaluar en sesiones cortas. De todas formas, soy consciente de que algunas cosas pueden frustrar o alejar a algunas personas, por ejemplo si el sistema de puntaje no está bien pensado o las actividades de  competición no se sienten lo suficientemente amigables. Creo que con tan solo unos pocos errores en las cosas que mencioné, la experiencia se ve arruinada y no es posible aprovechar en su totalidad el potencial de este enfoque. "/>
  </r>
  <r>
    <x v="0"/>
    <s v="Juan Carlos Hernández López"/>
    <s v="25 a 30 años"/>
    <s v="Masculino"/>
    <s v="jcarlos.hl@gmail.com"/>
    <n v="8"/>
    <s v="Transmitir conocimiento de una manera innovadora, en busca de apoyar el proceso de los estudiantes"/>
    <s v="Preguntas, cartas de memoria"/>
    <m/>
    <x v="0"/>
    <m/>
    <s v="No recuerdo "/>
    <s v="Videos, lecturas complentarias, evaluaciones por secciones, etc. "/>
    <n v="4"/>
    <m/>
  </r>
  <r>
    <x v="1"/>
    <s v="Ana María Rodríguez Torres"/>
    <s v="18 a 24 años"/>
    <s v="Femenino"/>
    <s v="amariarodriguezt@gmail.com"/>
    <n v="1"/>
    <s v="Crear una plataforma de colaboración entre profesores"/>
    <s v="Didácticos y fáciles e comprender utilizando imágenes, audios "/>
    <m/>
    <x v="1"/>
    <s v="Classcraft"/>
    <s v="Teams 3_x000a_Moodle 4"/>
    <m/>
    <n v="4"/>
    <s v="Es una forma de proyectar y volver tangible el aprendizaje"/>
  </r>
  <r>
    <x v="0"/>
    <s v="Luis Alberto Sánchez Jiménez"/>
    <s v="Mayor de 31 años"/>
    <s v="Masculino"/>
    <s v="lasanchez@gmail.com"/>
    <n v="10"/>
    <s v="Crear un ambiente de aprendizaje en línea para estudiantes."/>
    <s v="Puzzles y trivias"/>
    <s v="Trivias y resolución de problemas sencillos"/>
    <x v="0"/>
    <m/>
    <s v="Trabajo colaborativo: Teams 4_x000a_E-learning: Moodle 5"/>
    <s v="Juego de roll, el personaje sube de nivel cuando se ganan puntos cuando respuestas son correctas o se entrega un trabajo o un quiz"/>
    <n v="3"/>
    <s v="Ayuda con el desarrollo de diferentes habilidades "/>
  </r>
  <r>
    <x v="0"/>
    <s v="Karla Gutierrez"/>
    <s v="18 a 24 años"/>
    <s v="Femenino"/>
    <s v="k_guti@hotmail.com"/>
    <n v="6"/>
    <s v="Ampliar el aprendizaje de los estudiantes a través de herramientas de información. "/>
    <s v="Una serie de metas a cumplir sin relación a la anterior"/>
    <m/>
    <x v="1"/>
    <s v="Socrative, educaplay, classcraft, peardeck."/>
    <s v="Moodle "/>
    <m/>
    <n v="5"/>
    <s v="Considero que es importante realizar nuevas maneras de aprendizaje para motivar a los estudiantes."/>
  </r>
  <r>
    <x v="0"/>
    <s v="Alejandro Torres Morales"/>
    <s v="18 a 24 años"/>
    <s v="Masculino"/>
    <s v="ale.torresm@hotmail.com"/>
    <n v="4"/>
    <s v="Reforzar conocimientos "/>
    <s v="juegos como de mesa"/>
    <m/>
    <x v="1"/>
    <s v="Kahoot, Socrative."/>
    <n v="4"/>
    <m/>
    <n v="5"/>
    <s v="Induce a la motivación y al gusto en el proceso de aprendizaje"/>
  </r>
  <r>
    <x v="1"/>
    <s v="José Eduardo Reyes Sánchez"/>
    <s v="Mayor de 31 años"/>
    <s v="Masculino"/>
    <s v="jereyess@gmail.com"/>
    <n v="9"/>
    <s v="Crear una amplia comunidad de aprendizaje"/>
    <s v="Responder perguntas o, juegos o trivias"/>
    <m/>
    <x v="1"/>
    <s v="Socrative, 4prot"/>
    <s v="Trabajo colaborativo-Zoom meetings-5_x000a_E-learning- Sololearn-5"/>
    <s v="Modelado 3D"/>
    <n v="4"/>
    <s v="El aprendizaje con herramientas mitiga el olvido e incremento el nivel de entendimiento"/>
  </r>
  <r>
    <x v="0"/>
    <s v="Mariana González Rivera"/>
    <s v="25 a 30 años"/>
    <s v="Femenino"/>
    <s v="mariagonzalezr@gmail.com"/>
    <n v="7"/>
    <m/>
    <s v="Lúdica, entretenimiento"/>
    <s v="Trivias, juegos de memoria, etc.."/>
    <x v="0"/>
    <m/>
    <s v="(Gamificación - Kahoot - 3), (Trabajo colaborativo - Google Docs Editors - 5), (E-learning - Moodle - 5), (Otros - Udemy - 3)"/>
    <m/>
    <n v="5"/>
    <s v="Se puede aprender de una mejor manera por medio de la gamificacion, ya que no se vuelve tedioso el aprendizaje "/>
  </r>
  <r>
    <x v="1"/>
    <s v="Andrea López Hernández"/>
    <s v="18 a 24 años"/>
    <s v="Femenino"/>
    <s v="alopezhdez97@hotmail.com"/>
    <n v="1"/>
    <s v="Diseñar una aplicación para estudiantes"/>
    <m/>
    <m/>
    <x v="0"/>
    <m/>
    <n v="3"/>
    <m/>
    <n v="5"/>
    <s v="Debido a que los estudiantes actualmente carecemos de este tipo de herramientas, bien sea por falta de conocimiento o de acceso"/>
  </r>
  <r>
    <x v="1"/>
    <s v="Vanessa Pérez Gómez"/>
    <s v="25 a 30 años"/>
    <s v="Femenino"/>
    <s v="vanessaperezg@hotmail.com"/>
    <n v="6"/>
    <m/>
    <m/>
    <m/>
    <x v="0"/>
    <m/>
    <s v="(5),(5),(5)"/>
    <m/>
    <n v="5"/>
    <s v="Considero que cuando se aprende mediante ludicas y dinámicas se facilita el proceso y se logra qué conceptos que muchas veces pueden ser complejos sean conprendidos con más facilidad"/>
  </r>
  <r>
    <x v="0"/>
    <s v="Jorge Alberto García Castillo"/>
    <s v="Mayor de 31 años"/>
    <s v="Masculino"/>
    <s v="jorgegarciac@hotmail.com"/>
    <n v="10"/>
    <s v="Transmitir conocimiento de una manera innovadora, en busca de apoyar el proceso de los estudiantes"/>
    <s v="Puzzles y trivias"/>
    <s v="Trivias y resolución de problemas sencillos"/>
    <x v="0"/>
    <m/>
    <s v="No sé "/>
    <m/>
    <n v="5"/>
    <s v="La verdad no conozco la ventaja ni desventaja de este tipo de herramientas por ende, no sé si tengo buen beneficio o no."/>
  </r>
  <r>
    <x v="0"/>
    <s v="Francisco Javier Torres"/>
    <s v="18 a 24 años"/>
    <s v="Masculino"/>
    <s v="fjaviertorresf@gmail.com"/>
    <n v="4"/>
    <s v="Crear un ambiente de aprendizaje en línea para estudiantes."/>
    <s v="Registro de usuario_x000a_Registro de curso_x000a_Juego de actividad Trivia_x000a_Juego de actividad Tarjetas_x000a_Juego de actividad Grupal_x000a_Configuración de avatar y del aplicativo"/>
    <m/>
    <x v="1"/>
    <s v="Duolingo"/>
    <s v="e -learning - Moodle - 5 _x000a_Juegos de McDonalds - 5 "/>
    <s v="Quices_x000a_Crucigramas"/>
    <n v="4"/>
    <m/>
  </r>
  <r>
    <x v="0"/>
    <s v="Karen Martínez García"/>
    <s v="18 a 24 años"/>
    <s v="Femenino"/>
    <s v="karenmg@hotmail.com"/>
    <n v="7"/>
    <s v="Reforzar conocimientos "/>
    <s v="No es clara la pregunta"/>
    <s v="Trivias, juegos de memoria, etc.."/>
    <x v="0"/>
    <m/>
    <s v="No recuerdo "/>
    <m/>
    <n v="5"/>
    <s v="Hace diferente la experiencia de aprendizaje."/>
  </r>
  <r>
    <x v="1"/>
    <s v="Raúl Hernández Hernández"/>
    <s v="25 a 30 años"/>
    <s v="Masculino"/>
    <s v="raulhh89@gmail.com"/>
    <n v="9"/>
    <m/>
    <s v="Desafios, cooperación, recompensas"/>
    <m/>
    <x v="0"/>
    <m/>
    <s v="Teams 3_x000a_Moodle 4"/>
    <s v="Tutoriales acerca del uso de la aplicación, juegos interactivos."/>
    <n v="5"/>
    <s v="Son metodologías de aprendizaje más divertidas e interesantes"/>
  </r>
  <r>
    <x v="0"/>
    <s v="Ana Laura Flores Ramírez"/>
    <s v="18 a 24 años"/>
    <s v="Femenino"/>
    <s v="analaurafloresr@gmail.com"/>
    <n v="2"/>
    <s v="Crear un una aplicación que por medio del juego divulgue conocimiento científico"/>
    <s v="Juegos, lecturas, foros, didácticas. "/>
    <m/>
    <x v="1"/>
    <s v="Quizlet"/>
    <s v="Trabajo colaborativo: Teams 4_x000a_E-learning: Moodle 5"/>
    <s v="Continuación de historias, preguntas de selección múltiple "/>
    <n v="5"/>
    <s v="Es una forma de proyectar y volver tangible el aprendizaje"/>
  </r>
  <r>
    <x v="1"/>
    <s v="Carlos Andrés Medina"/>
    <s v="18 a 24 años"/>
    <s v="Masculino"/>
    <s v="csanchez82@hotmail.com"/>
    <n v="10"/>
    <m/>
    <s v="Trivia, tarjetas de memoria."/>
    <s v="Trivias, juegos de memoria, etc.."/>
    <x v="0"/>
    <m/>
    <s v="(5),(5),(5)"/>
    <s v="PRegunta abierta, ejercicios con desafios tipo historia, preguntas cerradas (seleccion multiple)"/>
    <n v="5"/>
    <m/>
  </r>
  <r>
    <x v="0"/>
    <s v="Andrea Martínez García"/>
    <s v="18 a 24 años"/>
    <s v="Femenino"/>
    <s v="andreamarg_4@gmail.com"/>
    <n v="4"/>
    <m/>
    <s v="me imagino que debe tener perfil del jugador y tambien la puntuacion, retos diarios que hacen estar en la aplicacion, creacion de equipos "/>
    <m/>
    <x v="1"/>
    <s v="Socractive, duolingo"/>
    <s v="Moodle "/>
    <m/>
    <n v="5"/>
    <s v="La facilidad de adquisiciones de conocimientos"/>
  </r>
  <r>
    <x v="1"/>
    <s v="Daniela Torres Hernández"/>
    <s v="18 a 24 años"/>
    <s v="Femenino"/>
    <s v="danielatorresh@hotmail.com"/>
    <n v="5"/>
    <s v="Por medio de actividades, aumentar el interes previo a una asignatura."/>
    <s v="Mecanicas basicas de interaccion tal vez? Algo que no requiera demasiada destreza pero que si implique activamente al jugador en un proceso donde ponga en practica el conocimiento adquirido buscando resultados concretos "/>
    <s v="La unica con la que tengo experiencia es simplemente hacer click en la opcion correcta y dar un score o puntuacion basado en mi desempeño, lo cual no es el mejor de los incentivos..."/>
    <x v="0"/>
    <m/>
    <n v="4"/>
    <s v="Kahoot: Juegos y competencias basados en cuestionarios, herramientas de práctica y aprendizaje, presentaciones._x000a_Socrative: Juegos y competencias basados en cuestionarios. "/>
    <n v="5"/>
    <s v="Es una forma de proyectar y volver tangible el aprendizaje"/>
  </r>
  <r>
    <x v="1"/>
    <s v="Rodrigo López Pérez"/>
    <s v="25 a 30 años"/>
    <s v="Masculino"/>
    <s v="lopez_rod@gmail.com"/>
    <n v="8"/>
    <s v="Crear un una aplicación que por medio del juego divulgue conocimiento científico"/>
    <s v="Una serie de metas a cumplir sin relación a la anterior"/>
    <m/>
    <x v="1"/>
    <s v="Duolingo, socrative"/>
    <s v="Teams 3_x000a_Moodle 4"/>
    <m/>
    <n v="5"/>
    <s v="Considero que por medio de herramientas y ejercicios prácticos y analogías aprendo mejor y puedo interiorizar realmente el conocimiento, lo olvido con menos facilidad."/>
  </r>
  <r>
    <x v="0"/>
    <s v="María Fernanda Parra"/>
    <s v="18 a 24 años"/>
    <s v="Femenino"/>
    <s v="mafe.parrag@hotmail.com"/>
    <n v="3"/>
    <m/>
    <s v="juegos como de mesa"/>
    <s v="preguntas de opción multiple, adivinanza de palabras, escaleras y serpientes."/>
    <x v="1"/>
    <s v="Classcraft"/>
    <s v="Trabajo colaborativo: Teams 4_x000a_E-learning: Moodle 5"/>
    <m/>
    <n v="4"/>
    <s v="Porque permite tangible el aprendizaje "/>
  </r>
  <r>
    <x v="0"/>
    <s v="Diego Ardila Gutiérrez"/>
    <s v="25 a 30 años"/>
    <s v="Masculino"/>
    <s v="diego.ard43@gmail.com"/>
    <n v="7"/>
    <s v="Reforzar conocimientos "/>
    <s v="Responder perguntas o, juegos o trivias"/>
    <s v="Por lo general la metodología se basa en clases virtuales y talleres o actividades que deriven de las mismas, conocidos como prácticos"/>
    <x v="1"/>
    <s v="socrative, kahoot, duolingo"/>
    <s v="Moodle "/>
    <m/>
    <n v="4"/>
    <s v="Porque refuerza los conocimientos y así mismo se adquieren nuevos conocimientos "/>
  </r>
  <r>
    <x v="0"/>
    <s v="Adriana González Rincón"/>
    <s v="18 a 24 años"/>
    <s v="Femenino"/>
    <s v="adrianagg9@hotmail.com"/>
    <n v="10"/>
    <s v="Unir a profesores y alumnos a través de una plataforma "/>
    <s v="No se "/>
    <s v="No he tenido experiencia "/>
    <x v="1"/>
    <s v="Kahoot, Socrative."/>
    <n v="4"/>
    <m/>
    <n v="4"/>
    <s v="Para el refuerzo de los conocimientos que ya podría haber adquirido anteriormente sumado a la adquisición de nuevos"/>
  </r>
  <r>
    <x v="1"/>
    <s v="Erick Carrascal Florez"/>
    <s v="18 a 24 años"/>
    <s v="Masculino"/>
    <s v="erickflorez@hotmail.com"/>
    <n v="2"/>
    <m/>
    <m/>
    <m/>
    <x v="0"/>
    <m/>
    <s v="Gamificación - Kahoot - 5_x000a_Trabajo colaborativo - Google Drive - 4_x000a_E-learning - Moodle - 5"/>
    <s v="Según recuerdo presentas un espacio para revisar el tema visto, así como ejercicios prácticos y plataforma para subir archivos"/>
    <n v="3"/>
    <s v="Se realiza la actividad de manera más didáctica, lo cual brinda a los estudiantes una mayor motivación "/>
  </r>
  <r>
    <x v="1"/>
    <s v="Valentina Murcia Hernández"/>
    <s v="18 a 24 años"/>
    <s v="Femenino"/>
    <s v="valmurcia65@gmail.com"/>
    <n v="7"/>
    <s v="Mejorar el aprendizaje a través del uso de las tic"/>
    <m/>
    <m/>
    <x v="1"/>
    <s v="anki, quizzlet"/>
    <s v="E-learning-Moodle -3"/>
    <s v="Dar instrucciones de movimiento a un muñeco"/>
    <n v="4"/>
    <s v="Ayudan a complementar el aprendizaje "/>
  </r>
  <r>
    <x v="1"/>
    <s v="Juan Manuel Pimiento Sánchez"/>
    <s v="25 a 30 años"/>
    <s v="Masculino"/>
    <s v="jmpimiento@hormail.com"/>
    <n v="6"/>
    <s v="Ofrecer a los docentes nuevas herramientas de enseñanza"/>
    <s v="Una serie de metas a cumplir sin relación a la anterior"/>
    <s v="No se"/>
    <x v="0"/>
    <m/>
    <s v="(Gamificación - socrative, No conozco - 1) , (Trabajo colaborativo - zoom, Google Meets, Google docs- 4), (e-learning - Moodle - 4), (otros - udemy, Coursera, TED - 4)"/>
    <m/>
    <n v="5"/>
    <m/>
  </r>
  <r>
    <x v="1"/>
    <s v="Ana Karen Prieto León"/>
    <s v="18 a 24 años"/>
    <s v="Femenino"/>
    <s v="anakarenpl@gmail.com"/>
    <n v="1"/>
    <m/>
    <m/>
    <m/>
    <x v="1"/>
    <s v="Habitica, kahoot, socrative"/>
    <s v="Trabajo colaborativo-Zoom meetings-5_x000a_E-learning- Sololearn-5"/>
    <s v="Recompensas, puntos"/>
    <n v="5"/>
    <s v="Permiten que la aprehensión de nuevos conocimientos sea más eficaz"/>
  </r>
  <r>
    <x v="1"/>
    <s v="Arturo Torres García"/>
    <s v="18 a 24 años"/>
    <s v="Masculino"/>
    <s v="arturotorresg@gmail.com"/>
    <n v="10"/>
    <s v="Fortalecer los conocimientos ya obtenidos"/>
    <s v="Plataforma de docentes y estudiantes, los profesores colocan preguntas para el fortalecimiento de las habilidades del estudiante. Se emplea preguntas, tarjetas de memoria y actividades grupales."/>
    <s v="Completar espacios, relacionar, unir, preguntas de selección múltiple "/>
    <x v="1"/>
    <s v="Duolingo"/>
    <s v="e -learning - Moodle - 5 _x000a_Juegos de McDonalds - 5 "/>
    <m/>
    <n v="3"/>
    <s v="Debido que los juegos son atractivos para el ojo humano, y estos a su vez atraen más concentración hacia diferentes personas para que así puedan adquirir un conocimiento más arraigado sobre el tema en específico de manera más divertida."/>
  </r>
  <r>
    <x v="1"/>
    <s v="Jose Antonio García Martínez"/>
    <s v="25 a 30 años"/>
    <s v="Masculino"/>
    <s v="antoniogm34@gmail.com"/>
    <n v="8"/>
    <m/>
    <s v="Interactuar con los temas vistos en clase de manera colaborarativa con el profesor "/>
    <s v="Quices y juegos didácticos "/>
    <x v="1"/>
    <s v="Kahoot"/>
    <s v="No recuerdo "/>
    <m/>
    <n v="5"/>
    <s v="Creo que es un buen apoyo, pero es necesario el compromiso del estudiante para que funcione"/>
  </r>
  <r>
    <x v="1"/>
    <s v="Karina Hernández Ortiz"/>
    <s v="18 a 24 años"/>
    <s v="Femenino"/>
    <s v="karinahernandezo@gmail.com"/>
    <n v="3"/>
    <s v="Aprender y motivar"/>
    <s v="Sopa de letras"/>
    <s v="Selección múltiple "/>
    <x v="0"/>
    <m/>
    <s v="Teams 3_x000a_Moodle 4"/>
    <m/>
    <n v="5"/>
    <s v="Porque por medio de estas herramientas se adquiere mayor pratica y se refuerzan los conocimientos aprendidos."/>
  </r>
  <r>
    <x v="0"/>
    <s v="Isabel Sánchez Ortiz"/>
    <s v="18 a 24 años"/>
    <s v="Femenino"/>
    <s v="isabelsanchezo@hotmail.com"/>
    <n v="5"/>
    <m/>
    <s v="Preguntas, tarjetas de memoria, entre otras"/>
    <m/>
    <x v="0"/>
    <m/>
    <s v="Trabajo colaborativo: Teams 4_x000a_E-learning: Moodle 5"/>
    <m/>
    <n v="4"/>
    <s v="El mayor beneficio es obtener conocimientos rápidamente debido a la vivencia en estas herramientas. "/>
  </r>
  <r>
    <x v="1"/>
    <s v="Luisa Bermúdez "/>
    <s v="18 a 24 años"/>
    <s v="Femenino"/>
    <s v="luisaber_45@gmail.com"/>
    <n v="5"/>
    <s v="Forzar conocimientos acerca de la actividad académica de ING industrial"/>
    <s v="Preguntas, tarjetas de memoria y actividades grupales en donde se pueda medir el progreso del estudiante y realizar análisis de este progreso "/>
    <s v="Preguntas de relacionar, completar espacios en blanco, preguntas de selección múltiple y abiertas "/>
    <x v="1"/>
    <s v="Minecraft"/>
    <s v="iii. elearming- aula virtual uis - 2"/>
    <m/>
    <n v="5"/>
    <s v="Con el entorno y guía adecuada, opino que esta clase de metodología puede hacer ciertos temas menos tediosos de practicar y quizá más entretenidos de evaluar en sesiones cortas. De todas formas, soy consciente de que algunas cosas pueden frustrar o alejar a algunas personas, por ejemplo si el sistema de puntaje no está bien pensado o las actividades de  competición no se sienten lo suficientemente amigables. Creo que con tan solo unos pocos errores en las cosas que mencioné, la experiencia se ve arruinada y no es posible aprovechar en su totalidad el potencial de este enfoque. "/>
  </r>
  <r>
    <x v="1"/>
    <s v="Sergio Maldonado"/>
    <s v="18 a 24 años"/>
    <s v="Masculino"/>
    <s v="sergiomf@gmail.com"/>
    <n v="6"/>
    <m/>
    <s v="Lúdica, entretenimiento"/>
    <s v="Evaluación "/>
    <x v="0"/>
    <m/>
    <s v="(5),(5),(5)"/>
    <m/>
    <n v="5"/>
    <m/>
  </r>
  <r>
    <x v="1"/>
    <s v="Diego Sandoval Ramos"/>
    <s v="18 a 24 años"/>
    <s v="Masculino"/>
    <s v="dsandovalr@hotmail.com"/>
    <n v="3"/>
    <s v="Crear un ambiente educativo que sea motivacional "/>
    <s v="Ingresar a la app y buscar la actividad dinámica que el profesor haya activado para afianzar los conceptos aprendidos en clase."/>
    <s v="Preguntas de selección múltiple y juegos dinamicos"/>
    <x v="0"/>
    <m/>
    <s v="Socrative 3"/>
    <m/>
    <n v="5"/>
    <s v="Ayuda con el desarrollo de diferentes habilidades "/>
  </r>
  <r>
    <x v="0"/>
    <s v="Sofía Mendoza Espinosa"/>
    <s v="25 a 30 años"/>
    <s v="Femenino"/>
    <s v="sofiamendozae@gmail.com"/>
    <n v="7"/>
    <m/>
    <m/>
    <m/>
    <x v="0"/>
    <m/>
    <s v="(Gamificación - socrative - 4), (Gamificación - Educaplay - 4), (Trabajo colaborativo - Microsoft teams - 3), (E-learning - Moodle - 4)"/>
    <s v="Preguntas, camino que determina el avance."/>
    <n v="5"/>
    <s v="Considero que es importante realizar nuevas maneras de aprendizaje para motivar a los estudiantes."/>
  </r>
  <r>
    <x v="1"/>
    <s v="Carlos Flores Contreras"/>
    <s v="18 a 24 años"/>
    <s v="Masculino"/>
    <s v="carlosfloresc@hotmail.com"/>
    <n v="4"/>
    <m/>
    <s v="Lúdica, entretenimiento"/>
    <m/>
    <x v="1"/>
    <s v="Kahoot"/>
    <s v="(Gamificación - Kahoot - 4), (Trabajo colaborativo - Office - 4), (E-learning - Coursera - 5)"/>
    <m/>
    <n v="4"/>
    <s v="Induce a la motivación y al gusto en el proceso de aprendizaje"/>
  </r>
  <r>
    <x v="0"/>
    <s v="Lorena González Vega"/>
    <s v="18 a 24 años"/>
    <s v="Femenino"/>
    <s v="gonzaleslorenav@gmail.com"/>
    <n v="2"/>
    <s v="Crear un una aplicación que por medio del juego divulgue conocimiento científico"/>
    <m/>
    <m/>
    <x v="0"/>
    <m/>
    <s v="e -learning - Moodle - 5 _x000a_Juegos de McDonalds - 5 "/>
    <s v="Cuestionarios ,juegos interactivos"/>
    <n v="5"/>
    <s v="El aprendizaje con herramientas mitiga el olvido e incremento el nivel de entendimiento"/>
  </r>
  <r>
    <x v="0"/>
    <s v="Mariana Díaz Maldonado"/>
    <s v="18 a 24 años"/>
    <s v="Femenino"/>
    <s v="mdiazmaldonado@gmail.com"/>
    <n v="8"/>
    <m/>
    <s v="Preguntas, cartas de memoria"/>
    <s v="Trivias, juegos de memoria, etc.."/>
    <x v="1"/>
    <s v="Socreative, classcraft"/>
    <s v="(Trabajo colaborativo - Google meet - 3), (E-learning - Linkidln - 4)."/>
    <m/>
    <n v="5"/>
    <s v="Se puede aprender de una mejor manera por medio de la gamificacion, ya que no se vuelve tedioso el aprendizaje "/>
  </r>
  <r>
    <x v="1"/>
    <s v="Jorge Rodriguez Romero"/>
    <s v="18 a 24 años"/>
    <s v="Masculino"/>
    <s v="jrodriguezromero@hotmail.com"/>
    <n v="6"/>
    <m/>
    <m/>
    <m/>
    <x v="1"/>
    <s v="Kahoot"/>
    <s v="Trabajo colaborativo (Microsoft teams) (3)_x000a_E-learning (Moodle) (5)_x000a_E-learning (Study) (5)"/>
    <s v="Videos, lecturas complentarias, evaluaciones por secciones, etc. "/>
    <n v="5"/>
    <s v="Debido a que los estudiantes actualmente carecemos de este tipo de herramientas, bien sea por falta de conocimiento o de acceso"/>
  </r>
  <r>
    <x v="0"/>
    <s v="Verónica Aguilar Sánchez"/>
    <s v="18 a 24 años"/>
    <s v="Femenino"/>
    <s v="veronica.aguilars@gmail.com"/>
    <n v="5"/>
    <s v="Por medio de actividades, aumentar el interes previo a una asignatura."/>
    <s v="Desafios, cooperación, recompensas"/>
    <m/>
    <x v="0"/>
    <m/>
    <s v="iii. elearming- aula virtual uis - 2"/>
    <m/>
    <n v="5"/>
    <s v="Considero que cuando se aprende mediante ludicas y dinámicas se facilita el proceso y se logra qué conceptos que muchas veces pueden ser complejos sean conprendidos con más facilidad"/>
  </r>
  <r>
    <x v="0"/>
    <s v="Rafael García Herrera"/>
    <s v="25 a 30 años"/>
    <s v="Masculino"/>
    <s v="rafael.garciahr@gmail.com"/>
    <n v="10"/>
    <s v="Crear un ambiente de aprendizaje en línea para estudiantes."/>
    <s v="Preguntas aleatorias, juegos de retos, simulaciones de procesos como el de mc Donalds."/>
    <s v="preguntas de opción multiple, adivinanza de palabras, escaleras y serpientes."/>
    <x v="0"/>
    <m/>
    <n v="4"/>
    <s v="Juego de roll, el personaje sube de nivel cuando se ganan puntos cuando respuestas son correctas o se entrega un trabajo o un quiz"/>
    <n v="5"/>
    <s v="La verdad no conozco la ventaja ni desventaja de este tipo de herramientas por ende, no sé si tengo buen beneficio o no."/>
  </r>
  <r>
    <x v="1"/>
    <s v="Laura Torres Nava"/>
    <s v="18 a 24 años"/>
    <s v="Femenino"/>
    <s v="ltorresnava@gmail.com"/>
    <n v="1"/>
    <s v="Reforzar conocimientos "/>
    <m/>
    <m/>
    <x v="1"/>
    <s v="Socrative "/>
    <s v="Trabajo colaborativo (Microsoft teams) (3)_x000a_E-learning (Moodle) (5)_x000a_E-learning (Study) (5)"/>
    <m/>
    <n v="5"/>
    <s v="Es una forma de proyectar y volver tangible el aprendizaje"/>
  </r>
  <r>
    <x v="0"/>
    <s v="Gabriel Vargas Ortiz"/>
    <s v="25 a 30 años"/>
    <s v="Masculino"/>
    <s v="gabriel.vargaso@hotmail.com"/>
    <n v="9"/>
    <s v="Desarrollar competencia motivacionales"/>
    <s v="Preguntas, cartas de memoria"/>
    <m/>
    <x v="0"/>
    <m/>
    <s v="Trabajo colaborativo-Zoom meetings-5_x000a_E-learning- Sololearn-5"/>
    <m/>
    <n v="4"/>
    <s v="La facilidad de adquisiciones de conocimientos"/>
  </r>
  <r>
    <x v="1"/>
    <s v="Karla Cruz Montes"/>
    <s v="18 a 24 años"/>
    <s v="Femenino"/>
    <s v="krlacruzm@gmal.com"/>
    <n v="6"/>
    <s v="La enseñanza por medio de actividades e interacciones utilizando IA"/>
    <s v="Metas claras a corto plazo _x000a_Identificación de habilidades del estudiante_x000a_Actividades desafiantes _x000a_Instrucciones claras "/>
    <s v="Dinámica, colaborativa, divertida, flexible; brinda materiales académicos."/>
    <x v="0"/>
    <m/>
    <s v="(Trabajo colaborativo - Microsoft Teams - 5), (E-learning - Moodle - 4)"/>
    <s v="Modelado 3D"/>
    <n v="5"/>
    <s v="Es una forma de proyectar y volver tangible el aprendizaje"/>
  </r>
  <r>
    <x v="1"/>
    <s v="Daniel Martínez Ortega"/>
    <s v="18 a 24 años"/>
    <s v="Masculino"/>
    <s v="danielmartinezortega@gmail.com"/>
    <n v="3"/>
    <s v="Proceso de enseñanza y aprendizaje "/>
    <s v="Actividades tipo trivia con comodines "/>
    <s v="Trivias, juegos de memoria, etc.."/>
    <x v="1"/>
    <s v="Trello, Kahoot"/>
    <s v="(5),(5),(5)"/>
    <m/>
    <n v="5"/>
    <s v="Considero que por medio de herramientas y ejercicios prácticos y analogías aprendo mejor y puedo interiorizar realmente el conocimiento, lo olvido con menos facilidad."/>
  </r>
  <r>
    <x v="0"/>
    <s v="Juan Carlos Sosa Ríos"/>
    <s v="18 a 24 años"/>
    <s v="Masculino"/>
    <s v="jcarlossosar@gmail.com"/>
    <n v="10"/>
    <s v="Apoyar el aprendizaje de los estudiantes reforzando las actividades de clase por medio de una app móvil dinamizando los conceptos aprendidos en clase. "/>
    <s v="Herramientas que ayuden a promover un interes"/>
    <m/>
    <x v="0"/>
    <m/>
    <s v="Teams 3_x000a_Moodle 4"/>
    <m/>
    <n v="4"/>
    <s v="Porque permite tangible el aprendizaje "/>
  </r>
  <r>
    <x v="0"/>
    <s v="Paola Ortiz Medina"/>
    <s v="18 a 24 años"/>
    <s v="Femenino"/>
    <s v="paolaortiz@gmail.com"/>
    <n v="7"/>
    <s v="Mejorar la atención de los estudiantes en el aula de clase "/>
    <s v="Memoria"/>
    <s v="Trivias, juegos de memoria, etc.."/>
    <x v="1"/>
    <s v="Socreative, classcraft"/>
    <s v="No sé "/>
    <m/>
    <n v="4"/>
    <s v="Porque refuerza los conocimientos y así mismo se adquieren nuevos conocimientos "/>
  </r>
  <r>
    <x v="1"/>
    <s v="Mario Cadena Aguilar"/>
    <s v="18 a 24 años"/>
    <s v="Masculino"/>
    <s v="mariocadenasa@gmail.com"/>
    <n v="7"/>
    <s v="Validar conocimientos y a partir de ahí apoyar y reforzarlos"/>
    <s v="Por puntos "/>
    <s v="preguntas de opción multiple, adivinanza de palabras, escaleras y serpientes."/>
    <x v="1"/>
    <s v="Kahoot"/>
    <s v="(Trabajo colaborativo - Microsoft Teams - 5), (E-learning - Moodle - 4)"/>
    <m/>
    <n v="5"/>
    <s v="Para el refuerzo de los conocimientos que ya podría haber adquirido anteriormente sumado a la adquisición de nuevos"/>
  </r>
  <r>
    <x v="0"/>
    <s v="Valentina Núñez Romero"/>
    <s v="18 a 24 años"/>
    <s v="Femenino"/>
    <s v="vnunezr@gmail.com"/>
    <n v="7"/>
    <s v="Crear una amplia comunidad de aprendizaje"/>
    <s v="Ahorcado "/>
    <s v="Completar frases "/>
    <x v="1"/>
    <s v="Kahoot"/>
    <s v="Kahoot(2), Moodle (3), y Preguntados(1)"/>
    <s v="Quices_x000a_Crucigramas"/>
    <n v="4"/>
    <s v="Se realiza la actividad de manera más didáctica, lo cual brinda a los estudiantes una mayor motivación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415627D-9563-4C6B-B792-C4523907FAD8}" name="TablaDinámica30" cacheId="0" applyNumberFormats="0" applyBorderFormats="0" applyFontFormats="0" applyPatternFormats="0" applyAlignmentFormats="0" applyWidthHeightFormats="1" dataCaption="Valores" updatedVersion="7" minRefreshableVersion="3" useAutoFormatting="1" rowGrandTotals="0" colGrandTotals="0" itemPrintTitles="1" createdVersion="7" indent="0" compact="0" compactData="0" multipleFieldFilters="0" chartFormat="5">
  <location ref="A2:C5" firstHeaderRow="1" firstDataRow="2" firstDataCol="1"/>
  <pivotFields count="15">
    <pivotField axis="axisCol" compact="0" outline="0" showAll="0" defaultSubtotal="0">
      <items count="2">
        <item x="0"/>
        <item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dataField="1" compact="0" outline="0" showAll="0" defaultSubtotal="0">
      <items count="2">
        <item x="0"/>
        <item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1">
    <field x="9"/>
  </rowFields>
  <rowItems count="2">
    <i>
      <x/>
    </i>
    <i>
      <x v="1"/>
    </i>
  </rowItems>
  <colFields count="1">
    <field x="0"/>
  </colFields>
  <colItems count="2">
    <i>
      <x/>
    </i>
    <i>
      <x v="1"/>
    </i>
  </colItems>
  <dataFields count="1">
    <dataField name="Cuenta de ¿Ha utilizado alguna vez una herramienta de gamificación?" fld="9" subtotal="count" baseField="0" baseItem="0"/>
  </dataFields>
  <formats count="2">
    <format dxfId="1">
      <pivotArea outline="0" collapsedLevelsAreSubtotals="1" fieldPosition="0"/>
    </format>
    <format dxfId="0">
      <pivotArea dataOnly="0" labelOnly="1" outline="0" fieldPosition="0">
        <references count="1">
          <reference field="0" count="0"/>
        </references>
      </pivotArea>
    </format>
  </formats>
  <chartFormats count="3">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mailto:karenmg@hotmail.com" TargetMode="External"/><Relationship Id="rId18" Type="http://schemas.openxmlformats.org/officeDocument/2006/relationships/hyperlink" Target="mailto:danielatorresh@hotmail.com" TargetMode="External"/><Relationship Id="rId26" Type="http://schemas.openxmlformats.org/officeDocument/2006/relationships/hyperlink" Target="mailto:anakarenpl@gmail.com" TargetMode="External"/><Relationship Id="rId39" Type="http://schemas.openxmlformats.org/officeDocument/2006/relationships/hyperlink" Target="mailto:veronica.aguilars@gmail.com" TargetMode="External"/><Relationship Id="rId21" Type="http://schemas.openxmlformats.org/officeDocument/2006/relationships/hyperlink" Target="mailto:diego.ard43@gmail.com" TargetMode="External"/><Relationship Id="rId34" Type="http://schemas.openxmlformats.org/officeDocument/2006/relationships/hyperlink" Target="mailto:carlosfloresc@hotmail.com" TargetMode="External"/><Relationship Id="rId42" Type="http://schemas.openxmlformats.org/officeDocument/2006/relationships/hyperlink" Target="mailto:gabriel.vargaso@hotmail.com" TargetMode="External"/><Relationship Id="rId47" Type="http://schemas.openxmlformats.org/officeDocument/2006/relationships/hyperlink" Target="mailto:mariocadenasa@gmail.com" TargetMode="External"/><Relationship Id="rId50" Type="http://schemas.openxmlformats.org/officeDocument/2006/relationships/drawing" Target="../drawings/drawing1.xml"/><Relationship Id="rId7" Type="http://schemas.openxmlformats.org/officeDocument/2006/relationships/hyperlink" Target="mailto:jereyess@gmail.com" TargetMode="External"/><Relationship Id="rId2" Type="http://schemas.openxmlformats.org/officeDocument/2006/relationships/hyperlink" Target="mailto:jcarlos.hl@gmail.com" TargetMode="External"/><Relationship Id="rId16" Type="http://schemas.openxmlformats.org/officeDocument/2006/relationships/hyperlink" Target="mailto:csanchez82@hotmail.com" TargetMode="External"/><Relationship Id="rId29" Type="http://schemas.openxmlformats.org/officeDocument/2006/relationships/hyperlink" Target="mailto:karinahernandezo@gmail.com" TargetMode="External"/><Relationship Id="rId11" Type="http://schemas.openxmlformats.org/officeDocument/2006/relationships/hyperlink" Target="mailto:jorgegarciac@hotmail.com" TargetMode="External"/><Relationship Id="rId24" Type="http://schemas.openxmlformats.org/officeDocument/2006/relationships/hyperlink" Target="mailto:valmurcia65@gmail.com" TargetMode="External"/><Relationship Id="rId32" Type="http://schemas.openxmlformats.org/officeDocument/2006/relationships/hyperlink" Target="mailto:dsandovalr@hotmail.com" TargetMode="External"/><Relationship Id="rId37" Type="http://schemas.openxmlformats.org/officeDocument/2006/relationships/hyperlink" Target="mailto:sergiomf@gmail.com" TargetMode="External"/><Relationship Id="rId40" Type="http://schemas.openxmlformats.org/officeDocument/2006/relationships/hyperlink" Target="mailto:rafael.garciahr@gmail.com" TargetMode="External"/><Relationship Id="rId45" Type="http://schemas.openxmlformats.org/officeDocument/2006/relationships/hyperlink" Target="mailto:jcarlossosar@gmail.com" TargetMode="External"/><Relationship Id="rId5" Type="http://schemas.openxmlformats.org/officeDocument/2006/relationships/hyperlink" Target="mailto:k_guti@hotmail.com" TargetMode="External"/><Relationship Id="rId15" Type="http://schemas.openxmlformats.org/officeDocument/2006/relationships/hyperlink" Target="mailto:analaurafloresr@gmail.com" TargetMode="External"/><Relationship Id="rId23" Type="http://schemas.openxmlformats.org/officeDocument/2006/relationships/hyperlink" Target="mailto:erickflorez@hotmail.com" TargetMode="External"/><Relationship Id="rId28" Type="http://schemas.openxmlformats.org/officeDocument/2006/relationships/hyperlink" Target="mailto:antoniogm34@gmail.com" TargetMode="External"/><Relationship Id="rId36" Type="http://schemas.openxmlformats.org/officeDocument/2006/relationships/hyperlink" Target="mailto:mdiazmaldonado@gmail.com" TargetMode="External"/><Relationship Id="rId49" Type="http://schemas.openxmlformats.org/officeDocument/2006/relationships/hyperlink" Target="mailto:villa.matias@gmail.com" TargetMode="External"/><Relationship Id="rId10" Type="http://schemas.openxmlformats.org/officeDocument/2006/relationships/hyperlink" Target="mailto:vanessaperezg@hotmail.com" TargetMode="External"/><Relationship Id="rId19" Type="http://schemas.openxmlformats.org/officeDocument/2006/relationships/hyperlink" Target="mailto:lopez_rod@gmail.com" TargetMode="External"/><Relationship Id="rId31" Type="http://schemas.openxmlformats.org/officeDocument/2006/relationships/hyperlink" Target="mailto:luisaber_45@gmail.com" TargetMode="External"/><Relationship Id="rId44" Type="http://schemas.openxmlformats.org/officeDocument/2006/relationships/hyperlink" Target="mailto:danielmartinezortega@gmail.com" TargetMode="External"/><Relationship Id="rId4" Type="http://schemas.openxmlformats.org/officeDocument/2006/relationships/hyperlink" Target="mailto:lasanchez@gmail.com" TargetMode="External"/><Relationship Id="rId9" Type="http://schemas.openxmlformats.org/officeDocument/2006/relationships/hyperlink" Target="mailto:alopezhdez97@hotmail.com" TargetMode="External"/><Relationship Id="rId14" Type="http://schemas.openxmlformats.org/officeDocument/2006/relationships/hyperlink" Target="mailto:raulhh89@gmail.com" TargetMode="External"/><Relationship Id="rId22" Type="http://schemas.openxmlformats.org/officeDocument/2006/relationships/hyperlink" Target="mailto:adrianagg9@hotmail.com" TargetMode="External"/><Relationship Id="rId27" Type="http://schemas.openxmlformats.org/officeDocument/2006/relationships/hyperlink" Target="mailto:arturotorresg@gmail.com" TargetMode="External"/><Relationship Id="rId30" Type="http://schemas.openxmlformats.org/officeDocument/2006/relationships/hyperlink" Target="mailto:isabelsanchezo@hotmail.com" TargetMode="External"/><Relationship Id="rId35" Type="http://schemas.openxmlformats.org/officeDocument/2006/relationships/hyperlink" Target="mailto:gonzaleslorenav@gmail.com" TargetMode="External"/><Relationship Id="rId43" Type="http://schemas.openxmlformats.org/officeDocument/2006/relationships/hyperlink" Target="mailto:krlacruzm@gmal.com" TargetMode="External"/><Relationship Id="rId48" Type="http://schemas.openxmlformats.org/officeDocument/2006/relationships/hyperlink" Target="mailto:vnunezr@gmail.com" TargetMode="External"/><Relationship Id="rId8" Type="http://schemas.openxmlformats.org/officeDocument/2006/relationships/hyperlink" Target="mailto:mariagonzalezr@gmail.com" TargetMode="External"/><Relationship Id="rId3" Type="http://schemas.openxmlformats.org/officeDocument/2006/relationships/hyperlink" Target="mailto:amariarodriguezt@gmail.com" TargetMode="External"/><Relationship Id="rId12" Type="http://schemas.openxmlformats.org/officeDocument/2006/relationships/hyperlink" Target="mailto:fjaviertorresf@gmail.com" TargetMode="External"/><Relationship Id="rId17" Type="http://schemas.openxmlformats.org/officeDocument/2006/relationships/hyperlink" Target="mailto:andreamarg_4@gmail.com" TargetMode="External"/><Relationship Id="rId25" Type="http://schemas.openxmlformats.org/officeDocument/2006/relationships/hyperlink" Target="mailto:jmpimiento@hormail.com" TargetMode="External"/><Relationship Id="rId33" Type="http://schemas.openxmlformats.org/officeDocument/2006/relationships/hyperlink" Target="mailto:sofiamendozae@gmail.com" TargetMode="External"/><Relationship Id="rId38" Type="http://schemas.openxmlformats.org/officeDocument/2006/relationships/hyperlink" Target="mailto:jrodriguezromero@hotmail.com" TargetMode="External"/><Relationship Id="rId46" Type="http://schemas.openxmlformats.org/officeDocument/2006/relationships/hyperlink" Target="mailto:paolaortiz@gmail.com" TargetMode="External"/><Relationship Id="rId20" Type="http://schemas.openxmlformats.org/officeDocument/2006/relationships/hyperlink" Target="mailto:mafe.parrag@hotmail.com" TargetMode="External"/><Relationship Id="rId41" Type="http://schemas.openxmlformats.org/officeDocument/2006/relationships/hyperlink" Target="mailto:ltorresnava@gmail.com" TargetMode="External"/><Relationship Id="rId1" Type="http://schemas.openxmlformats.org/officeDocument/2006/relationships/hyperlink" Target="mailto:sofiagarcia@gmail.com" TargetMode="External"/><Relationship Id="rId6" Type="http://schemas.openxmlformats.org/officeDocument/2006/relationships/hyperlink" Target="mailto:ale.torresm@hotmail.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2:BW122"/>
  <sheetViews>
    <sheetView tabSelected="1" zoomScale="50" zoomScaleNormal="50" workbookViewId="0">
      <pane ySplit="2" topLeftCell="A35" activePane="bottomLeft" state="frozen"/>
      <selection pane="bottomLeft" activeCell="D37" sqref="D37"/>
    </sheetView>
  </sheetViews>
  <sheetFormatPr baseColWidth="10" defaultColWidth="12.6328125" defaultRowHeight="15.75" customHeight="1" x14ac:dyDescent="0.25"/>
  <cols>
    <col min="1" max="1" width="10.26953125" style="9" customWidth="1"/>
    <col min="2" max="2" width="29.6328125" style="7" customWidth="1"/>
    <col min="3" max="4" width="18.90625" style="9" customWidth="1"/>
    <col min="5" max="5" width="18.90625" style="7" hidden="1" customWidth="1"/>
    <col min="6" max="6" width="18.90625" style="9" customWidth="1"/>
    <col min="7" max="7" width="42.453125" style="5" customWidth="1"/>
    <col min="8" max="8" width="36.36328125" style="5" customWidth="1"/>
    <col min="9" max="9" width="30.08984375" style="5" customWidth="1"/>
    <col min="10" max="10" width="18.90625" style="9" customWidth="1"/>
    <col min="11" max="11" width="27.7265625" style="7" customWidth="1"/>
    <col min="12" max="12" width="46.54296875" style="16" customWidth="1"/>
    <col min="13" max="13" width="28.08984375" style="5" customWidth="1"/>
    <col min="14" max="14" width="28" style="9" customWidth="1"/>
    <col min="15" max="15" width="92.81640625" style="5" customWidth="1"/>
    <col min="16" max="21" width="18.90625" style="7" customWidth="1"/>
    <col min="22" max="16384" width="12.6328125" style="7"/>
  </cols>
  <sheetData>
    <row r="2" spans="1:75" s="3" customFormat="1" ht="78" x14ac:dyDescent="0.25">
      <c r="A2" s="3" t="s">
        <v>540</v>
      </c>
      <c r="B2" s="1" t="s">
        <v>356</v>
      </c>
      <c r="C2" s="1" t="s">
        <v>357</v>
      </c>
      <c r="D2" s="1" t="s">
        <v>358</v>
      </c>
      <c r="E2" s="1" t="s">
        <v>359</v>
      </c>
      <c r="F2" s="1" t="s">
        <v>360</v>
      </c>
      <c r="G2" s="2" t="s">
        <v>361</v>
      </c>
      <c r="H2" s="3" t="s">
        <v>362</v>
      </c>
      <c r="I2" s="1" t="s">
        <v>363</v>
      </c>
      <c r="J2" s="1" t="s">
        <v>364</v>
      </c>
      <c r="K2" s="1" t="s">
        <v>511</v>
      </c>
      <c r="L2" s="1" t="s">
        <v>365</v>
      </c>
      <c r="M2" s="1" t="s">
        <v>512</v>
      </c>
      <c r="N2" s="1" t="s">
        <v>367</v>
      </c>
      <c r="O2" s="1" t="s">
        <v>366</v>
      </c>
      <c r="P2" s="1"/>
      <c r="S2" s="1"/>
      <c r="T2" s="1"/>
      <c r="U2" s="1"/>
      <c r="X2" s="1"/>
      <c r="Y2" s="1"/>
      <c r="Z2" s="1"/>
      <c r="AA2" s="1"/>
      <c r="AB2" s="1"/>
      <c r="AC2" s="1"/>
      <c r="AD2" s="1"/>
      <c r="AE2" s="1"/>
      <c r="AX2" s="4"/>
      <c r="AY2" s="4"/>
      <c r="AZ2" s="4"/>
      <c r="BA2" s="4"/>
      <c r="BB2" s="4"/>
      <c r="BC2" s="4"/>
      <c r="BD2" s="4"/>
      <c r="BE2" s="4"/>
      <c r="BF2" s="4"/>
      <c r="BG2" s="4"/>
      <c r="BH2" s="4"/>
      <c r="BI2" s="4"/>
      <c r="BJ2" s="4"/>
      <c r="BK2" s="4"/>
      <c r="BL2" s="4"/>
      <c r="BM2" s="4"/>
      <c r="BN2" s="4"/>
      <c r="BO2" s="4"/>
      <c r="BP2" s="4"/>
      <c r="BQ2" s="4"/>
      <c r="BR2" s="4"/>
      <c r="BS2" s="4"/>
      <c r="BT2" s="4"/>
      <c r="BU2" s="4"/>
      <c r="BV2" s="7"/>
      <c r="BW2" s="7"/>
    </row>
    <row r="3" spans="1:75" ht="25" x14ac:dyDescent="0.25">
      <c r="A3" s="11" t="s">
        <v>527</v>
      </c>
      <c r="B3" s="8" t="s">
        <v>0</v>
      </c>
      <c r="C3" s="10" t="s">
        <v>1</v>
      </c>
      <c r="D3" s="10" t="s">
        <v>2</v>
      </c>
      <c r="E3" s="8" t="s">
        <v>3</v>
      </c>
      <c r="F3" s="10">
        <v>7</v>
      </c>
      <c r="G3" s="6" t="s">
        <v>4</v>
      </c>
      <c r="H3" s="6" t="s">
        <v>5</v>
      </c>
      <c r="I3" s="6" t="s">
        <v>6</v>
      </c>
      <c r="J3" s="10" t="s">
        <v>7</v>
      </c>
      <c r="L3" s="15" t="s">
        <v>8</v>
      </c>
      <c r="N3" s="10">
        <v>5</v>
      </c>
      <c r="O3" s="6" t="s">
        <v>9</v>
      </c>
    </row>
    <row r="4" spans="1:75" ht="75" x14ac:dyDescent="0.25">
      <c r="A4" s="11" t="s">
        <v>528</v>
      </c>
      <c r="B4" s="8" t="s">
        <v>10</v>
      </c>
      <c r="C4" s="10" t="s">
        <v>11</v>
      </c>
      <c r="D4" s="10" t="s">
        <v>2</v>
      </c>
      <c r="E4" s="8" t="s">
        <v>12</v>
      </c>
      <c r="F4" s="10">
        <v>8</v>
      </c>
      <c r="G4" s="6" t="s">
        <v>13</v>
      </c>
      <c r="H4" s="6" t="s">
        <v>14</v>
      </c>
      <c r="J4" s="10" t="s">
        <v>15</v>
      </c>
      <c r="K4" s="8" t="s">
        <v>16</v>
      </c>
      <c r="L4" s="15" t="s">
        <v>17</v>
      </c>
      <c r="M4" s="6" t="s">
        <v>19</v>
      </c>
      <c r="N4" s="10">
        <v>5</v>
      </c>
      <c r="O4" s="6" t="s">
        <v>20</v>
      </c>
    </row>
    <row r="5" spans="1:75" ht="37.5" x14ac:dyDescent="0.25">
      <c r="A5" s="11" t="s">
        <v>527</v>
      </c>
      <c r="B5" s="8" t="s">
        <v>21</v>
      </c>
      <c r="C5" s="10" t="s">
        <v>11</v>
      </c>
      <c r="D5" s="10" t="s">
        <v>22</v>
      </c>
      <c r="E5" s="8" t="s">
        <v>23</v>
      </c>
      <c r="F5" s="10">
        <v>4</v>
      </c>
      <c r="G5" s="6" t="s">
        <v>24</v>
      </c>
      <c r="H5" s="6" t="s">
        <v>25</v>
      </c>
      <c r="I5" s="6" t="s">
        <v>26</v>
      </c>
      <c r="J5" s="10" t="s">
        <v>15</v>
      </c>
      <c r="L5" s="15" t="s">
        <v>27</v>
      </c>
      <c r="M5" s="6" t="s">
        <v>29</v>
      </c>
      <c r="N5" s="10">
        <v>4</v>
      </c>
      <c r="O5" s="6" t="s">
        <v>30</v>
      </c>
    </row>
    <row r="6" spans="1:75" ht="37.5" x14ac:dyDescent="0.25">
      <c r="A6" s="11" t="s">
        <v>528</v>
      </c>
      <c r="B6" s="8" t="s">
        <v>31</v>
      </c>
      <c r="C6" s="10" t="s">
        <v>11</v>
      </c>
      <c r="D6" s="10" t="s">
        <v>2</v>
      </c>
      <c r="E6" s="8" t="s">
        <v>32</v>
      </c>
      <c r="F6" s="10">
        <v>9</v>
      </c>
      <c r="G6" s="6" t="s">
        <v>33</v>
      </c>
      <c r="H6" s="6" t="s">
        <v>34</v>
      </c>
      <c r="J6" s="10" t="s">
        <v>15</v>
      </c>
      <c r="K6" s="8" t="s">
        <v>35</v>
      </c>
      <c r="L6" s="15" t="s">
        <v>36</v>
      </c>
      <c r="M6" s="6" t="s">
        <v>38</v>
      </c>
      <c r="N6" s="10">
        <v>5</v>
      </c>
      <c r="O6" s="6" t="s">
        <v>39</v>
      </c>
    </row>
    <row r="7" spans="1:75" ht="25" x14ac:dyDescent="0.25">
      <c r="A7" s="11" t="s">
        <v>528</v>
      </c>
      <c r="B7" s="8" t="s">
        <v>40</v>
      </c>
      <c r="C7" s="10" t="s">
        <v>11</v>
      </c>
      <c r="D7" s="10" t="s">
        <v>22</v>
      </c>
      <c r="E7" s="8" t="s">
        <v>41</v>
      </c>
      <c r="F7" s="10">
        <v>10</v>
      </c>
      <c r="G7" s="6" t="s">
        <v>42</v>
      </c>
      <c r="H7" s="6" t="s">
        <v>43</v>
      </c>
      <c r="J7" s="10" t="s">
        <v>7</v>
      </c>
      <c r="L7" s="15" t="s">
        <v>44</v>
      </c>
      <c r="N7" s="10">
        <v>5</v>
      </c>
      <c r="O7" s="6" t="s">
        <v>45</v>
      </c>
    </row>
    <row r="8" spans="1:75" ht="87.5" x14ac:dyDescent="0.25">
      <c r="A8" s="11" t="s">
        <v>528</v>
      </c>
      <c r="B8" s="8" t="s">
        <v>46</v>
      </c>
      <c r="C8" s="10" t="s">
        <v>11</v>
      </c>
      <c r="D8" s="10" t="s">
        <v>22</v>
      </c>
      <c r="E8" s="8" t="s">
        <v>47</v>
      </c>
      <c r="F8" s="10">
        <v>5</v>
      </c>
      <c r="G8" s="6" t="s">
        <v>48</v>
      </c>
      <c r="H8" s="6" t="s">
        <v>49</v>
      </c>
      <c r="J8" s="10" t="s">
        <v>15</v>
      </c>
      <c r="K8" s="8" t="s">
        <v>50</v>
      </c>
      <c r="L8" s="15" t="s">
        <v>51</v>
      </c>
      <c r="M8" s="6" t="s">
        <v>52</v>
      </c>
      <c r="N8" s="10">
        <v>4</v>
      </c>
      <c r="O8" s="6" t="s">
        <v>53</v>
      </c>
    </row>
    <row r="9" spans="1:75" ht="50" x14ac:dyDescent="0.25">
      <c r="A9" s="11" t="s">
        <v>527</v>
      </c>
      <c r="B9" s="8" t="s">
        <v>54</v>
      </c>
      <c r="C9" s="10" t="s">
        <v>1</v>
      </c>
      <c r="D9" s="10" t="s">
        <v>22</v>
      </c>
      <c r="E9" s="8" t="s">
        <v>55</v>
      </c>
      <c r="F9" s="10">
        <v>9</v>
      </c>
      <c r="G9" s="6" t="s">
        <v>56</v>
      </c>
      <c r="H9" s="6" t="s">
        <v>57</v>
      </c>
      <c r="J9" s="10" t="s">
        <v>7</v>
      </c>
      <c r="L9" s="15" t="s">
        <v>58</v>
      </c>
      <c r="N9" s="10">
        <v>4</v>
      </c>
      <c r="O9" s="6" t="s">
        <v>59</v>
      </c>
    </row>
    <row r="10" spans="1:75" ht="137.5" x14ac:dyDescent="0.25">
      <c r="A10" s="11" t="s">
        <v>528</v>
      </c>
      <c r="B10" s="8" t="s">
        <v>60</v>
      </c>
      <c r="C10" s="10" t="s">
        <v>11</v>
      </c>
      <c r="D10" s="10" t="s">
        <v>22</v>
      </c>
      <c r="E10" s="8" t="s">
        <v>61</v>
      </c>
      <c r="F10" s="10">
        <v>2</v>
      </c>
      <c r="G10" s="6" t="s">
        <v>62</v>
      </c>
      <c r="H10" s="6" t="s">
        <v>63</v>
      </c>
      <c r="I10" s="6" t="s">
        <v>64</v>
      </c>
      <c r="J10" s="10" t="s">
        <v>15</v>
      </c>
      <c r="K10" s="8" t="s">
        <v>65</v>
      </c>
      <c r="L10" s="15">
        <v>5</v>
      </c>
      <c r="N10" s="10">
        <v>5</v>
      </c>
      <c r="O10" s="6" t="s">
        <v>67</v>
      </c>
    </row>
    <row r="11" spans="1:75" ht="25" x14ac:dyDescent="0.25">
      <c r="A11" s="11" t="s">
        <v>528</v>
      </c>
      <c r="B11" s="8" t="s">
        <v>68</v>
      </c>
      <c r="C11" s="10" t="s">
        <v>11</v>
      </c>
      <c r="D11" s="10" t="s">
        <v>22</v>
      </c>
      <c r="E11" s="8" t="s">
        <v>69</v>
      </c>
      <c r="F11" s="10">
        <v>9</v>
      </c>
      <c r="G11" s="6" t="s">
        <v>70</v>
      </c>
      <c r="H11" s="6" t="s">
        <v>71</v>
      </c>
      <c r="J11" s="10" t="s">
        <v>7</v>
      </c>
      <c r="L11" s="15" t="s">
        <v>72</v>
      </c>
      <c r="N11" s="10">
        <v>4</v>
      </c>
      <c r="O11" s="6" t="s">
        <v>73</v>
      </c>
    </row>
    <row r="12" spans="1:75" ht="37.5" x14ac:dyDescent="0.25">
      <c r="A12" s="11" t="s">
        <v>528</v>
      </c>
      <c r="B12" s="8" t="s">
        <v>74</v>
      </c>
      <c r="C12" s="10" t="s">
        <v>11</v>
      </c>
      <c r="D12" s="10" t="s">
        <v>2</v>
      </c>
      <c r="E12" s="8" t="s">
        <v>75</v>
      </c>
      <c r="F12" s="10">
        <v>10</v>
      </c>
      <c r="G12" s="6" t="s">
        <v>76</v>
      </c>
      <c r="H12" s="6" t="s">
        <v>77</v>
      </c>
      <c r="I12" s="6" t="s">
        <v>78</v>
      </c>
      <c r="J12" s="10" t="s">
        <v>15</v>
      </c>
      <c r="K12" s="8" t="s">
        <v>79</v>
      </c>
      <c r="L12" s="15" t="s">
        <v>80</v>
      </c>
      <c r="N12" s="10">
        <v>4</v>
      </c>
      <c r="O12" s="6" t="s">
        <v>81</v>
      </c>
    </row>
    <row r="13" spans="1:75" ht="62.5" x14ac:dyDescent="0.25">
      <c r="A13" s="11" t="s">
        <v>528</v>
      </c>
      <c r="B13" s="8" t="s">
        <v>82</v>
      </c>
      <c r="C13" s="10" t="s">
        <v>83</v>
      </c>
      <c r="D13" s="10" t="s">
        <v>2</v>
      </c>
      <c r="E13" s="8" t="s">
        <v>84</v>
      </c>
      <c r="F13" s="10">
        <v>2</v>
      </c>
      <c r="G13" s="6" t="s">
        <v>85</v>
      </c>
      <c r="H13" s="6" t="s">
        <v>86</v>
      </c>
      <c r="I13" s="6" t="s">
        <v>87</v>
      </c>
      <c r="J13" s="10" t="s">
        <v>7</v>
      </c>
      <c r="K13" s="8" t="s">
        <v>88</v>
      </c>
      <c r="L13" s="15" t="s">
        <v>89</v>
      </c>
      <c r="M13" s="6" t="s">
        <v>90</v>
      </c>
      <c r="N13" s="10">
        <v>5</v>
      </c>
      <c r="O13" s="6" t="s">
        <v>91</v>
      </c>
    </row>
    <row r="14" spans="1:75" ht="25" x14ac:dyDescent="0.25">
      <c r="A14" s="11" t="s">
        <v>527</v>
      </c>
      <c r="B14" s="8" t="s">
        <v>92</v>
      </c>
      <c r="C14" s="10" t="s">
        <v>11</v>
      </c>
      <c r="D14" s="10" t="s">
        <v>22</v>
      </c>
      <c r="E14" s="8" t="s">
        <v>93</v>
      </c>
      <c r="F14" s="10">
        <v>3</v>
      </c>
      <c r="G14" s="6" t="s">
        <v>94</v>
      </c>
      <c r="H14" s="6" t="s">
        <v>95</v>
      </c>
      <c r="I14" s="6" t="s">
        <v>96</v>
      </c>
      <c r="J14" s="10" t="s">
        <v>7</v>
      </c>
      <c r="L14" s="15" t="s">
        <v>97</v>
      </c>
      <c r="M14" s="6" t="s">
        <v>98</v>
      </c>
      <c r="N14" s="10">
        <v>4</v>
      </c>
      <c r="O14" s="6" t="s">
        <v>99</v>
      </c>
    </row>
    <row r="15" spans="1:75" ht="37.5" x14ac:dyDescent="0.25">
      <c r="A15" s="11" t="s">
        <v>528</v>
      </c>
      <c r="B15" s="8" t="s">
        <v>100</v>
      </c>
      <c r="C15" s="10" t="s">
        <v>11</v>
      </c>
      <c r="D15" s="10" t="s">
        <v>2</v>
      </c>
      <c r="E15" s="8" t="s">
        <v>101</v>
      </c>
      <c r="F15" s="10">
        <v>8</v>
      </c>
      <c r="G15" s="6" t="s">
        <v>102</v>
      </c>
      <c r="H15" s="6" t="s">
        <v>103</v>
      </c>
      <c r="J15" s="10" t="s">
        <v>15</v>
      </c>
      <c r="K15" s="8" t="s">
        <v>104</v>
      </c>
      <c r="L15" s="15" t="s">
        <v>105</v>
      </c>
      <c r="N15" s="10">
        <v>5</v>
      </c>
      <c r="O15" s="6" t="s">
        <v>107</v>
      </c>
    </row>
    <row r="16" spans="1:75" ht="25" x14ac:dyDescent="0.25">
      <c r="A16" s="11" t="s">
        <v>528</v>
      </c>
      <c r="B16" s="8" t="s">
        <v>108</v>
      </c>
      <c r="C16" s="10" t="s">
        <v>11</v>
      </c>
      <c r="D16" s="10" t="s">
        <v>22</v>
      </c>
      <c r="E16" s="8" t="s">
        <v>109</v>
      </c>
      <c r="F16" s="10">
        <v>10</v>
      </c>
      <c r="G16" s="6" t="s">
        <v>110</v>
      </c>
      <c r="H16" s="6" t="s">
        <v>111</v>
      </c>
      <c r="J16" s="10" t="s">
        <v>15</v>
      </c>
      <c r="K16" s="8" t="s">
        <v>112</v>
      </c>
      <c r="L16" s="15" t="s">
        <v>113</v>
      </c>
      <c r="M16" s="6" t="s">
        <v>115</v>
      </c>
      <c r="N16" s="10">
        <v>5</v>
      </c>
      <c r="O16" s="6" t="s">
        <v>116</v>
      </c>
    </row>
    <row r="17" spans="1:15" ht="37.5" x14ac:dyDescent="0.25">
      <c r="A17" s="11" t="s">
        <v>527</v>
      </c>
      <c r="B17" s="8" t="s">
        <v>117</v>
      </c>
      <c r="C17" s="10" t="s">
        <v>11</v>
      </c>
      <c r="D17" s="10" t="s">
        <v>2</v>
      </c>
      <c r="E17" s="8" t="s">
        <v>118</v>
      </c>
      <c r="F17" s="10">
        <v>10</v>
      </c>
      <c r="G17" s="6" t="s">
        <v>119</v>
      </c>
      <c r="H17" s="6" t="s">
        <v>120</v>
      </c>
      <c r="J17" s="10" t="s">
        <v>15</v>
      </c>
      <c r="K17" s="8" t="s">
        <v>121</v>
      </c>
      <c r="L17" s="15" t="s">
        <v>122</v>
      </c>
      <c r="N17" s="10">
        <v>5</v>
      </c>
      <c r="O17" s="6" t="s">
        <v>123</v>
      </c>
    </row>
    <row r="18" spans="1:15" ht="50" x14ac:dyDescent="0.25">
      <c r="A18" s="11" t="s">
        <v>527</v>
      </c>
      <c r="B18" s="8" t="s">
        <v>124</v>
      </c>
      <c r="C18" s="10" t="s">
        <v>11</v>
      </c>
      <c r="D18" s="10" t="s">
        <v>22</v>
      </c>
      <c r="E18" s="8" t="s">
        <v>125</v>
      </c>
      <c r="F18" s="10">
        <v>9</v>
      </c>
      <c r="G18" s="6" t="s">
        <v>126</v>
      </c>
      <c r="H18" s="6" t="s">
        <v>127</v>
      </c>
      <c r="J18" s="10" t="s">
        <v>7</v>
      </c>
      <c r="K18" s="8" t="s">
        <v>128</v>
      </c>
      <c r="L18" s="15" t="s">
        <v>129</v>
      </c>
      <c r="N18" s="10">
        <v>5</v>
      </c>
      <c r="O18" s="6" t="s">
        <v>130</v>
      </c>
    </row>
    <row r="19" spans="1:15" ht="37.5" x14ac:dyDescent="0.25">
      <c r="A19" s="11" t="s">
        <v>528</v>
      </c>
      <c r="B19" s="8" t="s">
        <v>131</v>
      </c>
      <c r="C19" s="10" t="s">
        <v>11</v>
      </c>
      <c r="D19" s="10" t="s">
        <v>2</v>
      </c>
      <c r="E19" s="8" t="s">
        <v>132</v>
      </c>
      <c r="F19" s="10">
        <v>10</v>
      </c>
      <c r="G19" s="6" t="s">
        <v>133</v>
      </c>
      <c r="H19" s="6" t="s">
        <v>134</v>
      </c>
      <c r="I19" s="6" t="s">
        <v>7</v>
      </c>
      <c r="J19" s="10" t="s">
        <v>15</v>
      </c>
      <c r="K19" s="8" t="s">
        <v>135</v>
      </c>
      <c r="L19" s="15" t="s">
        <v>136</v>
      </c>
      <c r="N19" s="10">
        <v>5</v>
      </c>
      <c r="O19" s="6" t="s">
        <v>137</v>
      </c>
    </row>
    <row r="20" spans="1:15" ht="37.5" x14ac:dyDescent="0.25">
      <c r="A20" s="11" t="s">
        <v>527</v>
      </c>
      <c r="B20" s="8" t="s">
        <v>138</v>
      </c>
      <c r="C20" s="10" t="s">
        <v>11</v>
      </c>
      <c r="D20" s="10" t="s">
        <v>22</v>
      </c>
      <c r="E20" s="8" t="s">
        <v>139</v>
      </c>
      <c r="F20" s="10">
        <v>9</v>
      </c>
      <c r="G20" s="6" t="s">
        <v>140</v>
      </c>
      <c r="H20" s="6" t="s">
        <v>141</v>
      </c>
      <c r="J20" s="10" t="s">
        <v>7</v>
      </c>
      <c r="L20" s="15" t="s">
        <v>142</v>
      </c>
      <c r="N20" s="10">
        <v>5</v>
      </c>
      <c r="O20" s="6" t="s">
        <v>143</v>
      </c>
    </row>
    <row r="21" spans="1:15" ht="25" x14ac:dyDescent="0.25">
      <c r="A21" s="11" t="s">
        <v>527</v>
      </c>
      <c r="B21" s="8" t="s">
        <v>144</v>
      </c>
      <c r="C21" s="10" t="s">
        <v>11</v>
      </c>
      <c r="D21" s="10" t="s">
        <v>2</v>
      </c>
      <c r="E21" s="8" t="s">
        <v>145</v>
      </c>
      <c r="F21" s="10">
        <v>8</v>
      </c>
      <c r="G21" s="6" t="s">
        <v>146</v>
      </c>
      <c r="H21" s="6" t="s">
        <v>147</v>
      </c>
      <c r="J21" s="10" t="s">
        <v>501</v>
      </c>
      <c r="K21" s="8" t="s">
        <v>148</v>
      </c>
      <c r="L21" s="15" t="s">
        <v>149</v>
      </c>
      <c r="N21" s="10">
        <v>3</v>
      </c>
      <c r="O21" s="6" t="s">
        <v>150</v>
      </c>
    </row>
    <row r="22" spans="1:15" ht="37.5" x14ac:dyDescent="0.25">
      <c r="A22" s="11" t="s">
        <v>528</v>
      </c>
      <c r="B22" s="8" t="s">
        <v>151</v>
      </c>
      <c r="C22" s="10" t="s">
        <v>11</v>
      </c>
      <c r="D22" s="10" t="s">
        <v>2</v>
      </c>
      <c r="E22" s="8" t="s">
        <v>152</v>
      </c>
      <c r="F22" s="10">
        <v>9</v>
      </c>
      <c r="G22" s="6" t="s">
        <v>153</v>
      </c>
      <c r="H22" s="6" t="s">
        <v>154</v>
      </c>
      <c r="J22" s="10" t="s">
        <v>7</v>
      </c>
      <c r="L22" s="15" t="s">
        <v>155</v>
      </c>
      <c r="N22" s="10">
        <v>5</v>
      </c>
      <c r="O22" s="6" t="s">
        <v>156</v>
      </c>
    </row>
    <row r="23" spans="1:15" ht="25" x14ac:dyDescent="0.25">
      <c r="A23" s="11" t="s">
        <v>528</v>
      </c>
      <c r="B23" s="8" t="s">
        <v>157</v>
      </c>
      <c r="C23" s="10" t="s">
        <v>11</v>
      </c>
      <c r="D23" s="10" t="s">
        <v>22</v>
      </c>
      <c r="E23" s="8" t="s">
        <v>158</v>
      </c>
      <c r="F23" s="10">
        <v>9</v>
      </c>
      <c r="G23" s="6" t="s">
        <v>159</v>
      </c>
      <c r="H23" s="6" t="s">
        <v>160</v>
      </c>
      <c r="I23" s="6" t="s">
        <v>161</v>
      </c>
      <c r="J23" s="10" t="s">
        <v>15</v>
      </c>
      <c r="K23" s="8" t="s">
        <v>162</v>
      </c>
      <c r="L23" s="15" t="s">
        <v>163</v>
      </c>
      <c r="N23" s="10">
        <v>5</v>
      </c>
      <c r="O23" s="6" t="s">
        <v>164</v>
      </c>
    </row>
    <row r="24" spans="1:15" ht="25" x14ac:dyDescent="0.25">
      <c r="A24" s="11" t="s">
        <v>527</v>
      </c>
      <c r="B24" s="8" t="s">
        <v>165</v>
      </c>
      <c r="C24" s="10" t="s">
        <v>11</v>
      </c>
      <c r="D24" s="10" t="s">
        <v>2</v>
      </c>
      <c r="E24" s="8" t="s">
        <v>166</v>
      </c>
      <c r="F24" s="10">
        <v>9</v>
      </c>
      <c r="G24" s="6" t="s">
        <v>167</v>
      </c>
      <c r="H24" s="6" t="s">
        <v>168</v>
      </c>
      <c r="I24" s="6" t="s">
        <v>169</v>
      </c>
      <c r="J24" s="10" t="s">
        <v>15</v>
      </c>
      <c r="K24" s="8" t="s">
        <v>170</v>
      </c>
      <c r="L24" s="15">
        <v>4</v>
      </c>
      <c r="M24" s="6" t="s">
        <v>172</v>
      </c>
      <c r="N24" s="10">
        <v>4</v>
      </c>
      <c r="O24" s="6" t="s">
        <v>173</v>
      </c>
    </row>
    <row r="25" spans="1:15" ht="37.5" x14ac:dyDescent="0.25">
      <c r="A25" s="11" t="s">
        <v>527</v>
      </c>
      <c r="B25" s="8" t="s">
        <v>174</v>
      </c>
      <c r="C25" s="10" t="s">
        <v>11</v>
      </c>
      <c r="D25" s="10" t="s">
        <v>22</v>
      </c>
      <c r="E25" s="8" t="s">
        <v>175</v>
      </c>
      <c r="F25" s="10">
        <v>9</v>
      </c>
      <c r="G25" s="6" t="s">
        <v>176</v>
      </c>
      <c r="H25" s="6" t="s">
        <v>177</v>
      </c>
      <c r="I25" s="6" t="s">
        <v>178</v>
      </c>
      <c r="J25" s="10" t="s">
        <v>15</v>
      </c>
      <c r="K25" s="8" t="s">
        <v>556</v>
      </c>
      <c r="L25" s="15" t="s">
        <v>179</v>
      </c>
      <c r="N25" s="10">
        <v>5</v>
      </c>
      <c r="O25" s="6" t="s">
        <v>180</v>
      </c>
    </row>
    <row r="26" spans="1:15" ht="25" x14ac:dyDescent="0.25">
      <c r="A26" s="11" t="s">
        <v>527</v>
      </c>
      <c r="B26" s="8" t="s">
        <v>181</v>
      </c>
      <c r="C26" s="10" t="s">
        <v>11</v>
      </c>
      <c r="D26" s="10" t="s">
        <v>22</v>
      </c>
      <c r="E26" s="8" t="s">
        <v>182</v>
      </c>
      <c r="F26" s="10">
        <v>9</v>
      </c>
      <c r="G26" s="6" t="s">
        <v>183</v>
      </c>
      <c r="H26" s="6" t="s">
        <v>184</v>
      </c>
      <c r="I26" s="6" t="s">
        <v>185</v>
      </c>
      <c r="J26" s="10" t="s">
        <v>7</v>
      </c>
      <c r="L26" s="15" t="s">
        <v>186</v>
      </c>
      <c r="M26" s="6" t="s">
        <v>187</v>
      </c>
      <c r="N26" s="10">
        <v>5</v>
      </c>
      <c r="O26" s="6" t="s">
        <v>188</v>
      </c>
    </row>
    <row r="27" spans="1:15" ht="50" x14ac:dyDescent="0.25">
      <c r="A27" s="11" t="s">
        <v>527</v>
      </c>
      <c r="B27" s="8" t="s">
        <v>189</v>
      </c>
      <c r="C27" s="10" t="s">
        <v>11</v>
      </c>
      <c r="D27" s="10" t="s">
        <v>22</v>
      </c>
      <c r="E27" s="8" t="s">
        <v>190</v>
      </c>
      <c r="F27" s="10">
        <v>9</v>
      </c>
      <c r="G27" s="6" t="s">
        <v>191</v>
      </c>
      <c r="H27" s="6" t="s">
        <v>192</v>
      </c>
      <c r="I27" s="6" t="s">
        <v>193</v>
      </c>
      <c r="J27" s="10" t="s">
        <v>7</v>
      </c>
      <c r="K27" s="8" t="s">
        <v>194</v>
      </c>
      <c r="L27" s="15" t="s">
        <v>195</v>
      </c>
      <c r="N27" s="10">
        <v>5</v>
      </c>
      <c r="O27" s="6" t="s">
        <v>196</v>
      </c>
    </row>
    <row r="28" spans="1:15" ht="25" x14ac:dyDescent="0.25">
      <c r="A28" s="11" t="s">
        <v>528</v>
      </c>
      <c r="B28" s="8" t="s">
        <v>197</v>
      </c>
      <c r="C28" s="10" t="s">
        <v>11</v>
      </c>
      <c r="D28" s="10" t="s">
        <v>22</v>
      </c>
      <c r="E28" s="8" t="s">
        <v>198</v>
      </c>
      <c r="F28" s="10">
        <v>9</v>
      </c>
      <c r="G28" s="6" t="s">
        <v>199</v>
      </c>
      <c r="H28" s="6" t="s">
        <v>200</v>
      </c>
      <c r="I28" s="6" t="s">
        <v>201</v>
      </c>
      <c r="J28" s="10" t="s">
        <v>15</v>
      </c>
      <c r="K28" s="8" t="s">
        <v>202</v>
      </c>
      <c r="L28" s="15" t="s">
        <v>203</v>
      </c>
      <c r="M28" s="6" t="s">
        <v>204</v>
      </c>
      <c r="N28" s="10">
        <v>5</v>
      </c>
      <c r="O28" s="6" t="s">
        <v>205</v>
      </c>
    </row>
    <row r="29" spans="1:15" ht="50" x14ac:dyDescent="0.25">
      <c r="A29" s="11" t="s">
        <v>527</v>
      </c>
      <c r="B29" s="8" t="s">
        <v>206</v>
      </c>
      <c r="C29" s="10" t="s">
        <v>11</v>
      </c>
      <c r="D29" s="10" t="s">
        <v>2</v>
      </c>
      <c r="E29" s="8" t="s">
        <v>207</v>
      </c>
      <c r="F29" s="10">
        <v>9</v>
      </c>
      <c r="G29" s="6" t="s">
        <v>208</v>
      </c>
      <c r="H29" s="6" t="s">
        <v>209</v>
      </c>
      <c r="I29" s="6" t="s">
        <v>210</v>
      </c>
      <c r="J29" s="10" t="s">
        <v>15</v>
      </c>
      <c r="K29" s="8" t="s">
        <v>211</v>
      </c>
      <c r="L29" s="15" t="s">
        <v>212</v>
      </c>
      <c r="N29" s="10">
        <v>4</v>
      </c>
      <c r="O29" s="6" t="s">
        <v>213</v>
      </c>
    </row>
    <row r="30" spans="1:15" ht="50" x14ac:dyDescent="0.25">
      <c r="A30" s="11" t="s">
        <v>528</v>
      </c>
      <c r="B30" s="8" t="s">
        <v>214</v>
      </c>
      <c r="C30" s="10" t="s">
        <v>11</v>
      </c>
      <c r="D30" s="10" t="s">
        <v>22</v>
      </c>
      <c r="E30" s="8" t="s">
        <v>215</v>
      </c>
      <c r="F30" s="10">
        <v>9</v>
      </c>
      <c r="G30" s="6" t="s">
        <v>216</v>
      </c>
      <c r="H30" s="6" t="s">
        <v>217</v>
      </c>
      <c r="J30" s="10" t="s">
        <v>7</v>
      </c>
      <c r="L30" s="15" t="s">
        <v>218</v>
      </c>
      <c r="M30" s="6" t="s">
        <v>219</v>
      </c>
      <c r="N30" s="10">
        <v>5</v>
      </c>
      <c r="O30" s="6" t="s">
        <v>220</v>
      </c>
    </row>
    <row r="31" spans="1:15" ht="50" x14ac:dyDescent="0.25">
      <c r="A31" s="11" t="s">
        <v>528</v>
      </c>
      <c r="B31" s="8" t="s">
        <v>221</v>
      </c>
      <c r="C31" s="10" t="s">
        <v>11</v>
      </c>
      <c r="D31" s="10" t="s">
        <v>22</v>
      </c>
      <c r="E31" s="8" t="s">
        <v>222</v>
      </c>
      <c r="F31" s="10">
        <v>9</v>
      </c>
      <c r="G31" s="6" t="s">
        <v>223</v>
      </c>
      <c r="H31" s="6" t="s">
        <v>224</v>
      </c>
      <c r="I31" s="6" t="s">
        <v>225</v>
      </c>
      <c r="J31" s="10" t="s">
        <v>7</v>
      </c>
      <c r="L31" s="15" t="s">
        <v>226</v>
      </c>
      <c r="N31" s="10">
        <v>5</v>
      </c>
      <c r="O31" s="6" t="s">
        <v>227</v>
      </c>
    </row>
    <row r="32" spans="1:15" ht="50" x14ac:dyDescent="0.25">
      <c r="A32" s="11" t="s">
        <v>527</v>
      </c>
      <c r="B32" s="8" t="s">
        <v>228</v>
      </c>
      <c r="C32" s="10" t="s">
        <v>11</v>
      </c>
      <c r="D32" s="10" t="s">
        <v>22</v>
      </c>
      <c r="E32" s="8" t="s">
        <v>229</v>
      </c>
      <c r="F32" s="10">
        <v>9</v>
      </c>
      <c r="G32" s="6" t="s">
        <v>230</v>
      </c>
      <c r="H32" s="6" t="s">
        <v>231</v>
      </c>
      <c r="I32" s="6" t="s">
        <v>232</v>
      </c>
      <c r="J32" s="10" t="s">
        <v>7</v>
      </c>
      <c r="L32" s="15" t="s">
        <v>233</v>
      </c>
      <c r="N32" s="10">
        <v>5</v>
      </c>
      <c r="O32" s="6" t="s">
        <v>234</v>
      </c>
    </row>
    <row r="33" spans="1:15" ht="125" x14ac:dyDescent="0.25">
      <c r="A33" s="11" t="s">
        <v>528</v>
      </c>
      <c r="B33" s="8" t="s">
        <v>235</v>
      </c>
      <c r="C33" s="10" t="s">
        <v>11</v>
      </c>
      <c r="D33" s="10" t="s">
        <v>22</v>
      </c>
      <c r="E33" s="8" t="s">
        <v>236</v>
      </c>
      <c r="F33" s="10">
        <v>8</v>
      </c>
      <c r="G33" s="6" t="s">
        <v>237</v>
      </c>
      <c r="H33" s="6" t="s">
        <v>238</v>
      </c>
      <c r="I33" s="6" t="s">
        <v>239</v>
      </c>
      <c r="J33" s="10" t="s">
        <v>15</v>
      </c>
      <c r="K33" s="8" t="s">
        <v>240</v>
      </c>
      <c r="L33" s="15" t="s">
        <v>241</v>
      </c>
      <c r="M33" s="6" t="s">
        <v>243</v>
      </c>
      <c r="N33" s="10">
        <v>5</v>
      </c>
      <c r="O33" s="6" t="s">
        <v>244</v>
      </c>
    </row>
    <row r="34" spans="1:15" ht="25" x14ac:dyDescent="0.25">
      <c r="A34" s="11" t="s">
        <v>528</v>
      </c>
      <c r="B34" s="8" t="s">
        <v>245</v>
      </c>
      <c r="C34" s="10" t="s">
        <v>11</v>
      </c>
      <c r="D34" s="10" t="s">
        <v>22</v>
      </c>
      <c r="E34" s="8" t="s">
        <v>246</v>
      </c>
      <c r="F34" s="10">
        <v>10</v>
      </c>
      <c r="G34" s="6" t="s">
        <v>247</v>
      </c>
      <c r="H34" s="6" t="s">
        <v>248</v>
      </c>
      <c r="I34" s="6" t="s">
        <v>249</v>
      </c>
      <c r="J34" s="10" t="s">
        <v>7</v>
      </c>
      <c r="L34" s="15" t="s">
        <v>250</v>
      </c>
      <c r="N34" s="10">
        <v>5</v>
      </c>
      <c r="O34" s="6" t="s">
        <v>251</v>
      </c>
    </row>
    <row r="35" spans="1:15" ht="50" x14ac:dyDescent="0.25">
      <c r="A35" s="11" t="s">
        <v>527</v>
      </c>
      <c r="B35" s="8" t="s">
        <v>252</v>
      </c>
      <c r="C35" s="10" t="s">
        <v>11</v>
      </c>
      <c r="D35" s="10" t="s">
        <v>2</v>
      </c>
      <c r="E35" s="8" t="s">
        <v>253</v>
      </c>
      <c r="F35" s="10">
        <v>9</v>
      </c>
      <c r="G35" s="6" t="s">
        <v>254</v>
      </c>
      <c r="H35" s="6" t="s">
        <v>255</v>
      </c>
      <c r="I35" s="6" t="s">
        <v>256</v>
      </c>
      <c r="J35" s="10" t="s">
        <v>15</v>
      </c>
      <c r="K35" s="8" t="s">
        <v>256</v>
      </c>
      <c r="L35" s="15" t="s">
        <v>257</v>
      </c>
      <c r="N35" s="10">
        <v>5</v>
      </c>
      <c r="O35" s="6" t="s">
        <v>258</v>
      </c>
    </row>
    <row r="36" spans="1:15" ht="25" x14ac:dyDescent="0.25">
      <c r="A36" s="11" t="s">
        <v>527</v>
      </c>
      <c r="B36" s="8" t="s">
        <v>259</v>
      </c>
      <c r="C36" s="10" t="s">
        <v>11</v>
      </c>
      <c r="D36" s="10" t="s">
        <v>2</v>
      </c>
      <c r="E36" s="8" t="s">
        <v>260</v>
      </c>
      <c r="F36" s="10">
        <v>9</v>
      </c>
      <c r="G36" s="6" t="s">
        <v>261</v>
      </c>
      <c r="H36" s="6" t="s">
        <v>262</v>
      </c>
      <c r="J36" s="10" t="s">
        <v>15</v>
      </c>
      <c r="K36" s="8" t="s">
        <v>263</v>
      </c>
      <c r="L36" s="15" t="s">
        <v>264</v>
      </c>
      <c r="N36" s="10">
        <v>5</v>
      </c>
      <c r="O36" s="6" t="s">
        <v>265</v>
      </c>
    </row>
    <row r="37" spans="1:15" ht="25" x14ac:dyDescent="0.25">
      <c r="A37" s="11" t="s">
        <v>527</v>
      </c>
      <c r="B37" s="8" t="s">
        <v>266</v>
      </c>
      <c r="C37" s="10" t="s">
        <v>11</v>
      </c>
      <c r="D37" s="10" t="s">
        <v>2</v>
      </c>
      <c r="E37" s="8" t="s">
        <v>267</v>
      </c>
      <c r="F37" s="10">
        <v>9</v>
      </c>
      <c r="G37" s="6" t="s">
        <v>268</v>
      </c>
      <c r="H37" s="6" t="s">
        <v>269</v>
      </c>
      <c r="I37" s="6" t="s">
        <v>270</v>
      </c>
      <c r="J37" s="10" t="s">
        <v>15</v>
      </c>
      <c r="K37" s="8" t="s">
        <v>114</v>
      </c>
      <c r="L37" s="15" t="s">
        <v>271</v>
      </c>
      <c r="N37" s="10">
        <v>4</v>
      </c>
      <c r="O37" s="6" t="s">
        <v>272</v>
      </c>
    </row>
    <row r="38" spans="1:15" ht="50" x14ac:dyDescent="0.25">
      <c r="A38" s="11" t="s">
        <v>527</v>
      </c>
      <c r="B38" s="8" t="s">
        <v>273</v>
      </c>
      <c r="C38" s="10" t="s">
        <v>11</v>
      </c>
      <c r="D38" s="10" t="s">
        <v>2</v>
      </c>
      <c r="E38" s="8" t="s">
        <v>274</v>
      </c>
      <c r="F38" s="10">
        <v>9</v>
      </c>
      <c r="G38" s="6" t="s">
        <v>275</v>
      </c>
      <c r="H38" s="6" t="s">
        <v>276</v>
      </c>
      <c r="I38" s="6" t="s">
        <v>277</v>
      </c>
      <c r="J38" s="10" t="s">
        <v>7</v>
      </c>
      <c r="K38" s="8" t="s">
        <v>278</v>
      </c>
      <c r="L38" s="15" t="s">
        <v>279</v>
      </c>
      <c r="M38" s="6" t="s">
        <v>281</v>
      </c>
      <c r="N38" s="10">
        <v>4</v>
      </c>
      <c r="O38" s="6" t="s">
        <v>282</v>
      </c>
    </row>
    <row r="39" spans="1:15" ht="25" x14ac:dyDescent="0.25">
      <c r="A39" s="11" t="s">
        <v>528</v>
      </c>
      <c r="B39" s="8" t="s">
        <v>283</v>
      </c>
      <c r="C39" s="10" t="s">
        <v>11</v>
      </c>
      <c r="D39" s="10" t="s">
        <v>22</v>
      </c>
      <c r="E39" s="8" t="s">
        <v>284</v>
      </c>
      <c r="F39" s="10">
        <v>9</v>
      </c>
      <c r="G39" s="6" t="s">
        <v>285</v>
      </c>
      <c r="H39" s="6" t="s">
        <v>286</v>
      </c>
      <c r="J39" s="10" t="s">
        <v>7</v>
      </c>
      <c r="L39" s="15" t="s">
        <v>287</v>
      </c>
      <c r="N39" s="10">
        <v>4</v>
      </c>
      <c r="O39" s="6" t="s">
        <v>288</v>
      </c>
    </row>
    <row r="40" spans="1:15" ht="25" x14ac:dyDescent="0.25">
      <c r="A40" s="11" t="s">
        <v>527</v>
      </c>
      <c r="B40" s="8" t="s">
        <v>289</v>
      </c>
      <c r="C40" s="10" t="s">
        <v>11</v>
      </c>
      <c r="D40" s="10" t="s">
        <v>22</v>
      </c>
      <c r="E40" s="8" t="s">
        <v>290</v>
      </c>
      <c r="F40" s="10">
        <v>9</v>
      </c>
      <c r="G40" s="6" t="s">
        <v>291</v>
      </c>
      <c r="H40" s="6" t="s">
        <v>292</v>
      </c>
      <c r="J40" s="10" t="s">
        <v>7</v>
      </c>
      <c r="L40" s="15">
        <v>2</v>
      </c>
      <c r="N40" s="10">
        <v>3</v>
      </c>
      <c r="O40" s="6" t="s">
        <v>293</v>
      </c>
    </row>
    <row r="41" spans="1:15" ht="12.5" x14ac:dyDescent="0.25">
      <c r="A41" s="11" t="s">
        <v>527</v>
      </c>
      <c r="B41" s="8" t="s">
        <v>294</v>
      </c>
      <c r="C41" s="10" t="s">
        <v>1</v>
      </c>
      <c r="D41" s="10" t="s">
        <v>22</v>
      </c>
      <c r="E41" s="8" t="s">
        <v>295</v>
      </c>
      <c r="F41" s="10">
        <v>9</v>
      </c>
      <c r="G41" s="6" t="s">
        <v>296</v>
      </c>
      <c r="H41" s="6" t="s">
        <v>297</v>
      </c>
      <c r="J41" s="10" t="s">
        <v>7</v>
      </c>
      <c r="L41" s="15" t="s">
        <v>298</v>
      </c>
      <c r="N41" s="10">
        <v>4</v>
      </c>
      <c r="O41" s="6" t="s">
        <v>299</v>
      </c>
    </row>
    <row r="42" spans="1:15" ht="12.5" x14ac:dyDescent="0.25">
      <c r="A42" s="11" t="s">
        <v>528</v>
      </c>
      <c r="B42" s="8" t="s">
        <v>300</v>
      </c>
      <c r="C42" s="10" t="s">
        <v>11</v>
      </c>
      <c r="D42" s="10" t="s">
        <v>2</v>
      </c>
      <c r="E42" s="8" t="s">
        <v>301</v>
      </c>
      <c r="F42" s="10">
        <v>9</v>
      </c>
      <c r="G42" s="6" t="s">
        <v>302</v>
      </c>
      <c r="H42" s="6" t="s">
        <v>303</v>
      </c>
      <c r="J42" s="10" t="s">
        <v>15</v>
      </c>
      <c r="L42" s="15" t="s">
        <v>304</v>
      </c>
      <c r="N42" s="10">
        <v>5</v>
      </c>
      <c r="O42" s="6" t="s">
        <v>305</v>
      </c>
    </row>
    <row r="43" spans="1:15" ht="25" x14ac:dyDescent="0.25">
      <c r="A43" s="11" t="s">
        <v>528</v>
      </c>
      <c r="B43" s="8" t="s">
        <v>306</v>
      </c>
      <c r="C43" s="10" t="s">
        <v>11</v>
      </c>
      <c r="D43" s="10" t="s">
        <v>2</v>
      </c>
      <c r="E43" s="8" t="s">
        <v>307</v>
      </c>
      <c r="F43" s="10">
        <v>9</v>
      </c>
      <c r="G43" s="6" t="s">
        <v>308</v>
      </c>
      <c r="H43" s="6" t="s">
        <v>309</v>
      </c>
      <c r="I43" s="6" t="s">
        <v>310</v>
      </c>
      <c r="J43" s="10" t="s">
        <v>7</v>
      </c>
      <c r="L43" s="15">
        <v>5</v>
      </c>
      <c r="N43" s="10">
        <v>4</v>
      </c>
      <c r="O43" s="6" t="s">
        <v>173</v>
      </c>
    </row>
    <row r="44" spans="1:15" ht="62.5" x14ac:dyDescent="0.25">
      <c r="A44" s="11" t="s">
        <v>528</v>
      </c>
      <c r="B44" s="8" t="s">
        <v>311</v>
      </c>
      <c r="C44" s="10" t="s">
        <v>11</v>
      </c>
      <c r="D44" s="10" t="s">
        <v>2</v>
      </c>
      <c r="E44" s="8" t="s">
        <v>312</v>
      </c>
      <c r="F44" s="10">
        <v>9</v>
      </c>
      <c r="G44" s="6" t="s">
        <v>313</v>
      </c>
      <c r="H44" s="6" t="s">
        <v>314</v>
      </c>
      <c r="I44" s="6" t="s">
        <v>315</v>
      </c>
      <c r="J44" s="10" t="s">
        <v>7</v>
      </c>
      <c r="L44" s="15" t="s">
        <v>316</v>
      </c>
      <c r="N44" s="10">
        <v>5</v>
      </c>
      <c r="O44" s="6" t="s">
        <v>317</v>
      </c>
    </row>
    <row r="45" spans="1:15" ht="25" x14ac:dyDescent="0.25">
      <c r="A45" s="11" t="s">
        <v>528</v>
      </c>
      <c r="B45" s="8" t="s">
        <v>318</v>
      </c>
      <c r="C45" s="10" t="s">
        <v>11</v>
      </c>
      <c r="D45" s="10" t="s">
        <v>22</v>
      </c>
      <c r="E45" s="8" t="s">
        <v>319</v>
      </c>
      <c r="F45" s="10">
        <v>10</v>
      </c>
      <c r="G45" s="6" t="s">
        <v>320</v>
      </c>
      <c r="H45" s="6" t="s">
        <v>321</v>
      </c>
      <c r="I45" s="6" t="s">
        <v>322</v>
      </c>
      <c r="J45" s="10" t="s">
        <v>7</v>
      </c>
      <c r="L45" s="15" t="s">
        <v>323</v>
      </c>
      <c r="M45" s="6" t="s">
        <v>324</v>
      </c>
      <c r="N45" s="10">
        <v>4</v>
      </c>
      <c r="O45" s="6"/>
    </row>
    <row r="46" spans="1:15" ht="12.5" x14ac:dyDescent="0.25">
      <c r="A46" s="11" t="s">
        <v>528</v>
      </c>
      <c r="B46" s="8" t="s">
        <v>325</v>
      </c>
      <c r="C46" s="10" t="s">
        <v>11</v>
      </c>
      <c r="D46" s="10" t="s">
        <v>2</v>
      </c>
      <c r="E46" s="8" t="s">
        <v>326</v>
      </c>
      <c r="F46" s="10">
        <v>8</v>
      </c>
      <c r="G46" s="6" t="s">
        <v>327</v>
      </c>
      <c r="H46" s="6" t="s">
        <v>328</v>
      </c>
      <c r="I46" s="6" t="s">
        <v>329</v>
      </c>
      <c r="J46" s="10" t="s">
        <v>7</v>
      </c>
      <c r="L46" s="15" t="s">
        <v>7</v>
      </c>
      <c r="N46" s="10">
        <v>4</v>
      </c>
      <c r="O46" s="6" t="s">
        <v>330</v>
      </c>
    </row>
    <row r="47" spans="1:15" ht="25" x14ac:dyDescent="0.25">
      <c r="A47" s="11" t="s">
        <v>527</v>
      </c>
      <c r="B47" s="8" t="s">
        <v>331</v>
      </c>
      <c r="C47" s="10" t="s">
        <v>11</v>
      </c>
      <c r="D47" s="10" t="s">
        <v>2</v>
      </c>
      <c r="E47" s="8" t="s">
        <v>332</v>
      </c>
      <c r="F47" s="10">
        <v>9</v>
      </c>
      <c r="G47" s="6" t="s">
        <v>333</v>
      </c>
      <c r="H47" s="6" t="s">
        <v>334</v>
      </c>
      <c r="J47" s="10" t="s">
        <v>7</v>
      </c>
      <c r="L47" s="15">
        <v>5</v>
      </c>
      <c r="M47" s="6" t="s">
        <v>19</v>
      </c>
      <c r="N47" s="10">
        <v>4</v>
      </c>
      <c r="O47" s="6" t="s">
        <v>335</v>
      </c>
    </row>
    <row r="48" spans="1:15" ht="50" x14ac:dyDescent="0.25">
      <c r="A48" s="11" t="s">
        <v>527</v>
      </c>
      <c r="B48" s="8" t="s">
        <v>336</v>
      </c>
      <c r="C48" s="10" t="s">
        <v>11</v>
      </c>
      <c r="D48" s="10" t="s">
        <v>2</v>
      </c>
      <c r="E48" s="8" t="s">
        <v>337</v>
      </c>
      <c r="F48" s="10">
        <v>9</v>
      </c>
      <c r="G48" s="6" t="s">
        <v>338</v>
      </c>
      <c r="H48" s="6" t="s">
        <v>339</v>
      </c>
      <c r="I48" s="6" t="s">
        <v>340</v>
      </c>
      <c r="J48" s="10" t="s">
        <v>7</v>
      </c>
      <c r="L48" s="15" t="s">
        <v>316</v>
      </c>
      <c r="M48" s="6" t="s">
        <v>29</v>
      </c>
      <c r="N48" s="10">
        <v>4</v>
      </c>
      <c r="O48" s="6" t="s">
        <v>341</v>
      </c>
    </row>
    <row r="49" spans="1:15" ht="37.5" x14ac:dyDescent="0.25">
      <c r="A49" s="9" t="s">
        <v>527</v>
      </c>
      <c r="B49" s="8" t="s">
        <v>342</v>
      </c>
      <c r="C49" s="10" t="s">
        <v>1</v>
      </c>
      <c r="D49" s="10" t="s">
        <v>2</v>
      </c>
      <c r="E49" s="8" t="s">
        <v>343</v>
      </c>
      <c r="F49" s="10">
        <v>8</v>
      </c>
      <c r="G49" s="6" t="s">
        <v>344</v>
      </c>
      <c r="H49" s="6" t="s">
        <v>345</v>
      </c>
      <c r="I49" s="6" t="s">
        <v>346</v>
      </c>
      <c r="J49" s="10" t="s">
        <v>7</v>
      </c>
      <c r="L49" s="15" t="s">
        <v>347</v>
      </c>
      <c r="M49" s="6" t="s">
        <v>38</v>
      </c>
      <c r="N49" s="10">
        <v>4</v>
      </c>
      <c r="O49" s="6" t="s">
        <v>348</v>
      </c>
    </row>
    <row r="50" spans="1:15" ht="50" x14ac:dyDescent="0.25">
      <c r="A50" s="9" t="s">
        <v>528</v>
      </c>
      <c r="B50" s="8" t="s">
        <v>349</v>
      </c>
      <c r="C50" s="10" t="s">
        <v>1</v>
      </c>
      <c r="D50" s="10" t="s">
        <v>22</v>
      </c>
      <c r="E50" s="8" t="s">
        <v>350</v>
      </c>
      <c r="F50" s="10">
        <v>10</v>
      </c>
      <c r="G50" s="6" t="s">
        <v>351</v>
      </c>
      <c r="H50" s="6" t="s">
        <v>352</v>
      </c>
      <c r="I50" s="6" t="s">
        <v>353</v>
      </c>
      <c r="J50" s="10" t="s">
        <v>7</v>
      </c>
      <c r="L50" s="15" t="s">
        <v>354</v>
      </c>
      <c r="N50" s="10">
        <v>3</v>
      </c>
      <c r="O50" s="6" t="s">
        <v>355</v>
      </c>
    </row>
    <row r="51" spans="1:15" ht="87.5" x14ac:dyDescent="0.25">
      <c r="A51" s="9" t="s">
        <v>528</v>
      </c>
      <c r="B51" s="18" t="s">
        <v>368</v>
      </c>
      <c r="C51" s="19" t="s">
        <v>11</v>
      </c>
      <c r="D51" s="11" t="s">
        <v>22</v>
      </c>
      <c r="E51" s="18" t="s">
        <v>376</v>
      </c>
      <c r="F51" s="9">
        <v>4</v>
      </c>
      <c r="G51" s="6" t="s">
        <v>514</v>
      </c>
      <c r="H51" s="6" t="s">
        <v>71</v>
      </c>
      <c r="J51" s="10" t="s">
        <v>15</v>
      </c>
      <c r="K51" s="6" t="s">
        <v>18</v>
      </c>
      <c r="L51" s="15" t="s">
        <v>80</v>
      </c>
      <c r="M51" s="6" t="s">
        <v>52</v>
      </c>
      <c r="N51" s="10">
        <v>5</v>
      </c>
      <c r="O51" s="6" t="s">
        <v>156</v>
      </c>
    </row>
    <row r="52" spans="1:15" ht="37.5" x14ac:dyDescent="0.25">
      <c r="A52" s="9" t="s">
        <v>528</v>
      </c>
      <c r="B52" s="18" t="s">
        <v>369</v>
      </c>
      <c r="C52" s="19" t="s">
        <v>11</v>
      </c>
      <c r="D52" s="11" t="s">
        <v>2</v>
      </c>
      <c r="E52" s="18" t="s">
        <v>377</v>
      </c>
      <c r="F52" s="9">
        <v>9</v>
      </c>
      <c r="G52" s="6" t="s">
        <v>513</v>
      </c>
      <c r="H52" s="6" t="s">
        <v>77</v>
      </c>
      <c r="I52" s="6" t="s">
        <v>78</v>
      </c>
      <c r="J52" s="10" t="s">
        <v>7</v>
      </c>
      <c r="L52" s="15" t="s">
        <v>89</v>
      </c>
      <c r="N52" s="10">
        <v>4</v>
      </c>
      <c r="O52" s="6" t="s">
        <v>164</v>
      </c>
    </row>
    <row r="53" spans="1:15" ht="50" x14ac:dyDescent="0.25">
      <c r="A53" s="9" t="s">
        <v>527</v>
      </c>
      <c r="B53" s="18" t="s">
        <v>370</v>
      </c>
      <c r="C53" s="19" t="s">
        <v>11</v>
      </c>
      <c r="D53" s="11" t="s">
        <v>2</v>
      </c>
      <c r="E53" s="18" t="s">
        <v>378</v>
      </c>
      <c r="F53" s="9">
        <v>10</v>
      </c>
      <c r="G53" s="14" t="s">
        <v>515</v>
      </c>
      <c r="H53" s="6" t="s">
        <v>86</v>
      </c>
      <c r="I53" s="6" t="s">
        <v>87</v>
      </c>
      <c r="J53" s="10" t="s">
        <v>15</v>
      </c>
      <c r="K53" s="6" t="s">
        <v>66</v>
      </c>
      <c r="L53" s="15" t="s">
        <v>80</v>
      </c>
      <c r="N53" s="10">
        <v>5</v>
      </c>
      <c r="O53" s="6" t="s">
        <v>288</v>
      </c>
    </row>
    <row r="54" spans="1:15" ht="15.75" customHeight="1" x14ac:dyDescent="0.25">
      <c r="A54" s="9" t="s">
        <v>528</v>
      </c>
      <c r="B54" s="18" t="s">
        <v>371</v>
      </c>
      <c r="C54" s="19" t="s">
        <v>11</v>
      </c>
      <c r="D54" s="11" t="s">
        <v>2</v>
      </c>
      <c r="E54" s="18" t="s">
        <v>379</v>
      </c>
      <c r="F54" s="9">
        <v>10</v>
      </c>
      <c r="G54" s="14" t="s">
        <v>516</v>
      </c>
      <c r="H54" s="6" t="s">
        <v>95</v>
      </c>
      <c r="I54" s="6" t="s">
        <v>96</v>
      </c>
      <c r="J54" s="10" t="s">
        <v>15</v>
      </c>
      <c r="K54" s="6" t="s">
        <v>37</v>
      </c>
      <c r="L54" s="15" t="s">
        <v>89</v>
      </c>
      <c r="N54" s="10">
        <v>5</v>
      </c>
      <c r="O54" s="6" t="s">
        <v>99</v>
      </c>
    </row>
    <row r="55" spans="1:15" ht="37.5" x14ac:dyDescent="0.25">
      <c r="A55" s="9" t="s">
        <v>527</v>
      </c>
      <c r="B55" s="18" t="s">
        <v>372</v>
      </c>
      <c r="C55" s="19" t="s">
        <v>11</v>
      </c>
      <c r="D55" s="11" t="s">
        <v>2</v>
      </c>
      <c r="E55" s="18" t="s">
        <v>380</v>
      </c>
      <c r="F55" s="9">
        <v>10</v>
      </c>
      <c r="G55" s="14" t="s">
        <v>517</v>
      </c>
      <c r="H55" s="6" t="s">
        <v>134</v>
      </c>
      <c r="J55" s="10" t="s">
        <v>15</v>
      </c>
      <c r="K55" s="6" t="s">
        <v>106</v>
      </c>
      <c r="L55" s="15" t="s">
        <v>97</v>
      </c>
      <c r="N55" s="10">
        <v>4</v>
      </c>
      <c r="O55" s="6" t="s">
        <v>107</v>
      </c>
    </row>
    <row r="56" spans="1:15" ht="62.5" x14ac:dyDescent="0.25">
      <c r="A56" s="9" t="s">
        <v>527</v>
      </c>
      <c r="B56" s="18" t="s">
        <v>373</v>
      </c>
      <c r="C56" s="19" t="s">
        <v>11</v>
      </c>
      <c r="D56" s="11" t="s">
        <v>2</v>
      </c>
      <c r="E56" s="18" t="s">
        <v>381</v>
      </c>
      <c r="F56" s="9">
        <v>10</v>
      </c>
      <c r="G56" s="14" t="s">
        <v>518</v>
      </c>
      <c r="H56" s="6" t="s">
        <v>5</v>
      </c>
      <c r="I56" s="6" t="s">
        <v>6</v>
      </c>
      <c r="J56" s="10" t="s">
        <v>7</v>
      </c>
      <c r="L56" s="15" t="s">
        <v>105</v>
      </c>
      <c r="M56" s="6" t="s">
        <v>90</v>
      </c>
      <c r="N56" s="10">
        <v>4</v>
      </c>
      <c r="O56" s="6" t="s">
        <v>116</v>
      </c>
    </row>
    <row r="57" spans="1:15" ht="25" x14ac:dyDescent="0.25">
      <c r="A57" s="9" t="s">
        <v>528</v>
      </c>
      <c r="B57" s="18" t="s">
        <v>374</v>
      </c>
      <c r="C57" s="19" t="s">
        <v>11</v>
      </c>
      <c r="D57" s="11" t="s">
        <v>22</v>
      </c>
      <c r="E57" s="18" t="s">
        <v>382</v>
      </c>
      <c r="F57" s="9">
        <v>4</v>
      </c>
      <c r="J57" s="10" t="s">
        <v>7</v>
      </c>
      <c r="L57" s="15" t="s">
        <v>113</v>
      </c>
      <c r="M57" s="6" t="s">
        <v>98</v>
      </c>
      <c r="N57" s="10">
        <v>5</v>
      </c>
      <c r="O57" s="6" t="s">
        <v>123</v>
      </c>
    </row>
    <row r="58" spans="1:15" ht="25" x14ac:dyDescent="0.25">
      <c r="A58" s="9" t="s">
        <v>528</v>
      </c>
      <c r="B58" s="20" t="s">
        <v>375</v>
      </c>
      <c r="C58" s="19" t="s">
        <v>11</v>
      </c>
      <c r="D58" s="11" t="s">
        <v>2</v>
      </c>
      <c r="E58" s="7" t="s">
        <v>383</v>
      </c>
      <c r="F58" s="9">
        <v>8</v>
      </c>
      <c r="G58" s="14" t="s">
        <v>519</v>
      </c>
      <c r="J58" s="10" t="s">
        <v>7</v>
      </c>
      <c r="L58" s="15" t="s">
        <v>149</v>
      </c>
      <c r="N58" s="10">
        <v>4</v>
      </c>
      <c r="O58" s="6" t="s">
        <v>130</v>
      </c>
    </row>
    <row r="59" spans="1:15" ht="25" x14ac:dyDescent="0.25">
      <c r="A59" s="9" t="s">
        <v>528</v>
      </c>
      <c r="B59" s="21" t="s">
        <v>529</v>
      </c>
      <c r="C59" s="19" t="s">
        <v>11</v>
      </c>
      <c r="D59" s="11" t="s">
        <v>22</v>
      </c>
      <c r="E59" s="13" t="s">
        <v>530</v>
      </c>
      <c r="F59" s="9">
        <v>7</v>
      </c>
      <c r="H59" s="6" t="s">
        <v>200</v>
      </c>
      <c r="I59" s="6" t="s">
        <v>201</v>
      </c>
      <c r="J59" s="10" t="s">
        <v>7</v>
      </c>
      <c r="L59" s="15" t="s">
        <v>155</v>
      </c>
      <c r="M59" s="6" t="s">
        <v>115</v>
      </c>
      <c r="N59" s="10">
        <v>4</v>
      </c>
      <c r="O59" s="6" t="s">
        <v>137</v>
      </c>
    </row>
    <row r="60" spans="1:15" ht="50" x14ac:dyDescent="0.25">
      <c r="A60" s="9" t="s">
        <v>527</v>
      </c>
      <c r="B60" s="21" t="s">
        <v>384</v>
      </c>
      <c r="C60" s="19" t="s">
        <v>11</v>
      </c>
      <c r="D60" s="11" t="s">
        <v>2</v>
      </c>
      <c r="E60" s="21" t="s">
        <v>385</v>
      </c>
      <c r="F60" s="9">
        <v>10</v>
      </c>
      <c r="H60" s="6" t="s">
        <v>209</v>
      </c>
      <c r="I60" s="6" t="s">
        <v>210</v>
      </c>
      <c r="J60" s="10" t="s">
        <v>15</v>
      </c>
      <c r="K60" s="6" t="s">
        <v>114</v>
      </c>
      <c r="L60" s="15" t="s">
        <v>163</v>
      </c>
      <c r="N60" s="10">
        <v>5</v>
      </c>
      <c r="O60" s="6" t="s">
        <v>143</v>
      </c>
    </row>
    <row r="61" spans="1:15" ht="25" x14ac:dyDescent="0.25">
      <c r="A61" s="9" t="s">
        <v>527</v>
      </c>
      <c r="B61" s="21" t="s">
        <v>386</v>
      </c>
      <c r="C61" s="19" t="s">
        <v>11</v>
      </c>
      <c r="D61" s="11" t="s">
        <v>2</v>
      </c>
      <c r="E61" s="21" t="s">
        <v>387</v>
      </c>
      <c r="F61" s="9">
        <v>9</v>
      </c>
      <c r="G61" s="6" t="s">
        <v>327</v>
      </c>
      <c r="H61" s="6" t="s">
        <v>217</v>
      </c>
      <c r="J61" s="10" t="s">
        <v>15</v>
      </c>
      <c r="K61" s="6" t="s">
        <v>171</v>
      </c>
      <c r="L61" s="15">
        <v>4</v>
      </c>
      <c r="N61" s="10">
        <v>4</v>
      </c>
      <c r="O61" s="6" t="s">
        <v>150</v>
      </c>
    </row>
    <row r="62" spans="1:15" ht="50" x14ac:dyDescent="0.25">
      <c r="A62" s="9" t="s">
        <v>528</v>
      </c>
      <c r="B62" s="21" t="s">
        <v>388</v>
      </c>
      <c r="C62" s="19" t="s">
        <v>11</v>
      </c>
      <c r="D62" s="11" t="s">
        <v>2</v>
      </c>
      <c r="E62" s="21" t="s">
        <v>389</v>
      </c>
      <c r="F62" s="9">
        <v>6</v>
      </c>
      <c r="G62" s="6" t="s">
        <v>62</v>
      </c>
      <c r="H62" s="6" t="s">
        <v>224</v>
      </c>
      <c r="I62" s="6" t="s">
        <v>225</v>
      </c>
      <c r="J62" s="10" t="s">
        <v>15</v>
      </c>
      <c r="K62" s="6" t="s">
        <v>66</v>
      </c>
      <c r="L62" s="15" t="s">
        <v>179</v>
      </c>
      <c r="N62" s="10">
        <v>5</v>
      </c>
      <c r="O62" s="6" t="s">
        <v>258</v>
      </c>
    </row>
    <row r="63" spans="1:15" ht="25" x14ac:dyDescent="0.25">
      <c r="A63" s="9" t="s">
        <v>528</v>
      </c>
      <c r="B63" s="21" t="s">
        <v>390</v>
      </c>
      <c r="C63" s="19" t="s">
        <v>11</v>
      </c>
      <c r="D63" s="11" t="s">
        <v>22</v>
      </c>
      <c r="E63" s="21" t="s">
        <v>391</v>
      </c>
      <c r="F63" s="9">
        <v>9</v>
      </c>
      <c r="G63" s="14" t="s">
        <v>518</v>
      </c>
      <c r="H63" s="6" t="s">
        <v>231</v>
      </c>
      <c r="I63" s="6" t="s">
        <v>232</v>
      </c>
      <c r="J63" s="10" t="s">
        <v>7</v>
      </c>
      <c r="L63" s="15" t="s">
        <v>186</v>
      </c>
      <c r="N63" s="10">
        <v>5</v>
      </c>
      <c r="O63" s="6" t="s">
        <v>265</v>
      </c>
    </row>
    <row r="64" spans="1:15" ht="50" x14ac:dyDescent="0.25">
      <c r="A64" s="9" t="s">
        <v>527</v>
      </c>
      <c r="B64" s="21" t="s">
        <v>392</v>
      </c>
      <c r="C64" s="19" t="s">
        <v>11</v>
      </c>
      <c r="D64" s="11" t="s">
        <v>22</v>
      </c>
      <c r="E64" s="21" t="s">
        <v>393</v>
      </c>
      <c r="F64" s="9">
        <v>7</v>
      </c>
      <c r="G64" s="6" t="s">
        <v>333</v>
      </c>
      <c r="H64" s="6" t="s">
        <v>238</v>
      </c>
      <c r="I64" s="6" t="s">
        <v>239</v>
      </c>
      <c r="J64" s="10" t="s">
        <v>15</v>
      </c>
      <c r="K64" s="6" t="s">
        <v>114</v>
      </c>
      <c r="L64" s="15" t="s">
        <v>195</v>
      </c>
      <c r="N64" s="10">
        <v>5</v>
      </c>
      <c r="O64" s="6" t="s">
        <v>272</v>
      </c>
    </row>
    <row r="65" spans="1:15" ht="37.5" x14ac:dyDescent="0.25">
      <c r="A65" s="9" t="s">
        <v>528</v>
      </c>
      <c r="B65" s="21" t="s">
        <v>394</v>
      </c>
      <c r="C65" s="19" t="s">
        <v>11</v>
      </c>
      <c r="D65" s="11" t="s">
        <v>2</v>
      </c>
      <c r="E65" s="21" t="s">
        <v>395</v>
      </c>
      <c r="F65" s="9">
        <v>7</v>
      </c>
      <c r="G65" s="6" t="s">
        <v>24</v>
      </c>
      <c r="H65" s="6" t="s">
        <v>5</v>
      </c>
      <c r="I65" s="6" t="s">
        <v>6</v>
      </c>
      <c r="J65" s="10" t="s">
        <v>7</v>
      </c>
      <c r="L65" s="15" t="s">
        <v>27</v>
      </c>
      <c r="N65" s="10">
        <v>5</v>
      </c>
      <c r="O65" s="6" t="s">
        <v>282</v>
      </c>
    </row>
    <row r="66" spans="1:15" ht="62.5" x14ac:dyDescent="0.25">
      <c r="A66" s="9" t="s">
        <v>527</v>
      </c>
      <c r="B66" s="21" t="s">
        <v>396</v>
      </c>
      <c r="C66" s="19" t="s">
        <v>11</v>
      </c>
      <c r="D66" s="11" t="s">
        <v>2</v>
      </c>
      <c r="E66" s="21" t="s">
        <v>397</v>
      </c>
      <c r="F66" s="9">
        <v>7</v>
      </c>
      <c r="G66" s="6" t="s">
        <v>48</v>
      </c>
      <c r="H66" s="6" t="s">
        <v>314</v>
      </c>
      <c r="I66" s="6" t="s">
        <v>315</v>
      </c>
      <c r="J66" s="10" t="s">
        <v>15</v>
      </c>
      <c r="K66" s="6" t="s">
        <v>66</v>
      </c>
      <c r="L66" s="15" t="s">
        <v>36</v>
      </c>
      <c r="N66" s="10">
        <v>5</v>
      </c>
      <c r="O66" s="6" t="s">
        <v>288</v>
      </c>
    </row>
    <row r="67" spans="1:15" ht="25" x14ac:dyDescent="0.25">
      <c r="A67" s="9" t="s">
        <v>527</v>
      </c>
      <c r="B67" s="21" t="s">
        <v>398</v>
      </c>
      <c r="C67" s="19" t="s">
        <v>11</v>
      </c>
      <c r="D67" s="11" t="s">
        <v>22</v>
      </c>
      <c r="E67" s="21" t="s">
        <v>399</v>
      </c>
      <c r="F67" s="9">
        <v>9</v>
      </c>
      <c r="G67" s="14" t="s">
        <v>520</v>
      </c>
      <c r="H67" s="6" t="s">
        <v>321</v>
      </c>
      <c r="I67" s="6" t="s">
        <v>322</v>
      </c>
      <c r="J67" s="10" t="s">
        <v>15</v>
      </c>
      <c r="K67" s="12" t="s">
        <v>502</v>
      </c>
      <c r="L67" s="15" t="s">
        <v>44</v>
      </c>
      <c r="M67" s="6" t="s">
        <v>172</v>
      </c>
      <c r="N67" s="10">
        <v>5</v>
      </c>
      <c r="O67" s="6" t="s">
        <v>30</v>
      </c>
    </row>
    <row r="68" spans="1:15" ht="37.5" x14ac:dyDescent="0.25">
      <c r="A68" s="9" t="s">
        <v>528</v>
      </c>
      <c r="B68" s="21" t="s">
        <v>400</v>
      </c>
      <c r="C68" s="19" t="s">
        <v>1</v>
      </c>
      <c r="D68" s="11" t="s">
        <v>22</v>
      </c>
      <c r="E68" s="21" t="s">
        <v>401</v>
      </c>
      <c r="F68" s="9">
        <v>9</v>
      </c>
      <c r="G68" s="14" t="s">
        <v>521</v>
      </c>
      <c r="H68" s="6" t="s">
        <v>328</v>
      </c>
      <c r="I68" s="6" t="s">
        <v>329</v>
      </c>
      <c r="J68" s="10" t="s">
        <v>15</v>
      </c>
      <c r="K68" s="6" t="s">
        <v>280</v>
      </c>
      <c r="L68" s="15" t="s">
        <v>51</v>
      </c>
      <c r="N68" s="10">
        <v>4</v>
      </c>
      <c r="O68" s="6" t="s">
        <v>39</v>
      </c>
    </row>
    <row r="69" spans="1:15" ht="50" x14ac:dyDescent="0.25">
      <c r="A69" s="9" t="s">
        <v>528</v>
      </c>
      <c r="B69" s="21" t="s">
        <v>402</v>
      </c>
      <c r="C69" s="19" t="s">
        <v>11</v>
      </c>
      <c r="D69" s="11" t="s">
        <v>2</v>
      </c>
      <c r="E69" s="21" t="s">
        <v>403</v>
      </c>
      <c r="F69" s="9">
        <v>10</v>
      </c>
      <c r="G69" s="6" t="s">
        <v>146</v>
      </c>
      <c r="H69" s="6" t="s">
        <v>334</v>
      </c>
      <c r="J69" s="10" t="s">
        <v>7</v>
      </c>
      <c r="L69" s="15" t="s">
        <v>58</v>
      </c>
      <c r="M69" s="6" t="s">
        <v>187</v>
      </c>
      <c r="N69" s="10">
        <v>4</v>
      </c>
      <c r="O69" s="6" t="s">
        <v>45</v>
      </c>
    </row>
    <row r="70" spans="1:15" ht="75" x14ac:dyDescent="0.25">
      <c r="A70" s="9" t="s">
        <v>527</v>
      </c>
      <c r="B70" s="12" t="s">
        <v>404</v>
      </c>
      <c r="C70" s="11" t="s">
        <v>11</v>
      </c>
      <c r="D70" s="11" t="s">
        <v>2</v>
      </c>
      <c r="E70" s="13" t="s">
        <v>405</v>
      </c>
      <c r="F70" s="9">
        <v>2</v>
      </c>
      <c r="G70" s="14" t="s">
        <v>523</v>
      </c>
      <c r="H70" s="6" t="s">
        <v>339</v>
      </c>
      <c r="I70" s="6" t="s">
        <v>340</v>
      </c>
      <c r="J70" s="10" t="s">
        <v>7</v>
      </c>
      <c r="L70" s="15" t="s">
        <v>136</v>
      </c>
      <c r="N70" s="10">
        <v>4</v>
      </c>
      <c r="O70" s="6" t="s">
        <v>53</v>
      </c>
    </row>
    <row r="71" spans="1:15" ht="37.5" x14ac:dyDescent="0.25">
      <c r="A71" s="9" t="s">
        <v>527</v>
      </c>
      <c r="B71" s="12" t="s">
        <v>406</v>
      </c>
      <c r="C71" s="11" t="s">
        <v>1</v>
      </c>
      <c r="D71" s="11" t="s">
        <v>22</v>
      </c>
      <c r="E71" s="13" t="s">
        <v>407</v>
      </c>
      <c r="F71" s="9">
        <v>8</v>
      </c>
      <c r="G71" s="6" t="s">
        <v>24</v>
      </c>
      <c r="H71" s="6" t="s">
        <v>154</v>
      </c>
      <c r="J71" s="10" t="s">
        <v>7</v>
      </c>
      <c r="L71" s="15" t="s">
        <v>142</v>
      </c>
      <c r="M71" s="6" t="s">
        <v>204</v>
      </c>
      <c r="N71" s="10">
        <v>4</v>
      </c>
    </row>
    <row r="72" spans="1:15" ht="25" x14ac:dyDescent="0.25">
      <c r="A72" s="9" t="s">
        <v>528</v>
      </c>
      <c r="B72" s="12" t="s">
        <v>408</v>
      </c>
      <c r="C72" s="11" t="s">
        <v>11</v>
      </c>
      <c r="D72" s="11" t="s">
        <v>2</v>
      </c>
      <c r="E72" s="13" t="s">
        <v>409</v>
      </c>
      <c r="F72" s="9">
        <v>1</v>
      </c>
      <c r="G72" s="14" t="s">
        <v>524</v>
      </c>
      <c r="H72" s="6" t="s">
        <v>262</v>
      </c>
      <c r="J72" s="10" t="s">
        <v>15</v>
      </c>
      <c r="K72" s="6" t="s">
        <v>171</v>
      </c>
      <c r="L72" s="15" t="s">
        <v>149</v>
      </c>
      <c r="N72" s="10">
        <v>4</v>
      </c>
      <c r="O72" s="6" t="s">
        <v>244</v>
      </c>
    </row>
    <row r="73" spans="1:15" ht="50" x14ac:dyDescent="0.25">
      <c r="A73" s="9" t="s">
        <v>527</v>
      </c>
      <c r="B73" s="12" t="s">
        <v>410</v>
      </c>
      <c r="C73" s="11" t="s">
        <v>411</v>
      </c>
      <c r="D73" s="11" t="s">
        <v>22</v>
      </c>
      <c r="E73" s="13" t="s">
        <v>412</v>
      </c>
      <c r="F73" s="9">
        <v>10</v>
      </c>
      <c r="G73" s="6" t="s">
        <v>247</v>
      </c>
      <c r="H73" s="6" t="s">
        <v>5</v>
      </c>
      <c r="I73" s="6" t="s">
        <v>6</v>
      </c>
      <c r="J73" s="10" t="s">
        <v>7</v>
      </c>
      <c r="L73" s="15" t="s">
        <v>155</v>
      </c>
      <c r="M73" s="6" t="s">
        <v>219</v>
      </c>
      <c r="N73" s="10">
        <v>3</v>
      </c>
      <c r="O73" s="6" t="s">
        <v>99</v>
      </c>
    </row>
    <row r="74" spans="1:15" ht="25" x14ac:dyDescent="0.25">
      <c r="A74" s="9" t="s">
        <v>527</v>
      </c>
      <c r="B74" s="12" t="s">
        <v>413</v>
      </c>
      <c r="C74" s="11" t="s">
        <v>11</v>
      </c>
      <c r="D74" s="11" t="s">
        <v>2</v>
      </c>
      <c r="E74" s="13" t="s">
        <v>414</v>
      </c>
      <c r="F74" s="9">
        <v>6</v>
      </c>
      <c r="G74" s="6" t="s">
        <v>254</v>
      </c>
      <c r="H74" s="6" t="s">
        <v>71</v>
      </c>
      <c r="J74" s="10" t="s">
        <v>15</v>
      </c>
      <c r="K74" s="6" t="s">
        <v>106</v>
      </c>
      <c r="L74" s="15" t="s">
        <v>163</v>
      </c>
      <c r="N74" s="10">
        <v>5</v>
      </c>
      <c r="O74" s="6" t="s">
        <v>107</v>
      </c>
    </row>
    <row r="75" spans="1:15" ht="15.75" customHeight="1" x14ac:dyDescent="0.25">
      <c r="A75" s="9" t="s">
        <v>527</v>
      </c>
      <c r="B75" s="12" t="s">
        <v>415</v>
      </c>
      <c r="C75" s="11" t="s">
        <v>11</v>
      </c>
      <c r="D75" s="11" t="s">
        <v>22</v>
      </c>
      <c r="E75" s="13" t="s">
        <v>416</v>
      </c>
      <c r="F75" s="9">
        <v>4</v>
      </c>
      <c r="G75" s="6" t="s">
        <v>327</v>
      </c>
      <c r="H75" s="6" t="s">
        <v>77</v>
      </c>
      <c r="J75" s="10" t="s">
        <v>15</v>
      </c>
      <c r="K75" s="6" t="s">
        <v>50</v>
      </c>
      <c r="L75" s="15">
        <v>4</v>
      </c>
      <c r="N75" s="10">
        <v>5</v>
      </c>
      <c r="O75" s="6" t="s">
        <v>116</v>
      </c>
    </row>
    <row r="76" spans="1:15" ht="25" x14ac:dyDescent="0.25">
      <c r="A76" s="9" t="s">
        <v>528</v>
      </c>
      <c r="B76" s="12" t="s">
        <v>417</v>
      </c>
      <c r="C76" s="11" t="s">
        <v>411</v>
      </c>
      <c r="D76" s="11" t="s">
        <v>22</v>
      </c>
      <c r="E76" s="13" t="s">
        <v>418</v>
      </c>
      <c r="F76" s="9">
        <v>9</v>
      </c>
      <c r="G76" s="6" t="s">
        <v>237</v>
      </c>
      <c r="H76" s="6" t="s">
        <v>86</v>
      </c>
      <c r="J76" s="10" t="s">
        <v>15</v>
      </c>
      <c r="K76" s="6" t="s">
        <v>242</v>
      </c>
      <c r="L76" s="15" t="s">
        <v>8</v>
      </c>
      <c r="M76" s="6" t="s">
        <v>243</v>
      </c>
      <c r="N76" s="10">
        <v>4</v>
      </c>
      <c r="O76" s="6" t="s">
        <v>123</v>
      </c>
    </row>
    <row r="77" spans="1:15" ht="37.5" x14ac:dyDescent="0.25">
      <c r="A77" s="9" t="s">
        <v>527</v>
      </c>
      <c r="B77" s="12" t="s">
        <v>419</v>
      </c>
      <c r="C77" s="11" t="s">
        <v>1</v>
      </c>
      <c r="D77" s="11" t="s">
        <v>2</v>
      </c>
      <c r="E77" s="13" t="s">
        <v>420</v>
      </c>
      <c r="F77" s="9">
        <v>7</v>
      </c>
      <c r="H77" s="6" t="s">
        <v>345</v>
      </c>
      <c r="I77" s="6" t="s">
        <v>26</v>
      </c>
      <c r="J77" s="10" t="s">
        <v>7</v>
      </c>
      <c r="L77" s="15" t="s">
        <v>51</v>
      </c>
      <c r="N77" s="10">
        <v>5</v>
      </c>
      <c r="O77" s="6" t="s">
        <v>130</v>
      </c>
    </row>
    <row r="78" spans="1:15" ht="25" x14ac:dyDescent="0.25">
      <c r="A78" s="9" t="s">
        <v>528</v>
      </c>
      <c r="B78" s="12" t="s">
        <v>421</v>
      </c>
      <c r="C78" s="11" t="s">
        <v>11</v>
      </c>
      <c r="D78" s="11" t="s">
        <v>2</v>
      </c>
      <c r="E78" s="13" t="s">
        <v>422</v>
      </c>
      <c r="F78" s="9">
        <v>1</v>
      </c>
      <c r="G78" s="14" t="s">
        <v>523</v>
      </c>
      <c r="J78" s="10" t="s">
        <v>7</v>
      </c>
      <c r="L78" s="16">
        <v>3</v>
      </c>
      <c r="N78" s="10">
        <v>5</v>
      </c>
      <c r="O78" s="6" t="s">
        <v>137</v>
      </c>
    </row>
    <row r="79" spans="1:15" ht="25" x14ac:dyDescent="0.25">
      <c r="A79" s="9" t="s">
        <v>528</v>
      </c>
      <c r="B79" s="12" t="s">
        <v>423</v>
      </c>
      <c r="C79" s="11" t="s">
        <v>1</v>
      </c>
      <c r="D79" s="11" t="s">
        <v>2</v>
      </c>
      <c r="E79" s="13" t="s">
        <v>424</v>
      </c>
      <c r="F79" s="9">
        <v>6</v>
      </c>
      <c r="J79" s="10" t="s">
        <v>7</v>
      </c>
      <c r="L79" s="15" t="s">
        <v>89</v>
      </c>
      <c r="N79" s="10">
        <v>5</v>
      </c>
      <c r="O79" s="6" t="s">
        <v>143</v>
      </c>
    </row>
    <row r="80" spans="1:15" ht="25" x14ac:dyDescent="0.25">
      <c r="A80" s="9" t="s">
        <v>527</v>
      </c>
      <c r="B80" s="12" t="s">
        <v>425</v>
      </c>
      <c r="C80" s="11" t="s">
        <v>411</v>
      </c>
      <c r="D80" s="11" t="s">
        <v>22</v>
      </c>
      <c r="E80" s="13" t="s">
        <v>426</v>
      </c>
      <c r="F80" s="9">
        <v>10</v>
      </c>
      <c r="G80" s="6" t="s">
        <v>24</v>
      </c>
      <c r="H80" s="6" t="s">
        <v>5</v>
      </c>
      <c r="I80" s="6" t="s">
        <v>6</v>
      </c>
      <c r="J80" s="10" t="s">
        <v>7</v>
      </c>
      <c r="L80" s="17" t="s">
        <v>316</v>
      </c>
      <c r="N80" s="10">
        <v>5</v>
      </c>
      <c r="O80" s="6" t="s">
        <v>150</v>
      </c>
    </row>
    <row r="81" spans="1:15" ht="75" x14ac:dyDescent="0.25">
      <c r="A81" s="9" t="s">
        <v>527</v>
      </c>
      <c r="B81" s="12" t="s">
        <v>427</v>
      </c>
      <c r="C81" s="11" t="s">
        <v>11</v>
      </c>
      <c r="D81" s="11" t="s">
        <v>22</v>
      </c>
      <c r="E81" s="13" t="s">
        <v>428</v>
      </c>
      <c r="F81" s="9">
        <v>4</v>
      </c>
      <c r="G81" s="6" t="s">
        <v>247</v>
      </c>
      <c r="H81" s="6" t="s">
        <v>14</v>
      </c>
      <c r="J81" s="10" t="s">
        <v>15</v>
      </c>
      <c r="K81" s="12" t="s">
        <v>169</v>
      </c>
      <c r="L81" s="15" t="s">
        <v>136</v>
      </c>
      <c r="M81" s="6" t="s">
        <v>281</v>
      </c>
      <c r="N81" s="10">
        <v>4</v>
      </c>
    </row>
    <row r="82" spans="1:15" ht="15.75" customHeight="1" x14ac:dyDescent="0.25">
      <c r="A82" s="9" t="s">
        <v>527</v>
      </c>
      <c r="B82" s="12" t="s">
        <v>429</v>
      </c>
      <c r="C82" s="11" t="s">
        <v>11</v>
      </c>
      <c r="D82" s="11" t="s">
        <v>2</v>
      </c>
      <c r="E82" s="13" t="s">
        <v>430</v>
      </c>
      <c r="F82" s="9">
        <v>7</v>
      </c>
      <c r="G82" s="6" t="s">
        <v>327</v>
      </c>
      <c r="H82" s="6" t="s">
        <v>25</v>
      </c>
      <c r="I82" s="6" t="s">
        <v>26</v>
      </c>
      <c r="J82" s="10" t="s">
        <v>7</v>
      </c>
      <c r="L82" s="15" t="s">
        <v>142</v>
      </c>
      <c r="N82" s="10">
        <v>5</v>
      </c>
      <c r="O82" s="6" t="s">
        <v>173</v>
      </c>
    </row>
    <row r="83" spans="1:15" ht="25" x14ac:dyDescent="0.25">
      <c r="A83" s="9" t="s">
        <v>528</v>
      </c>
      <c r="B83" s="12" t="s">
        <v>431</v>
      </c>
      <c r="C83" s="11" t="s">
        <v>1</v>
      </c>
      <c r="D83" s="11" t="s">
        <v>22</v>
      </c>
      <c r="E83" s="13" t="s">
        <v>432</v>
      </c>
      <c r="F83" s="9">
        <v>9</v>
      </c>
      <c r="H83" s="6" t="s">
        <v>34</v>
      </c>
      <c r="J83" s="10" t="s">
        <v>7</v>
      </c>
      <c r="L83" s="15" t="s">
        <v>149</v>
      </c>
      <c r="M83" s="6" t="s">
        <v>19</v>
      </c>
      <c r="N83" s="10">
        <v>5</v>
      </c>
      <c r="O83" s="6" t="s">
        <v>156</v>
      </c>
    </row>
    <row r="84" spans="1:15" ht="25" x14ac:dyDescent="0.25">
      <c r="A84" s="9" t="s">
        <v>527</v>
      </c>
      <c r="B84" s="12" t="s">
        <v>433</v>
      </c>
      <c r="C84" s="11" t="s">
        <v>11</v>
      </c>
      <c r="D84" s="11" t="s">
        <v>2</v>
      </c>
      <c r="E84" s="13" t="s">
        <v>434</v>
      </c>
      <c r="F84" s="9">
        <v>2</v>
      </c>
      <c r="G84" s="6" t="s">
        <v>4</v>
      </c>
      <c r="H84" s="6" t="s">
        <v>43</v>
      </c>
      <c r="J84" s="10" t="s">
        <v>15</v>
      </c>
      <c r="K84" s="12" t="s">
        <v>506</v>
      </c>
      <c r="L84" s="15" t="s">
        <v>155</v>
      </c>
      <c r="M84" s="6" t="s">
        <v>29</v>
      </c>
      <c r="N84" s="10">
        <v>5</v>
      </c>
      <c r="O84" s="6" t="s">
        <v>244</v>
      </c>
    </row>
    <row r="85" spans="1:15" ht="37.5" x14ac:dyDescent="0.25">
      <c r="A85" s="9" t="s">
        <v>528</v>
      </c>
      <c r="B85" s="12" t="s">
        <v>435</v>
      </c>
      <c r="C85" s="11" t="s">
        <v>11</v>
      </c>
      <c r="D85" s="11" t="s">
        <v>22</v>
      </c>
      <c r="E85" s="13" t="s">
        <v>436</v>
      </c>
      <c r="F85" s="9">
        <v>10</v>
      </c>
      <c r="H85" s="6" t="s">
        <v>49</v>
      </c>
      <c r="I85" s="6" t="s">
        <v>26</v>
      </c>
      <c r="J85" s="10" t="s">
        <v>7</v>
      </c>
      <c r="L85" s="15" t="s">
        <v>89</v>
      </c>
      <c r="M85" s="6" t="s">
        <v>526</v>
      </c>
      <c r="N85" s="10">
        <v>5</v>
      </c>
    </row>
    <row r="86" spans="1:15" ht="15.75" customHeight="1" x14ac:dyDescent="0.25">
      <c r="A86" s="9" t="s">
        <v>527</v>
      </c>
      <c r="B86" s="12" t="s">
        <v>437</v>
      </c>
      <c r="C86" s="11" t="s">
        <v>11</v>
      </c>
      <c r="D86" s="11" t="s">
        <v>2</v>
      </c>
      <c r="E86" s="13" t="s">
        <v>438</v>
      </c>
      <c r="F86" s="9">
        <v>4</v>
      </c>
      <c r="H86" s="6" t="s">
        <v>57</v>
      </c>
      <c r="J86" s="10" t="s">
        <v>501</v>
      </c>
      <c r="K86" s="12" t="s">
        <v>507</v>
      </c>
      <c r="L86" s="15" t="s">
        <v>163</v>
      </c>
      <c r="N86" s="10">
        <v>5</v>
      </c>
      <c r="O86" s="6" t="s">
        <v>234</v>
      </c>
    </row>
    <row r="87" spans="1:15" ht="87.5" x14ac:dyDescent="0.25">
      <c r="A87" s="9" t="s">
        <v>528</v>
      </c>
      <c r="B87" s="12" t="s">
        <v>439</v>
      </c>
      <c r="C87" s="11" t="s">
        <v>11</v>
      </c>
      <c r="D87" s="11" t="s">
        <v>2</v>
      </c>
      <c r="E87" s="13" t="s">
        <v>440</v>
      </c>
      <c r="F87" s="9">
        <v>5</v>
      </c>
      <c r="G87" s="6" t="s">
        <v>223</v>
      </c>
      <c r="H87" s="6" t="s">
        <v>63</v>
      </c>
      <c r="I87" s="6" t="s">
        <v>64</v>
      </c>
      <c r="J87" s="10" t="s">
        <v>7</v>
      </c>
      <c r="L87" s="15">
        <v>4</v>
      </c>
      <c r="M87" s="6" t="s">
        <v>52</v>
      </c>
      <c r="N87" s="10">
        <v>5</v>
      </c>
      <c r="O87" s="6" t="s">
        <v>244</v>
      </c>
    </row>
    <row r="88" spans="1:15" ht="25" x14ac:dyDescent="0.25">
      <c r="A88" s="9" t="s">
        <v>528</v>
      </c>
      <c r="B88" s="12" t="s">
        <v>441</v>
      </c>
      <c r="C88" s="11" t="s">
        <v>1</v>
      </c>
      <c r="D88" s="11" t="s">
        <v>22</v>
      </c>
      <c r="E88" s="13" t="s">
        <v>442</v>
      </c>
      <c r="F88" s="9">
        <v>8</v>
      </c>
      <c r="G88" s="6" t="s">
        <v>4</v>
      </c>
      <c r="H88" s="6" t="s">
        <v>71</v>
      </c>
      <c r="J88" s="10" t="s">
        <v>15</v>
      </c>
      <c r="K88" s="12" t="s">
        <v>508</v>
      </c>
      <c r="L88" s="15" t="s">
        <v>149</v>
      </c>
      <c r="N88" s="10">
        <v>5</v>
      </c>
      <c r="O88" s="6" t="s">
        <v>251</v>
      </c>
    </row>
    <row r="89" spans="1:15" ht="37.5" x14ac:dyDescent="0.25">
      <c r="A89" s="9" t="s">
        <v>527</v>
      </c>
      <c r="B89" s="12" t="s">
        <v>443</v>
      </c>
      <c r="C89" s="11" t="s">
        <v>11</v>
      </c>
      <c r="D89" s="11" t="s">
        <v>2</v>
      </c>
      <c r="E89" s="13" t="s">
        <v>444</v>
      </c>
      <c r="F89" s="9">
        <v>3</v>
      </c>
      <c r="H89" s="6" t="s">
        <v>77</v>
      </c>
      <c r="I89" s="6" t="s">
        <v>78</v>
      </c>
      <c r="J89" s="10" t="s">
        <v>15</v>
      </c>
      <c r="K89" s="12" t="s">
        <v>171</v>
      </c>
      <c r="L89" s="15" t="s">
        <v>155</v>
      </c>
      <c r="N89" s="10">
        <v>4</v>
      </c>
      <c r="O89" s="6" t="s">
        <v>258</v>
      </c>
    </row>
    <row r="90" spans="1:15" ht="15.75" customHeight="1" x14ac:dyDescent="0.25">
      <c r="A90" s="9" t="s">
        <v>527</v>
      </c>
      <c r="B90" s="12" t="s">
        <v>445</v>
      </c>
      <c r="C90" s="11" t="s">
        <v>1</v>
      </c>
      <c r="D90" s="11" t="s">
        <v>22</v>
      </c>
      <c r="E90" s="13" t="s">
        <v>446</v>
      </c>
      <c r="F90" s="9">
        <v>7</v>
      </c>
      <c r="G90" s="6" t="s">
        <v>327</v>
      </c>
      <c r="H90" s="6" t="s">
        <v>86</v>
      </c>
      <c r="I90" s="6" t="s">
        <v>87</v>
      </c>
      <c r="J90" s="10" t="s">
        <v>15</v>
      </c>
      <c r="K90" s="12" t="s">
        <v>509</v>
      </c>
      <c r="L90" s="15" t="s">
        <v>163</v>
      </c>
      <c r="N90" s="10">
        <v>4</v>
      </c>
      <c r="O90" s="6" t="s">
        <v>265</v>
      </c>
    </row>
    <row r="91" spans="1:15" ht="25" x14ac:dyDescent="0.25">
      <c r="A91" s="9" t="s">
        <v>527</v>
      </c>
      <c r="B91" s="12" t="s">
        <v>447</v>
      </c>
      <c r="C91" s="11" t="s">
        <v>11</v>
      </c>
      <c r="D91" s="11" t="s">
        <v>2</v>
      </c>
      <c r="E91" s="13" t="s">
        <v>448</v>
      </c>
      <c r="F91" s="9">
        <v>10</v>
      </c>
      <c r="G91" s="6" t="s">
        <v>285</v>
      </c>
      <c r="H91" s="6" t="s">
        <v>95</v>
      </c>
      <c r="I91" s="6" t="s">
        <v>96</v>
      </c>
      <c r="J91" s="10" t="s">
        <v>15</v>
      </c>
      <c r="K91" s="6" t="s">
        <v>50</v>
      </c>
      <c r="L91" s="15">
        <v>4</v>
      </c>
      <c r="N91" s="10">
        <v>4</v>
      </c>
      <c r="O91" s="6" t="s">
        <v>272</v>
      </c>
    </row>
    <row r="92" spans="1:15" ht="62.5" x14ac:dyDescent="0.25">
      <c r="A92" s="9" t="s">
        <v>528</v>
      </c>
      <c r="B92" s="12" t="s">
        <v>449</v>
      </c>
      <c r="C92" s="11" t="s">
        <v>11</v>
      </c>
      <c r="D92" s="11" t="s">
        <v>22</v>
      </c>
      <c r="E92" s="13" t="s">
        <v>450</v>
      </c>
      <c r="F92" s="9">
        <v>2</v>
      </c>
      <c r="J92" s="10" t="s">
        <v>7</v>
      </c>
      <c r="L92" s="15" t="s">
        <v>179</v>
      </c>
      <c r="M92" s="6" t="s">
        <v>90</v>
      </c>
      <c r="N92" s="10">
        <v>3</v>
      </c>
      <c r="O92" s="6" t="s">
        <v>282</v>
      </c>
    </row>
    <row r="93" spans="1:15" ht="15.75" customHeight="1" x14ac:dyDescent="0.25">
      <c r="A93" s="9" t="s">
        <v>528</v>
      </c>
      <c r="B93" s="12" t="s">
        <v>451</v>
      </c>
      <c r="C93" s="11" t="s">
        <v>11</v>
      </c>
      <c r="D93" s="11" t="s">
        <v>2</v>
      </c>
      <c r="E93" s="13" t="s">
        <v>452</v>
      </c>
      <c r="F93" s="9">
        <v>7</v>
      </c>
      <c r="G93" s="6" t="s">
        <v>85</v>
      </c>
      <c r="J93" s="10" t="s">
        <v>501</v>
      </c>
      <c r="K93" s="12" t="s">
        <v>510</v>
      </c>
      <c r="L93" s="15" t="s">
        <v>186</v>
      </c>
      <c r="M93" s="6" t="s">
        <v>98</v>
      </c>
      <c r="N93" s="10">
        <v>4</v>
      </c>
      <c r="O93" s="6" t="s">
        <v>288</v>
      </c>
    </row>
    <row r="94" spans="1:15" ht="50" x14ac:dyDescent="0.25">
      <c r="A94" s="9" t="s">
        <v>528</v>
      </c>
      <c r="B94" s="12" t="s">
        <v>453</v>
      </c>
      <c r="C94" s="11" t="s">
        <v>1</v>
      </c>
      <c r="D94" s="11" t="s">
        <v>22</v>
      </c>
      <c r="E94" s="13" t="s">
        <v>454</v>
      </c>
      <c r="F94" s="9">
        <v>6</v>
      </c>
      <c r="G94" s="14" t="s">
        <v>522</v>
      </c>
      <c r="H94" s="6" t="s">
        <v>71</v>
      </c>
      <c r="I94" s="14" t="s">
        <v>525</v>
      </c>
      <c r="J94" s="10" t="s">
        <v>7</v>
      </c>
      <c r="L94" s="15" t="s">
        <v>195</v>
      </c>
      <c r="N94" s="10">
        <v>5</v>
      </c>
    </row>
    <row r="95" spans="1:15" ht="25" x14ac:dyDescent="0.25">
      <c r="A95" s="9" t="s">
        <v>528</v>
      </c>
      <c r="B95" s="12" t="s">
        <v>455</v>
      </c>
      <c r="C95" s="11" t="s">
        <v>11</v>
      </c>
      <c r="D95" s="11" t="s">
        <v>2</v>
      </c>
      <c r="E95" s="13" t="s">
        <v>456</v>
      </c>
      <c r="F95" s="9">
        <v>1</v>
      </c>
      <c r="J95" s="10" t="s">
        <v>15</v>
      </c>
      <c r="K95" s="12" t="s">
        <v>505</v>
      </c>
      <c r="L95" s="15" t="s">
        <v>8</v>
      </c>
      <c r="M95" s="6" t="s">
        <v>115</v>
      </c>
      <c r="N95" s="10">
        <v>5</v>
      </c>
      <c r="O95" s="6" t="s">
        <v>9</v>
      </c>
    </row>
    <row r="96" spans="1:15" ht="62.5" x14ac:dyDescent="0.25">
      <c r="A96" s="9" t="s">
        <v>528</v>
      </c>
      <c r="B96" s="12" t="s">
        <v>457</v>
      </c>
      <c r="C96" s="11" t="s">
        <v>11</v>
      </c>
      <c r="D96" s="11" t="s">
        <v>22</v>
      </c>
      <c r="E96" s="13" t="s">
        <v>458</v>
      </c>
      <c r="F96" s="9">
        <v>10</v>
      </c>
      <c r="G96" s="6" t="s">
        <v>268</v>
      </c>
      <c r="H96" s="6" t="s">
        <v>314</v>
      </c>
      <c r="I96" s="6" t="s">
        <v>315</v>
      </c>
      <c r="J96" s="10" t="s">
        <v>15</v>
      </c>
      <c r="K96" s="12" t="s">
        <v>169</v>
      </c>
      <c r="L96" s="15" t="s">
        <v>136</v>
      </c>
      <c r="N96" s="10">
        <v>3</v>
      </c>
      <c r="O96" s="6" t="s">
        <v>20</v>
      </c>
    </row>
    <row r="97" spans="1:15" ht="15.75" customHeight="1" x14ac:dyDescent="0.25">
      <c r="A97" s="9" t="s">
        <v>528</v>
      </c>
      <c r="B97" s="12" t="s">
        <v>459</v>
      </c>
      <c r="C97" s="11" t="s">
        <v>1</v>
      </c>
      <c r="D97" s="11" t="s">
        <v>22</v>
      </c>
      <c r="E97" s="13" t="s">
        <v>460</v>
      </c>
      <c r="F97" s="9">
        <v>8</v>
      </c>
      <c r="H97" s="6" t="s">
        <v>321</v>
      </c>
      <c r="I97" s="6" t="s">
        <v>322</v>
      </c>
      <c r="J97" s="10" t="s">
        <v>15</v>
      </c>
      <c r="K97" s="12" t="s">
        <v>114</v>
      </c>
      <c r="L97" s="15" t="s">
        <v>142</v>
      </c>
      <c r="N97" s="10">
        <v>5</v>
      </c>
      <c r="O97" s="6" t="s">
        <v>30</v>
      </c>
    </row>
    <row r="98" spans="1:15" ht="25" x14ac:dyDescent="0.25">
      <c r="A98" s="9" t="s">
        <v>528</v>
      </c>
      <c r="B98" s="12" t="s">
        <v>461</v>
      </c>
      <c r="C98" s="11" t="s">
        <v>11</v>
      </c>
      <c r="D98" s="11" t="s">
        <v>2</v>
      </c>
      <c r="E98" s="13" t="s">
        <v>462</v>
      </c>
      <c r="F98" s="9">
        <v>3</v>
      </c>
      <c r="G98" s="14" t="s">
        <v>518</v>
      </c>
      <c r="H98" s="6" t="s">
        <v>328</v>
      </c>
      <c r="I98" s="6" t="s">
        <v>329</v>
      </c>
      <c r="J98" s="10" t="s">
        <v>7</v>
      </c>
      <c r="L98" s="15" t="s">
        <v>149</v>
      </c>
      <c r="N98" s="10">
        <v>5</v>
      </c>
      <c r="O98" s="6" t="s">
        <v>39</v>
      </c>
    </row>
    <row r="99" spans="1:15" ht="25" x14ac:dyDescent="0.25">
      <c r="A99" s="9" t="s">
        <v>527</v>
      </c>
      <c r="B99" s="12" t="s">
        <v>463</v>
      </c>
      <c r="C99" s="11" t="s">
        <v>11</v>
      </c>
      <c r="D99" s="11" t="s">
        <v>2</v>
      </c>
      <c r="E99" s="13" t="s">
        <v>464</v>
      </c>
      <c r="F99" s="9">
        <v>5</v>
      </c>
      <c r="H99" s="6" t="s">
        <v>334</v>
      </c>
      <c r="J99" s="10" t="s">
        <v>7</v>
      </c>
      <c r="L99" s="15" t="s">
        <v>155</v>
      </c>
      <c r="N99" s="10">
        <v>4</v>
      </c>
      <c r="O99" s="6" t="s">
        <v>45</v>
      </c>
    </row>
    <row r="100" spans="1:15" ht="75" x14ac:dyDescent="0.25">
      <c r="A100" s="9" t="s">
        <v>528</v>
      </c>
      <c r="B100" s="12" t="s">
        <v>465</v>
      </c>
      <c r="C100" s="11" t="s">
        <v>11</v>
      </c>
      <c r="D100" s="11" t="s">
        <v>2</v>
      </c>
      <c r="E100" s="13" t="s">
        <v>466</v>
      </c>
      <c r="F100" s="9">
        <v>5</v>
      </c>
      <c r="G100" s="6" t="s">
        <v>183</v>
      </c>
      <c r="H100" s="6" t="s">
        <v>339</v>
      </c>
      <c r="I100" s="6" t="s">
        <v>340</v>
      </c>
      <c r="J100" s="11" t="s">
        <v>15</v>
      </c>
      <c r="K100" s="12" t="s">
        <v>504</v>
      </c>
      <c r="L100" s="15" t="s">
        <v>80</v>
      </c>
      <c r="N100" s="10">
        <v>5</v>
      </c>
      <c r="O100" s="6" t="s">
        <v>53</v>
      </c>
    </row>
    <row r="101" spans="1:15" ht="15.75" customHeight="1" x14ac:dyDescent="0.25">
      <c r="A101" s="9" t="s">
        <v>528</v>
      </c>
      <c r="B101" s="12" t="s">
        <v>477</v>
      </c>
      <c r="C101" s="11" t="s">
        <v>11</v>
      </c>
      <c r="D101" s="11" t="s">
        <v>22</v>
      </c>
      <c r="E101" s="13" t="s">
        <v>478</v>
      </c>
      <c r="F101" s="9">
        <v>6</v>
      </c>
      <c r="H101" s="6" t="s">
        <v>345</v>
      </c>
      <c r="I101" s="6" t="s">
        <v>346</v>
      </c>
      <c r="J101" s="11" t="s">
        <v>7</v>
      </c>
      <c r="L101" s="15" t="s">
        <v>89</v>
      </c>
      <c r="N101" s="10">
        <v>5</v>
      </c>
    </row>
    <row r="102" spans="1:15" ht="50" x14ac:dyDescent="0.25">
      <c r="A102" s="9" t="s">
        <v>528</v>
      </c>
      <c r="B102" s="12" t="s">
        <v>467</v>
      </c>
      <c r="C102" s="11" t="s">
        <v>11</v>
      </c>
      <c r="D102" s="11" t="s">
        <v>22</v>
      </c>
      <c r="E102" s="13" t="s">
        <v>468</v>
      </c>
      <c r="F102" s="9">
        <v>3</v>
      </c>
      <c r="G102" s="6" t="s">
        <v>146</v>
      </c>
      <c r="H102" s="6" t="s">
        <v>352</v>
      </c>
      <c r="I102" s="6" t="s">
        <v>353</v>
      </c>
      <c r="J102" s="11" t="s">
        <v>7</v>
      </c>
      <c r="L102" s="15" t="s">
        <v>97</v>
      </c>
      <c r="N102" s="10">
        <v>5</v>
      </c>
      <c r="O102" s="6" t="s">
        <v>99</v>
      </c>
    </row>
    <row r="103" spans="1:15" ht="37.5" x14ac:dyDescent="0.25">
      <c r="A103" s="9" t="s">
        <v>527</v>
      </c>
      <c r="B103" s="12" t="s">
        <v>469</v>
      </c>
      <c r="C103" s="11" t="s">
        <v>1</v>
      </c>
      <c r="D103" s="11" t="s">
        <v>2</v>
      </c>
      <c r="E103" s="13" t="s">
        <v>470</v>
      </c>
      <c r="F103" s="9">
        <v>7</v>
      </c>
      <c r="J103" s="11" t="s">
        <v>7</v>
      </c>
      <c r="L103" s="15" t="s">
        <v>105</v>
      </c>
      <c r="M103" s="6" t="s">
        <v>172</v>
      </c>
      <c r="N103" s="10">
        <v>5</v>
      </c>
      <c r="O103" s="6" t="s">
        <v>107</v>
      </c>
    </row>
    <row r="104" spans="1:15" ht="25" x14ac:dyDescent="0.25">
      <c r="A104" s="9" t="s">
        <v>528</v>
      </c>
      <c r="B104" s="12" t="s">
        <v>471</v>
      </c>
      <c r="C104" s="11" t="s">
        <v>11</v>
      </c>
      <c r="D104" s="11" t="s">
        <v>22</v>
      </c>
      <c r="E104" s="13" t="s">
        <v>472</v>
      </c>
      <c r="F104" s="9">
        <v>4</v>
      </c>
      <c r="H104" s="6" t="s">
        <v>345</v>
      </c>
      <c r="J104" s="11" t="s">
        <v>15</v>
      </c>
      <c r="K104" s="6" t="s">
        <v>114</v>
      </c>
      <c r="L104" s="15" t="s">
        <v>113</v>
      </c>
      <c r="N104" s="10">
        <v>4</v>
      </c>
      <c r="O104" s="6" t="s">
        <v>116</v>
      </c>
    </row>
    <row r="105" spans="1:15" ht="25" x14ac:dyDescent="0.25">
      <c r="A105" s="9" t="s">
        <v>527</v>
      </c>
      <c r="B105" s="12" t="s">
        <v>473</v>
      </c>
      <c r="C105" s="11" t="s">
        <v>11</v>
      </c>
      <c r="D105" s="11" t="s">
        <v>2</v>
      </c>
      <c r="E105" s="13" t="s">
        <v>474</v>
      </c>
      <c r="F105" s="9">
        <v>2</v>
      </c>
      <c r="G105" s="6" t="s">
        <v>4</v>
      </c>
      <c r="J105" s="11" t="s">
        <v>7</v>
      </c>
      <c r="L105" s="15" t="s">
        <v>136</v>
      </c>
      <c r="M105" s="6" t="s">
        <v>187</v>
      </c>
      <c r="N105" s="10">
        <v>5</v>
      </c>
      <c r="O105" s="6" t="s">
        <v>123</v>
      </c>
    </row>
    <row r="106" spans="1:15" ht="25" x14ac:dyDescent="0.25">
      <c r="A106" s="9" t="s">
        <v>527</v>
      </c>
      <c r="B106" s="12" t="s">
        <v>475</v>
      </c>
      <c r="C106" s="11" t="s">
        <v>11</v>
      </c>
      <c r="D106" s="11" t="s">
        <v>2</v>
      </c>
      <c r="E106" s="13" t="s">
        <v>476</v>
      </c>
      <c r="F106" s="9">
        <v>8</v>
      </c>
      <c r="H106" s="6" t="s">
        <v>154</v>
      </c>
      <c r="I106" s="6" t="s">
        <v>26</v>
      </c>
      <c r="J106" s="11" t="s">
        <v>15</v>
      </c>
      <c r="K106" s="6" t="s">
        <v>28</v>
      </c>
      <c r="L106" s="15" t="s">
        <v>354</v>
      </c>
      <c r="N106" s="10">
        <v>5</v>
      </c>
      <c r="O106" s="6" t="s">
        <v>130</v>
      </c>
    </row>
    <row r="107" spans="1:15" ht="37.5" x14ac:dyDescent="0.25">
      <c r="A107" s="9" t="s">
        <v>528</v>
      </c>
      <c r="B107" s="12" t="s">
        <v>479</v>
      </c>
      <c r="C107" s="11" t="s">
        <v>11</v>
      </c>
      <c r="D107" s="11" t="s">
        <v>22</v>
      </c>
      <c r="E107" s="13" t="s">
        <v>480</v>
      </c>
      <c r="F107" s="9">
        <v>6</v>
      </c>
      <c r="J107" s="11" t="s">
        <v>15</v>
      </c>
      <c r="K107" s="6" t="s">
        <v>114</v>
      </c>
      <c r="L107" s="15" t="s">
        <v>226</v>
      </c>
      <c r="M107" s="6" t="s">
        <v>204</v>
      </c>
      <c r="N107" s="10">
        <v>5</v>
      </c>
      <c r="O107" s="6" t="s">
        <v>137</v>
      </c>
    </row>
    <row r="108" spans="1:15" ht="25" x14ac:dyDescent="0.25">
      <c r="A108" s="9" t="s">
        <v>527</v>
      </c>
      <c r="B108" s="12" t="s">
        <v>481</v>
      </c>
      <c r="C108" s="11" t="s">
        <v>11</v>
      </c>
      <c r="D108" s="11" t="s">
        <v>2</v>
      </c>
      <c r="E108" s="13" t="s">
        <v>482</v>
      </c>
      <c r="F108" s="9">
        <v>5</v>
      </c>
      <c r="G108" s="6" t="s">
        <v>223</v>
      </c>
      <c r="H108" s="6" t="s">
        <v>34</v>
      </c>
      <c r="J108" s="11" t="s">
        <v>7</v>
      </c>
      <c r="L108" s="15" t="s">
        <v>80</v>
      </c>
      <c r="N108" s="10">
        <v>5</v>
      </c>
      <c r="O108" s="6" t="s">
        <v>143</v>
      </c>
    </row>
    <row r="109" spans="1:15" ht="50" x14ac:dyDescent="0.25">
      <c r="A109" s="9" t="s">
        <v>527</v>
      </c>
      <c r="B109" s="12" t="s">
        <v>483</v>
      </c>
      <c r="C109" s="11" t="s">
        <v>1</v>
      </c>
      <c r="D109" s="11" t="s">
        <v>22</v>
      </c>
      <c r="E109" s="13" t="s">
        <v>484</v>
      </c>
      <c r="F109" s="9">
        <v>10</v>
      </c>
      <c r="G109" s="6" t="s">
        <v>247</v>
      </c>
      <c r="H109" s="6" t="s">
        <v>134</v>
      </c>
      <c r="I109" s="6" t="s">
        <v>78</v>
      </c>
      <c r="J109" s="11" t="s">
        <v>7</v>
      </c>
      <c r="L109" s="16">
        <v>4</v>
      </c>
      <c r="M109" s="6" t="s">
        <v>219</v>
      </c>
      <c r="N109" s="10">
        <v>5</v>
      </c>
      <c r="O109" s="6" t="s">
        <v>150</v>
      </c>
    </row>
    <row r="110" spans="1:15" ht="37.5" x14ac:dyDescent="0.25">
      <c r="A110" s="9" t="s">
        <v>528</v>
      </c>
      <c r="B110" s="12" t="s">
        <v>485</v>
      </c>
      <c r="C110" s="11" t="s">
        <v>11</v>
      </c>
      <c r="D110" s="11" t="s">
        <v>2</v>
      </c>
      <c r="E110" s="13" t="s">
        <v>486</v>
      </c>
      <c r="F110" s="9">
        <v>1</v>
      </c>
      <c r="G110" s="6" t="s">
        <v>327</v>
      </c>
      <c r="J110" s="11" t="s">
        <v>15</v>
      </c>
      <c r="K110" s="6" t="s">
        <v>66</v>
      </c>
      <c r="L110" s="15" t="s">
        <v>226</v>
      </c>
      <c r="N110" s="10">
        <v>5</v>
      </c>
      <c r="O110" s="6" t="s">
        <v>244</v>
      </c>
    </row>
    <row r="111" spans="1:15" ht="25" x14ac:dyDescent="0.25">
      <c r="A111" s="9" t="s">
        <v>527</v>
      </c>
      <c r="B111" s="12" t="s">
        <v>487</v>
      </c>
      <c r="C111" s="11" t="s">
        <v>1</v>
      </c>
      <c r="D111" s="11" t="s">
        <v>22</v>
      </c>
      <c r="E111" s="13" t="s">
        <v>488</v>
      </c>
      <c r="F111" s="9">
        <v>9</v>
      </c>
      <c r="G111" s="6" t="s">
        <v>291</v>
      </c>
      <c r="H111" s="6" t="s">
        <v>154</v>
      </c>
      <c r="J111" s="11" t="s">
        <v>7</v>
      </c>
      <c r="L111" s="15" t="s">
        <v>8</v>
      </c>
      <c r="N111" s="10">
        <v>4</v>
      </c>
      <c r="O111" s="6" t="s">
        <v>234</v>
      </c>
    </row>
    <row r="112" spans="1:15" ht="50" x14ac:dyDescent="0.25">
      <c r="A112" s="9" t="s">
        <v>528</v>
      </c>
      <c r="B112" s="12" t="s">
        <v>489</v>
      </c>
      <c r="C112" s="11" t="s">
        <v>11</v>
      </c>
      <c r="D112" s="11" t="s">
        <v>2</v>
      </c>
      <c r="E112" s="13" t="s">
        <v>490</v>
      </c>
      <c r="F112" s="9">
        <v>6</v>
      </c>
      <c r="G112" s="6" t="s">
        <v>42</v>
      </c>
      <c r="H112" s="6" t="s">
        <v>276</v>
      </c>
      <c r="I112" s="6" t="s">
        <v>277</v>
      </c>
      <c r="J112" s="10" t="s">
        <v>7</v>
      </c>
      <c r="L112" s="15" t="s">
        <v>72</v>
      </c>
      <c r="M112" s="6" t="s">
        <v>243</v>
      </c>
      <c r="N112" s="10">
        <v>5</v>
      </c>
      <c r="O112" s="6" t="s">
        <v>244</v>
      </c>
    </row>
    <row r="113" spans="1:15" ht="25" x14ac:dyDescent="0.25">
      <c r="A113" s="9" t="s">
        <v>528</v>
      </c>
      <c r="B113" s="12" t="s">
        <v>491</v>
      </c>
      <c r="C113" s="11" t="s">
        <v>11</v>
      </c>
      <c r="D113" s="11" t="s">
        <v>22</v>
      </c>
      <c r="E113" s="13" t="s">
        <v>492</v>
      </c>
      <c r="F113" s="9">
        <v>3</v>
      </c>
      <c r="G113" s="6" t="s">
        <v>313</v>
      </c>
      <c r="H113" s="6" t="s">
        <v>286</v>
      </c>
      <c r="I113" s="6" t="s">
        <v>26</v>
      </c>
      <c r="J113" s="10" t="s">
        <v>15</v>
      </c>
      <c r="K113" s="12" t="s">
        <v>503</v>
      </c>
      <c r="L113" s="15" t="s">
        <v>89</v>
      </c>
      <c r="N113" s="10">
        <v>5</v>
      </c>
      <c r="O113" s="6" t="s">
        <v>251</v>
      </c>
    </row>
    <row r="114" spans="1:15" ht="50" x14ac:dyDescent="0.25">
      <c r="A114" s="9" t="s">
        <v>527</v>
      </c>
      <c r="B114" s="12" t="s">
        <v>493</v>
      </c>
      <c r="C114" s="11" t="s">
        <v>11</v>
      </c>
      <c r="D114" s="11" t="s">
        <v>22</v>
      </c>
      <c r="E114" s="13" t="s">
        <v>494</v>
      </c>
      <c r="F114" s="9">
        <v>10</v>
      </c>
      <c r="G114" s="6" t="s">
        <v>351</v>
      </c>
      <c r="H114" s="6" t="s">
        <v>292</v>
      </c>
      <c r="J114" s="10" t="s">
        <v>7</v>
      </c>
      <c r="L114" s="15" t="s">
        <v>149</v>
      </c>
      <c r="N114" s="10">
        <v>4</v>
      </c>
      <c r="O114" s="6" t="s">
        <v>258</v>
      </c>
    </row>
    <row r="115" spans="1:15" ht="25" x14ac:dyDescent="0.25">
      <c r="A115" s="9" t="s">
        <v>527</v>
      </c>
      <c r="B115" s="12" t="s">
        <v>495</v>
      </c>
      <c r="C115" s="11" t="s">
        <v>11</v>
      </c>
      <c r="D115" s="11" t="s">
        <v>2</v>
      </c>
      <c r="E115" s="13" t="s">
        <v>496</v>
      </c>
      <c r="F115" s="9">
        <v>7</v>
      </c>
      <c r="G115" s="6" t="s">
        <v>320</v>
      </c>
      <c r="H115" s="6" t="s">
        <v>297</v>
      </c>
      <c r="I115" s="6" t="s">
        <v>26</v>
      </c>
      <c r="J115" s="10" t="s">
        <v>15</v>
      </c>
      <c r="K115" s="6" t="s">
        <v>28</v>
      </c>
      <c r="L115" s="17" t="s">
        <v>316</v>
      </c>
      <c r="N115" s="10">
        <v>4</v>
      </c>
      <c r="O115" s="6" t="s">
        <v>265</v>
      </c>
    </row>
    <row r="116" spans="1:15" ht="37.5" x14ac:dyDescent="0.25">
      <c r="A116" s="9" t="s">
        <v>528</v>
      </c>
      <c r="B116" s="12" t="s">
        <v>497</v>
      </c>
      <c r="C116" s="11" t="s">
        <v>11</v>
      </c>
      <c r="D116" s="11" t="s">
        <v>22</v>
      </c>
      <c r="E116" s="13" t="s">
        <v>498</v>
      </c>
      <c r="F116" s="9">
        <v>7</v>
      </c>
      <c r="G116" s="6" t="s">
        <v>261</v>
      </c>
      <c r="H116" s="6" t="s">
        <v>303</v>
      </c>
      <c r="I116" s="6" t="s">
        <v>78</v>
      </c>
      <c r="J116" s="10" t="s">
        <v>15</v>
      </c>
      <c r="K116" s="12" t="s">
        <v>114</v>
      </c>
      <c r="L116" s="15" t="s">
        <v>72</v>
      </c>
      <c r="N116" s="10">
        <v>5</v>
      </c>
      <c r="O116" s="6" t="s">
        <v>272</v>
      </c>
    </row>
    <row r="117" spans="1:15" ht="25" x14ac:dyDescent="0.25">
      <c r="A117" s="9" t="s">
        <v>527</v>
      </c>
      <c r="B117" s="12" t="s">
        <v>499</v>
      </c>
      <c r="C117" s="11" t="s">
        <v>11</v>
      </c>
      <c r="D117" s="11" t="s">
        <v>2</v>
      </c>
      <c r="E117" s="13" t="s">
        <v>500</v>
      </c>
      <c r="F117" s="9">
        <v>7</v>
      </c>
      <c r="G117" s="6" t="s">
        <v>237</v>
      </c>
      <c r="H117" s="6" t="s">
        <v>309</v>
      </c>
      <c r="I117" s="6" t="s">
        <v>310</v>
      </c>
      <c r="J117" s="10" t="s">
        <v>15</v>
      </c>
      <c r="K117" s="6" t="s">
        <v>114</v>
      </c>
      <c r="L117" s="15" t="s">
        <v>203</v>
      </c>
      <c r="M117" s="6" t="s">
        <v>281</v>
      </c>
      <c r="N117" s="9">
        <v>4</v>
      </c>
      <c r="O117" s="6" t="s">
        <v>282</v>
      </c>
    </row>
    <row r="118" spans="1:15" ht="15.75" customHeight="1" x14ac:dyDescent="0.25">
      <c r="H118" s="6"/>
      <c r="I118" s="6"/>
      <c r="J118" s="10"/>
      <c r="O118" s="6"/>
    </row>
    <row r="119" spans="1:15" ht="15.75" customHeight="1" x14ac:dyDescent="0.25">
      <c r="H119" s="6"/>
      <c r="I119" s="6"/>
      <c r="J119" s="10"/>
    </row>
    <row r="120" spans="1:15" ht="15.75" customHeight="1" x14ac:dyDescent="0.25">
      <c r="H120" s="6"/>
      <c r="I120" s="6"/>
    </row>
    <row r="121" spans="1:15" ht="15.75" customHeight="1" x14ac:dyDescent="0.25">
      <c r="H121" s="6"/>
    </row>
    <row r="122" spans="1:15" ht="15.75" customHeight="1" x14ac:dyDescent="0.25">
      <c r="H122" s="6"/>
      <c r="I122" s="6"/>
    </row>
  </sheetData>
  <autoFilter ref="A2:O117" xr:uid="{00000000-0001-0000-0000-000000000000}"/>
  <hyperlinks>
    <hyperlink ref="E70" r:id="rId1" xr:uid="{B5472A05-92B0-4028-AE5F-3A4B1F4AC58A}"/>
    <hyperlink ref="E71" r:id="rId2" xr:uid="{08015617-AFAB-495A-B554-8BE6DFF16516}"/>
    <hyperlink ref="E72" r:id="rId3" xr:uid="{CF3934C6-1727-4C1F-85EC-3D3F3B53AC11}"/>
    <hyperlink ref="E73" r:id="rId4" xr:uid="{6A88BE0A-1CBD-47BA-8CF4-5B6A29F98750}"/>
    <hyperlink ref="E74" r:id="rId5" xr:uid="{68D7C07B-82A2-4957-A67A-6CAA292244C0}"/>
    <hyperlink ref="E75" r:id="rId6" xr:uid="{27583B9E-0E75-491F-A97E-EEAA0E0D773B}"/>
    <hyperlink ref="E76" r:id="rId7" xr:uid="{A7AF00FA-AEAF-4AB9-985C-FBD729BEED28}"/>
    <hyperlink ref="E77" r:id="rId8" xr:uid="{BEBF73CB-1781-4DA9-B020-4F5C7BC6352E}"/>
    <hyperlink ref="E78" r:id="rId9" xr:uid="{7DBD5AD1-CFEE-47D2-B7CC-E1E2E6877BF9}"/>
    <hyperlink ref="E79" r:id="rId10" xr:uid="{953F6337-4607-4F85-8973-201AD3FFB4B1}"/>
    <hyperlink ref="E80" r:id="rId11" xr:uid="{F5ED4AD9-7E0E-48EF-A77B-6DB710091B9C}"/>
    <hyperlink ref="E81" r:id="rId12" xr:uid="{367DFCDD-39EA-45A5-998F-CA45296ECF46}"/>
    <hyperlink ref="E82" r:id="rId13" xr:uid="{4D82C6D6-5698-4C0E-AF48-12CBAE05CF66}"/>
    <hyperlink ref="E83" r:id="rId14" xr:uid="{CBCF95AB-DA31-4884-91A6-8AD601CE715D}"/>
    <hyperlink ref="E84" r:id="rId15" xr:uid="{EB16424E-C9A1-4932-8BA4-295D87C2DE15}"/>
    <hyperlink ref="E85" r:id="rId16" xr:uid="{F61D1E9B-513D-4396-AC61-5A79C9883CF5}"/>
    <hyperlink ref="E86" r:id="rId17" xr:uid="{50D347CF-152F-4BB8-B839-E1DBC042C1E4}"/>
    <hyperlink ref="E87" r:id="rId18" xr:uid="{3B23C922-E138-4785-B548-6A25B071FD32}"/>
    <hyperlink ref="E88" r:id="rId19" xr:uid="{67A4BD42-495D-4037-9567-D789EBC6528A}"/>
    <hyperlink ref="E89" r:id="rId20" xr:uid="{2091536F-960F-474A-A7AD-91D987BB2870}"/>
    <hyperlink ref="E90" r:id="rId21" xr:uid="{06C32F22-006D-4E32-875A-6D04CFFD0F8F}"/>
    <hyperlink ref="E91" r:id="rId22" xr:uid="{9595DB5A-251A-41B1-8C1E-80ABFEFAB4A0}"/>
    <hyperlink ref="E92" r:id="rId23" xr:uid="{CDA13A73-6FB2-4D1C-A032-9AA59511FC6E}"/>
    <hyperlink ref="E93" r:id="rId24" xr:uid="{DE8D19D1-8376-4CD1-8631-AD2C473EE212}"/>
    <hyperlink ref="E94" r:id="rId25" xr:uid="{736BEA0D-8504-43F6-9C44-A450316B94AA}"/>
    <hyperlink ref="E95" r:id="rId26" xr:uid="{A59BB8F5-B350-46FC-BA30-E9C5D4DA810B}"/>
    <hyperlink ref="E96" r:id="rId27" xr:uid="{6DE7FC56-444B-4B5C-A482-E73882C87F4F}"/>
    <hyperlink ref="E97" r:id="rId28" xr:uid="{17F595F2-A6AA-4725-BF6E-1C4DF87F2BC8}"/>
    <hyperlink ref="E98" r:id="rId29" xr:uid="{7AB5680D-3DF9-4308-830F-BF6B686F62F1}"/>
    <hyperlink ref="E99" r:id="rId30" xr:uid="{A0E83D13-7F7E-4858-B568-EFC2B25C4E64}"/>
    <hyperlink ref="E100" r:id="rId31" xr:uid="{F63917B4-3943-43F5-B31B-EC3584E81B61}"/>
    <hyperlink ref="E102" r:id="rId32" xr:uid="{52F275AB-539C-4AF6-8C95-03CD1F23C4C3}"/>
    <hyperlink ref="E103" r:id="rId33" xr:uid="{0D0A17AC-D07E-4298-9C05-9EBE6D46747A}"/>
    <hyperlink ref="E104" r:id="rId34" xr:uid="{3A19FA31-1DE0-464A-8FBF-C866C5946C20}"/>
    <hyperlink ref="E105" r:id="rId35" xr:uid="{8DB41251-BBC3-4125-8EF3-C6452E634AC5}"/>
    <hyperlink ref="E106" r:id="rId36" xr:uid="{256D4E98-93EF-4669-94DF-68E95467FAA6}"/>
    <hyperlink ref="E101" r:id="rId37" xr:uid="{BBBC2173-8FD8-4A15-A332-BE4295414906}"/>
    <hyperlink ref="E107" r:id="rId38" xr:uid="{3FC31C86-517F-4CB7-9C95-55337764E0A8}"/>
    <hyperlink ref="E108" r:id="rId39" xr:uid="{F2DE60E0-7A6B-4DE7-B064-1D42DDABCA79}"/>
    <hyperlink ref="E109" r:id="rId40" xr:uid="{E9E8A2BC-4734-4A9D-BC54-2C3D75DEE1D2}"/>
    <hyperlink ref="E110" r:id="rId41" xr:uid="{21850A68-99FD-41B0-ACE7-0F371876F484}"/>
    <hyperlink ref="E111" r:id="rId42" xr:uid="{30DF53DF-3292-4168-85A2-EDEB53B1CAC5}"/>
    <hyperlink ref="E112" r:id="rId43" xr:uid="{6CF2270F-A509-47AC-843D-8DE3C617DEBC}"/>
    <hyperlink ref="E113" r:id="rId44" xr:uid="{5EB73A87-F79B-4C7A-8C73-FE50EF09C364}"/>
    <hyperlink ref="E114" r:id="rId45" xr:uid="{B23602DD-ACBE-45F1-9D1A-912EAFE84333}"/>
    <hyperlink ref="E115" r:id="rId46" xr:uid="{33BCC79A-B668-464F-B670-2C01593A7C42}"/>
    <hyperlink ref="E116" r:id="rId47" xr:uid="{E21D01EB-A6A6-430E-8AF3-F87F0FE321FD}"/>
    <hyperlink ref="E117" r:id="rId48" xr:uid="{7276DE7B-C112-4085-8A19-B75A1C067481}"/>
    <hyperlink ref="E59" r:id="rId49" xr:uid="{138FF16F-F746-4A39-A5F8-C075AFEB678F}"/>
  </hyperlinks>
  <pageMargins left="0.7" right="0.7" top="0.75" bottom="0.75" header="0.3" footer="0.3"/>
  <drawing r:id="rId5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9FF15-9954-4AA7-84DC-603CBA0C06FE}">
  <dimension ref="A2:P26"/>
  <sheetViews>
    <sheetView showGridLines="0" workbookViewId="0">
      <selection activeCell="A32" sqref="A32"/>
    </sheetView>
  </sheetViews>
  <sheetFormatPr baseColWidth="10" defaultRowHeight="12.5" x14ac:dyDescent="0.25"/>
  <cols>
    <col min="1" max="1" width="14.6328125" customWidth="1"/>
  </cols>
  <sheetData>
    <row r="2" spans="1:16" ht="14" x14ac:dyDescent="0.3">
      <c r="A2" s="33" t="s">
        <v>536</v>
      </c>
      <c r="B2" s="33"/>
      <c r="C2" s="33"/>
      <c r="D2" s="33"/>
      <c r="E2" s="33"/>
      <c r="F2" s="33"/>
      <c r="G2" s="33"/>
      <c r="H2" s="33"/>
      <c r="I2" s="33"/>
      <c r="J2" s="33"/>
      <c r="K2" s="33"/>
      <c r="L2" s="33"/>
      <c r="M2" s="33"/>
      <c r="N2" s="33"/>
      <c r="O2" s="33"/>
      <c r="P2" s="33"/>
    </row>
    <row r="3" spans="1:16" ht="13" thickBot="1" x14ac:dyDescent="0.3"/>
    <row r="4" spans="1:16" ht="13" thickBot="1" x14ac:dyDescent="0.3">
      <c r="A4" s="34" t="s">
        <v>532</v>
      </c>
      <c r="B4" s="35"/>
      <c r="I4" s="34" t="s">
        <v>534</v>
      </c>
      <c r="J4" s="35"/>
    </row>
    <row r="5" spans="1:16" x14ac:dyDescent="0.25">
      <c r="A5" s="27" t="s">
        <v>533</v>
      </c>
      <c r="B5" s="22">
        <f>COUNTIF('Respuestas Forms'!$C$3:$C$117, "Menor de 18 años")</f>
        <v>0</v>
      </c>
      <c r="I5" s="23" t="s">
        <v>2</v>
      </c>
      <c r="J5" s="22">
        <f>COUNTIF('Respuestas Forms'!$D$3:$D$117, "Femenino")</f>
        <v>60</v>
      </c>
    </row>
    <row r="6" spans="1:16" x14ac:dyDescent="0.25">
      <c r="A6" s="28" t="s">
        <v>11</v>
      </c>
      <c r="B6" s="22">
        <f>COUNTIF('Respuestas Forms'!$C$3:$C$117, "18 a 24 años")</f>
        <v>94</v>
      </c>
      <c r="I6" s="24" t="s">
        <v>22</v>
      </c>
      <c r="J6" s="22">
        <f>COUNTIF('Respuestas Forms'!$D$3:$D$117, "Masculino")</f>
        <v>55</v>
      </c>
    </row>
    <row r="7" spans="1:16" x14ac:dyDescent="0.25">
      <c r="A7" s="28" t="s">
        <v>1</v>
      </c>
      <c r="B7" s="22">
        <f>COUNTIF('Respuestas Forms'!$C$3:$C$117, "25 a 30 años")</f>
        <v>17</v>
      </c>
      <c r="I7" s="24" t="s">
        <v>535</v>
      </c>
      <c r="J7" s="22">
        <f>COUNTIF('Respuestas Forms'!$D$3:$D$117, "NS/NR")</f>
        <v>0</v>
      </c>
    </row>
    <row r="8" spans="1:16" x14ac:dyDescent="0.25">
      <c r="A8" s="28" t="s">
        <v>411</v>
      </c>
      <c r="B8" s="22">
        <f>COUNTIF('Respuestas Forms'!$C$3:$C$117, "Mayor de 31 años")</f>
        <v>3</v>
      </c>
    </row>
    <row r="22" spans="1:16" ht="14" x14ac:dyDescent="0.3">
      <c r="A22" s="33" t="s">
        <v>531</v>
      </c>
      <c r="B22" s="33"/>
      <c r="C22" s="33"/>
      <c r="D22" s="33"/>
      <c r="E22" s="33"/>
      <c r="F22" s="33"/>
      <c r="G22" s="33"/>
      <c r="H22" s="33"/>
      <c r="I22" s="33"/>
      <c r="J22" s="33"/>
      <c r="K22" s="33"/>
      <c r="L22" s="33"/>
      <c r="M22" s="33"/>
      <c r="N22" s="33"/>
      <c r="O22" s="33"/>
      <c r="P22" s="33"/>
    </row>
    <row r="23" spans="1:16" ht="13" thickBot="1" x14ac:dyDescent="0.3"/>
    <row r="24" spans="1:16" ht="13" thickBot="1" x14ac:dyDescent="0.3">
      <c r="A24" s="34" t="s">
        <v>537</v>
      </c>
      <c r="B24" s="35"/>
    </row>
    <row r="25" spans="1:16" x14ac:dyDescent="0.25">
      <c r="A25" s="25" t="s">
        <v>538</v>
      </c>
      <c r="B25" s="22">
        <f>COUNTIF('Respuestas Forms'!$J$3:$J$117, "Si")</f>
        <v>56</v>
      </c>
    </row>
    <row r="26" spans="1:16" x14ac:dyDescent="0.25">
      <c r="A26" s="26" t="s">
        <v>7</v>
      </c>
      <c r="B26" s="22">
        <f>COUNTIF('Respuestas Forms'!$J$3:$J$117, "No")</f>
        <v>59</v>
      </c>
    </row>
  </sheetData>
  <mergeCells count="5">
    <mergeCell ref="A2:P2"/>
    <mergeCell ref="A4:B4"/>
    <mergeCell ref="I4:J4"/>
    <mergeCell ref="A22:P22"/>
    <mergeCell ref="A24:B2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B407F-495A-4BD1-9C50-638BC8B5AF2E}">
  <dimension ref="A2:AC15"/>
  <sheetViews>
    <sheetView showGridLines="0" topLeftCell="J2" workbookViewId="0">
      <selection activeCell="AE8" sqref="AE8"/>
    </sheetView>
  </sheetViews>
  <sheetFormatPr baseColWidth="10" defaultRowHeight="12.5" x14ac:dyDescent="0.25"/>
  <cols>
    <col min="1" max="1" width="27.6328125" customWidth="1"/>
    <col min="2" max="2" width="6.26953125" customWidth="1"/>
    <col min="3" max="3" width="5.36328125" customWidth="1"/>
    <col min="9" max="9" width="19.26953125" customWidth="1"/>
    <col min="10" max="10" width="12.90625" style="30" customWidth="1"/>
    <col min="11" max="11" width="19.90625" style="30" customWidth="1"/>
    <col min="13" max="13" width="10.90625" style="30"/>
    <col min="14" max="29" width="2.453125" style="30" customWidth="1"/>
  </cols>
  <sheetData>
    <row r="2" spans="1:11" ht="21" x14ac:dyDescent="0.25">
      <c r="A2" s="29" t="s">
        <v>539</v>
      </c>
      <c r="B2" s="29" t="s">
        <v>540</v>
      </c>
      <c r="I2" s="31" t="s">
        <v>541</v>
      </c>
      <c r="J2" s="31" t="s">
        <v>542</v>
      </c>
      <c r="K2" s="32" t="s">
        <v>557</v>
      </c>
    </row>
    <row r="3" spans="1:11" x14ac:dyDescent="0.25">
      <c r="A3" s="29" t="s">
        <v>364</v>
      </c>
      <c r="B3" s="30" t="s">
        <v>527</v>
      </c>
      <c r="C3" s="30" t="s">
        <v>528</v>
      </c>
      <c r="I3" t="s">
        <v>543</v>
      </c>
      <c r="J3" s="30" t="s">
        <v>114</v>
      </c>
      <c r="K3" s="30">
        <v>4</v>
      </c>
    </row>
    <row r="4" spans="1:11" x14ac:dyDescent="0.25">
      <c r="A4" t="s">
        <v>7</v>
      </c>
      <c r="B4" s="30">
        <v>28</v>
      </c>
      <c r="C4" s="30">
        <v>31</v>
      </c>
      <c r="J4" s="30" t="s">
        <v>549</v>
      </c>
      <c r="K4" s="30">
        <v>4</v>
      </c>
    </row>
    <row r="5" spans="1:11" x14ac:dyDescent="0.25">
      <c r="A5" t="s">
        <v>15</v>
      </c>
      <c r="B5" s="30">
        <v>27</v>
      </c>
      <c r="C5" s="30">
        <v>29</v>
      </c>
      <c r="J5" s="30" t="s">
        <v>65</v>
      </c>
      <c r="K5" s="30">
        <v>3</v>
      </c>
    </row>
    <row r="6" spans="1:11" x14ac:dyDescent="0.25">
      <c r="I6" t="s">
        <v>544</v>
      </c>
      <c r="J6" s="30" t="s">
        <v>547</v>
      </c>
      <c r="K6" s="30">
        <v>5</v>
      </c>
    </row>
    <row r="7" spans="1:11" x14ac:dyDescent="0.25">
      <c r="J7" s="30" t="s">
        <v>551</v>
      </c>
      <c r="K7" s="30">
        <v>5</v>
      </c>
    </row>
    <row r="8" spans="1:11" x14ac:dyDescent="0.25">
      <c r="I8" t="s">
        <v>545</v>
      </c>
      <c r="J8" s="30" t="s">
        <v>548</v>
      </c>
      <c r="K8" s="30">
        <v>4</v>
      </c>
    </row>
    <row r="9" spans="1:11" x14ac:dyDescent="0.25">
      <c r="J9" s="30" t="s">
        <v>552</v>
      </c>
      <c r="K9" s="30">
        <v>5</v>
      </c>
    </row>
    <row r="10" spans="1:11" x14ac:dyDescent="0.25">
      <c r="J10" s="30" t="s">
        <v>550</v>
      </c>
      <c r="K10" s="30">
        <v>5</v>
      </c>
    </row>
    <row r="11" spans="1:11" x14ac:dyDescent="0.25">
      <c r="J11" s="30" t="s">
        <v>552</v>
      </c>
      <c r="K11" s="30">
        <v>4</v>
      </c>
    </row>
    <row r="12" spans="1:11" x14ac:dyDescent="0.25">
      <c r="J12" s="30" t="s">
        <v>554</v>
      </c>
      <c r="K12" s="30">
        <v>3</v>
      </c>
    </row>
    <row r="13" spans="1:11" x14ac:dyDescent="0.25">
      <c r="J13" s="30" t="s">
        <v>555</v>
      </c>
      <c r="K13" s="30">
        <v>3</v>
      </c>
    </row>
    <row r="14" spans="1:11" x14ac:dyDescent="0.25">
      <c r="I14" t="s">
        <v>546</v>
      </c>
      <c r="J14" s="30" t="s">
        <v>553</v>
      </c>
      <c r="K14" s="30">
        <v>4</v>
      </c>
    </row>
    <row r="15" spans="1:11" x14ac:dyDescent="0.25">
      <c r="J15" s="30" t="s">
        <v>169</v>
      </c>
      <c r="K15" s="30">
        <v>4</v>
      </c>
    </row>
  </sheetData>
  <pageMargins left="0.7" right="0.7" top="0.75" bottom="0.75" header="0.3" footer="0.3"/>
  <pageSetup orientation="portrait" horizontalDpi="360" verticalDpi="36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Respuestas Forms</vt:lpstr>
      <vt:lpstr>Pre-test</vt:lpstr>
      <vt:lpstr>Experiencia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cp:lastModifiedBy>
  <dcterms:modified xsi:type="dcterms:W3CDTF">2023-04-10T16:33:00Z</dcterms:modified>
</cp:coreProperties>
</file>