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 D\TesisArcGis\OTROS\"/>
    </mc:Choice>
  </mc:AlternateContent>
  <xr:revisionPtr revIDLastSave="0" documentId="13_ncr:1_{3AE6C4C7-A0FF-4D36-B57B-9F27DE932CCF}" xr6:coauthVersionLast="47" xr6:coauthVersionMax="47" xr10:uidLastSave="{00000000-0000-0000-0000-000000000000}"/>
  <bookViews>
    <workbookView xWindow="28680" yWindow="-120" windowWidth="29040" windowHeight="15720" xr2:uid="{0ABD4FCD-0671-4A1B-A612-EBFC198F0CD8}"/>
  </bookViews>
  <sheets>
    <sheet name="Apéndice A" sheetId="3" r:id="rId1"/>
  </sheets>
  <definedNames>
    <definedName name="_xlnm._FilterDatabase" localSheetId="0" hidden="1">'Apéndice A'!$I$7:$I$19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0" i="3" l="1"/>
  <c r="T49" i="3"/>
  <c r="T46" i="3"/>
  <c r="T34" i="3"/>
  <c r="T35" i="3"/>
  <c r="T36" i="3"/>
  <c r="T37" i="3"/>
  <c r="T38" i="3"/>
  <c r="T39" i="3"/>
  <c r="T40" i="3"/>
  <c r="T41" i="3"/>
  <c r="T42" i="3"/>
  <c r="T43" i="3"/>
  <c r="T44" i="3"/>
  <c r="T45" i="3"/>
  <c r="T47" i="3"/>
  <c r="T48" i="3"/>
  <c r="T33" i="3"/>
  <c r="T26" i="3"/>
  <c r="T27" i="3"/>
  <c r="T25" i="3"/>
  <c r="T8" i="3"/>
  <c r="T9" i="3"/>
  <c r="T10" i="3"/>
  <c r="T11" i="3"/>
  <c r="T12" i="3"/>
  <c r="T13" i="3"/>
  <c r="T14" i="3"/>
  <c r="T15" i="3"/>
  <c r="T16" i="3"/>
  <c r="T17" i="3"/>
  <c r="T18" i="3"/>
  <c r="T19" i="3"/>
  <c r="T7" i="3"/>
</calcChain>
</file>

<file path=xl/sharedStrings.xml><?xml version="1.0" encoding="utf-8"?>
<sst xmlns="http://schemas.openxmlformats.org/spreadsheetml/2006/main" count="206" uniqueCount="66">
  <si>
    <t>FF</t>
  </si>
  <si>
    <t>EI</t>
  </si>
  <si>
    <t>Altamente elongado</t>
  </si>
  <si>
    <t>Poco elongado</t>
  </si>
  <si>
    <t>Moderadamente elongado</t>
  </si>
  <si>
    <t>Caldera</t>
  </si>
  <si>
    <t>Patera</t>
  </si>
  <si>
    <t>Hawai</t>
  </si>
  <si>
    <t>OBJECTID</t>
  </si>
  <si>
    <t>Unidad</t>
  </si>
  <si>
    <t>Flujo de Lava</t>
  </si>
  <si>
    <t>Islandia</t>
  </si>
  <si>
    <t>Flujo de lava</t>
  </si>
  <si>
    <t>Ío</t>
  </si>
  <si>
    <t>X (m)</t>
  </si>
  <si>
    <t>Y (m)</t>
  </si>
  <si>
    <t>Longitud (m)</t>
  </si>
  <si>
    <t>Ancho (m)</t>
  </si>
  <si>
    <t>AlturaMax (m)</t>
  </si>
  <si>
    <t>AlturaMin (m)</t>
  </si>
  <si>
    <t>∆Altura (m)</t>
  </si>
  <si>
    <t>Factor Forma (FF)</t>
  </si>
  <si>
    <t>Long (°)</t>
  </si>
  <si>
    <t>Lat (°)</t>
  </si>
  <si>
    <t>Kīlauea</t>
  </si>
  <si>
    <t>Kīlauea (Halamaumau)</t>
  </si>
  <si>
    <t>Kīlauea (PuuOo)</t>
  </si>
  <si>
    <t>Mauna Loa</t>
  </si>
  <si>
    <t>Fagradalsfjall</t>
  </si>
  <si>
    <t>Sundhnúkur</t>
  </si>
  <si>
    <t>Ra Patera</t>
  </si>
  <si>
    <t>Talos</t>
  </si>
  <si>
    <t>Masaya</t>
  </si>
  <si>
    <t>Masaya Patera</t>
  </si>
  <si>
    <t>Maasaw</t>
  </si>
  <si>
    <t>Maasaw Patera</t>
  </si>
  <si>
    <t>Talos Patera</t>
  </si>
  <si>
    <t>Kurdalagon Patera</t>
  </si>
  <si>
    <t xml:space="preserve">Marduk </t>
  </si>
  <si>
    <t>Marduk Patera</t>
  </si>
  <si>
    <t>Reiden Patera</t>
  </si>
  <si>
    <t>Loki Patera</t>
  </si>
  <si>
    <t>Prometheus</t>
  </si>
  <si>
    <t>Prometheus Patera</t>
  </si>
  <si>
    <t>Circular</t>
  </si>
  <si>
    <t>Moderadamente irregular</t>
  </si>
  <si>
    <t>Irregular</t>
  </si>
  <si>
    <t xml:space="preserve"> Irregular</t>
  </si>
  <si>
    <t>Relativamente circular</t>
  </si>
  <si>
    <t>Nombre</t>
  </si>
  <si>
    <t>Cráter</t>
  </si>
  <si>
    <t>Altamenteelongado</t>
  </si>
  <si>
    <t xml:space="preserve">Ra </t>
  </si>
  <si>
    <t>Pendiente Terreno (°)</t>
  </si>
  <si>
    <t>AlturaProm (m)</t>
  </si>
  <si>
    <r>
      <t>Área (m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</si>
  <si>
    <t>Perímetro (m)</t>
  </si>
  <si>
    <t>Índice Elongación (EI)</t>
  </si>
  <si>
    <t xml:space="preserve">Kurdalagon </t>
  </si>
  <si>
    <t xml:space="preserve">Tabla de datos de los parámetros morfométricos de Mauna Loa y Kīlauea, Hawái. </t>
  </si>
  <si>
    <t>Tabla 1</t>
  </si>
  <si>
    <t>Tabla 2</t>
  </si>
  <si>
    <t>Tabla de datos de los parámetros morfométricos de Sundhnúkur y Fagradalsfjall, Islandia.</t>
  </si>
  <si>
    <t>Tabla 3</t>
  </si>
  <si>
    <t>Tabla de datos de los  parámetros morfométricos calculados en Ío.</t>
  </si>
  <si>
    <r>
      <t xml:space="preserve">Apéndice A. </t>
    </r>
    <r>
      <rPr>
        <sz val="12"/>
        <color theme="1"/>
        <rFont val="Times New Roman"/>
        <family val="1"/>
      </rPr>
      <t>Tabla de datos de los parámetros morfométricos de Hawái, Islandia e Ío.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</si>
</sst>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E+00"/>
    <numFmt numFmtId="166" formatCode="0.0E+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ptos Narrow"/>
      <family val="2"/>
      <scheme val="minor"/>
    </font>
    <font>
      <i/>
      <sz val="11"/>
      <color theme="1"/>
      <name val="Times New Roman"/>
      <family val="1"/>
    </font>
    <font>
      <sz val="10"/>
      <color theme="1"/>
      <name val="Aptos Narrow"/>
      <family val="2"/>
    </font>
    <font>
      <b/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64" fontId="1" fillId="0" borderId="3" xfId="0" quotePrefix="1" applyNumberFormat="1" applyFont="1" applyBorder="1" applyAlignment="1">
      <alignment horizontal="center" vertical="center"/>
    </xf>
    <xf numFmtId="1" fontId="1" fillId="0" borderId="1" xfId="0" quotePrefix="1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1" fontId="1" fillId="0" borderId="3" xfId="0" applyNumberFormat="1" applyFont="1" applyBorder="1"/>
    <xf numFmtId="1" fontId="1" fillId="0" borderId="1" xfId="0" applyNumberFormat="1" applyFont="1" applyBorder="1"/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5" fontId="1" fillId="0" borderId="3" xfId="0" quotePrefix="1" applyNumberFormat="1" applyFont="1" applyBorder="1" applyAlignment="1">
      <alignment horizontal="center" vertical="center"/>
    </xf>
    <xf numFmtId="165" fontId="1" fillId="0" borderId="1" xfId="0" quotePrefix="1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3" xfId="0" quotePrefix="1" applyNumberFormat="1" applyFont="1" applyBorder="1" applyAlignment="1">
      <alignment horizontal="center" vertical="center"/>
    </xf>
    <xf numFmtId="2" fontId="1" fillId="0" borderId="1" xfId="0" quotePrefix="1" applyNumberFormat="1" applyFont="1" applyBorder="1" applyAlignment="1">
      <alignment horizontal="center" vertical="center"/>
    </xf>
    <xf numFmtId="1" fontId="1" fillId="0" borderId="3" xfId="0" quotePrefix="1" applyNumberFormat="1" applyFont="1" applyBorder="1" applyAlignment="1">
      <alignment horizontal="center" vertical="center" wrapText="1"/>
    </xf>
    <xf numFmtId="1" fontId="1" fillId="0" borderId="1" xfId="0" quotePrefix="1" applyNumberFormat="1" applyFont="1" applyBorder="1" applyAlignment="1">
      <alignment horizontal="center" vertical="center" wrapText="1"/>
    </xf>
    <xf numFmtId="166" fontId="1" fillId="0" borderId="3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 wrapText="1"/>
    </xf>
    <xf numFmtId="1" fontId="1" fillId="0" borderId="0" xfId="0" quotePrefix="1" applyNumberFormat="1" applyFont="1" applyBorder="1" applyAlignment="1">
      <alignment horizontal="center" vertical="center"/>
    </xf>
    <xf numFmtId="2" fontId="1" fillId="0" borderId="0" xfId="0" quotePrefix="1" applyNumberFormat="1" applyFont="1" applyBorder="1" applyAlignment="1">
      <alignment horizontal="center" vertical="center"/>
    </xf>
    <xf numFmtId="165" fontId="1" fillId="0" borderId="0" xfId="0" quotePrefix="1" applyNumberFormat="1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1" fontId="1" fillId="0" borderId="0" xfId="0" quotePrefix="1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D3D3"/>
      <color rgb="FFDBB7FF"/>
      <color rgb="FFFFEEB7"/>
      <color rgb="FFCC99FF"/>
      <color rgb="FFFFB3B3"/>
      <color rgb="FFFFC1C1"/>
      <color rgb="FFCC66FF"/>
      <color rgb="FFD685FF"/>
      <color rgb="FFFFFF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381F7-8439-4307-A429-B8BDB28C356D}">
  <sheetPr>
    <pageSetUpPr fitToPage="1"/>
  </sheetPr>
  <dimension ref="A1:CT52"/>
  <sheetViews>
    <sheetView tabSelected="1" zoomScaleNormal="100" workbookViewId="0">
      <selection activeCell="A5" sqref="A5"/>
    </sheetView>
  </sheetViews>
  <sheetFormatPr baseColWidth="10" defaultRowHeight="14.4" x14ac:dyDescent="0.3"/>
  <cols>
    <col min="1" max="1" width="11.5546875" style="1"/>
    <col min="2" max="2" width="12.21875" style="3" customWidth="1"/>
    <col min="3" max="3" width="21.44140625" style="3" customWidth="1"/>
    <col min="4" max="4" width="13.21875" style="3" customWidth="1"/>
    <col min="5" max="6" width="8.6640625" style="3" customWidth="1"/>
    <col min="7" max="8" width="7.77734375" style="3" customWidth="1"/>
    <col min="9" max="9" width="10.77734375" style="3" customWidth="1"/>
    <col min="10" max="10" width="11" style="3" customWidth="1"/>
    <col min="11" max="11" width="12.5546875" style="3" bestFit="1" customWidth="1"/>
    <col min="12" max="12" width="22" style="3" customWidth="1"/>
    <col min="13" max="13" width="10" style="3" customWidth="1"/>
    <col min="14" max="14" width="6.88671875" style="3" customWidth="1"/>
    <col min="15" max="15" width="14.109375" style="3" customWidth="1"/>
    <col min="16" max="16" width="22.77734375" style="3" customWidth="1"/>
    <col min="17" max="17" width="11.6640625" style="3" bestFit="1" customWidth="1"/>
    <col min="18" max="18" width="10.44140625" style="3" customWidth="1"/>
    <col min="19" max="19" width="11.5546875" style="3" customWidth="1"/>
    <col min="20" max="20" width="8.33203125" style="3" customWidth="1"/>
    <col min="21" max="21" width="12.6640625" style="6" customWidth="1"/>
    <col min="22" max="23" width="11.6640625" style="3" bestFit="1" customWidth="1"/>
    <col min="24" max="24" width="16.21875" style="4" customWidth="1"/>
    <col min="25" max="25" width="11.6640625" style="4" bestFit="1" customWidth="1"/>
    <col min="26" max="26" width="16" customWidth="1"/>
    <col min="27" max="29" width="11.6640625" bestFit="1" customWidth="1"/>
  </cols>
  <sheetData>
    <row r="1" spans="1:25" ht="15.6" x14ac:dyDescent="0.3">
      <c r="A1" s="67" t="s">
        <v>65</v>
      </c>
      <c r="B1" s="67"/>
      <c r="C1" s="67"/>
      <c r="D1" s="67"/>
      <c r="E1" s="67"/>
      <c r="F1" s="67"/>
      <c r="G1" s="67"/>
    </row>
    <row r="2" spans="1:25" ht="15.6" x14ac:dyDescent="0.3">
      <c r="A2" s="33"/>
      <c r="B2" s="33"/>
      <c r="C2" s="33"/>
      <c r="D2" s="33"/>
      <c r="E2" s="33"/>
      <c r="F2" s="33"/>
      <c r="G2" s="33"/>
    </row>
    <row r="3" spans="1:25" x14ac:dyDescent="0.3">
      <c r="B3" s="52" t="s">
        <v>60</v>
      </c>
      <c r="C3" s="52"/>
    </row>
    <row r="4" spans="1:25" ht="15.6" x14ac:dyDescent="0.3">
      <c r="B4" s="37" t="s">
        <v>59</v>
      </c>
      <c r="C4" s="37"/>
      <c r="D4" s="34"/>
      <c r="E4" s="51"/>
      <c r="F4" s="51"/>
      <c r="G4" s="51"/>
      <c r="H4" s="51"/>
      <c r="I4" s="51"/>
      <c r="J4" s="51"/>
    </row>
    <row r="5" spans="1:25" x14ac:dyDescent="0.3">
      <c r="B5" s="5"/>
      <c r="C5" s="5" t="s">
        <v>7</v>
      </c>
    </row>
    <row r="6" spans="1:25" s="17" customFormat="1" ht="41.4" x14ac:dyDescent="0.3">
      <c r="A6" s="2"/>
      <c r="B6" s="13" t="s">
        <v>8</v>
      </c>
      <c r="C6" s="13" t="s">
        <v>49</v>
      </c>
      <c r="D6" s="13" t="s">
        <v>9</v>
      </c>
      <c r="E6" s="13" t="s">
        <v>14</v>
      </c>
      <c r="F6" s="13" t="s">
        <v>15</v>
      </c>
      <c r="G6" s="13" t="s">
        <v>22</v>
      </c>
      <c r="H6" s="12" t="s">
        <v>23</v>
      </c>
      <c r="I6" s="13" t="s">
        <v>55</v>
      </c>
      <c r="J6" s="12" t="s">
        <v>56</v>
      </c>
      <c r="K6" s="12" t="s">
        <v>21</v>
      </c>
      <c r="L6" s="13" t="s">
        <v>0</v>
      </c>
      <c r="M6" s="12" t="s">
        <v>16</v>
      </c>
      <c r="N6" s="12" t="s">
        <v>17</v>
      </c>
      <c r="O6" s="12" t="s">
        <v>57</v>
      </c>
      <c r="P6" s="13" t="s">
        <v>1</v>
      </c>
      <c r="Q6" s="12" t="s">
        <v>54</v>
      </c>
      <c r="R6" s="12" t="s">
        <v>18</v>
      </c>
      <c r="S6" s="12" t="s">
        <v>19</v>
      </c>
      <c r="T6" s="12" t="s">
        <v>20</v>
      </c>
      <c r="U6" s="12" t="s">
        <v>53</v>
      </c>
      <c r="V6" s="5"/>
    </row>
    <row r="7" spans="1:25" s="8" customFormat="1" x14ac:dyDescent="0.3">
      <c r="A7" s="7">
        <v>1</v>
      </c>
      <c r="B7" s="16">
        <v>1</v>
      </c>
      <c r="C7" s="3" t="s">
        <v>24</v>
      </c>
      <c r="D7" s="20" t="s">
        <v>5</v>
      </c>
      <c r="E7" s="21">
        <v>261163.2</v>
      </c>
      <c r="F7" s="21">
        <v>2147997.2000000002</v>
      </c>
      <c r="G7" s="40">
        <v>-155.274</v>
      </c>
      <c r="H7" s="40">
        <v>19.411999999999999</v>
      </c>
      <c r="I7" s="35">
        <v>9442673.3000000007</v>
      </c>
      <c r="J7" s="35">
        <v>15701.6</v>
      </c>
      <c r="K7" s="22">
        <v>0.48099999999999998</v>
      </c>
      <c r="L7" s="20" t="s">
        <v>47</v>
      </c>
      <c r="M7" s="35">
        <v>3410</v>
      </c>
      <c r="N7" s="35">
        <v>3100</v>
      </c>
      <c r="O7" s="20">
        <v>1.1000000000000001</v>
      </c>
      <c r="P7" s="20" t="s">
        <v>3</v>
      </c>
      <c r="Q7" s="21">
        <v>1087.338</v>
      </c>
      <c r="R7" s="20">
        <v>1204</v>
      </c>
      <c r="S7" s="20">
        <v>1021</v>
      </c>
      <c r="T7" s="20">
        <f>ABS(R7-S7)</f>
        <v>183</v>
      </c>
      <c r="U7" s="42">
        <v>4.7750000000000004</v>
      </c>
      <c r="V7"/>
      <c r="W7" s="11"/>
    </row>
    <row r="8" spans="1:25" s="8" customFormat="1" x14ac:dyDescent="0.3">
      <c r="A8" s="7">
        <v>2</v>
      </c>
      <c r="B8" s="16">
        <v>2</v>
      </c>
      <c r="C8" s="20" t="s">
        <v>25</v>
      </c>
      <c r="D8" s="20" t="s">
        <v>50</v>
      </c>
      <c r="E8" s="21">
        <v>260328.5</v>
      </c>
      <c r="F8" s="21">
        <v>2147361.2999999998</v>
      </c>
      <c r="G8" s="40">
        <v>-155.28200000000001</v>
      </c>
      <c r="H8" s="40">
        <v>19.405999999999999</v>
      </c>
      <c r="I8" s="35">
        <v>645591.1</v>
      </c>
      <c r="J8" s="35">
        <v>3075.6</v>
      </c>
      <c r="K8" s="22">
        <v>0.85699999999999998</v>
      </c>
      <c r="L8" s="20" t="s">
        <v>48</v>
      </c>
      <c r="M8" s="35">
        <v>1068</v>
      </c>
      <c r="N8" s="35">
        <v>808</v>
      </c>
      <c r="O8" s="20">
        <v>1.321</v>
      </c>
      <c r="P8" s="20" t="s">
        <v>3</v>
      </c>
      <c r="Q8" s="21">
        <v>1038.759</v>
      </c>
      <c r="R8" s="20">
        <v>1106</v>
      </c>
      <c r="S8" s="20">
        <v>1020</v>
      </c>
      <c r="T8" s="20">
        <f>ABS(R8-S8)</f>
        <v>86</v>
      </c>
      <c r="U8" s="42">
        <v>7.8339999999999996</v>
      </c>
      <c r="V8"/>
    </row>
    <row r="9" spans="1:25" s="8" customFormat="1" x14ac:dyDescent="0.3">
      <c r="A9" s="7">
        <v>3</v>
      </c>
      <c r="B9" s="16">
        <v>6</v>
      </c>
      <c r="C9" s="20" t="s">
        <v>24</v>
      </c>
      <c r="D9" s="20" t="s">
        <v>10</v>
      </c>
      <c r="E9" s="21">
        <v>254882.6</v>
      </c>
      <c r="F9" s="21">
        <v>2142888.5</v>
      </c>
      <c r="G9" s="40">
        <v>-155.333</v>
      </c>
      <c r="H9" s="40">
        <v>19.364999999999998</v>
      </c>
      <c r="I9" s="35">
        <v>1861977.5</v>
      </c>
      <c r="J9" s="35">
        <v>17693.900000000001</v>
      </c>
      <c r="K9" s="22">
        <v>7.3999999999999996E-2</v>
      </c>
      <c r="L9" s="20" t="s">
        <v>46</v>
      </c>
      <c r="M9" s="35">
        <v>5062</v>
      </c>
      <c r="N9" s="35">
        <v>500</v>
      </c>
      <c r="O9" s="20">
        <v>10.124000000000001</v>
      </c>
      <c r="P9" s="20" t="s">
        <v>51</v>
      </c>
      <c r="Q9" s="21">
        <v>962.23900000000003</v>
      </c>
      <c r="R9" s="20">
        <v>1042</v>
      </c>
      <c r="S9" s="20">
        <v>902</v>
      </c>
      <c r="T9" s="20">
        <f t="shared" ref="T9:T19" si="0">ABS(R9-S9)</f>
        <v>140</v>
      </c>
      <c r="U9" s="42">
        <v>2.6709999999999998</v>
      </c>
      <c r="V9"/>
      <c r="Y9" s="1"/>
    </row>
    <row r="10" spans="1:25" s="8" customFormat="1" x14ac:dyDescent="0.3">
      <c r="A10" s="7">
        <v>4</v>
      </c>
      <c r="B10" s="16">
        <v>7</v>
      </c>
      <c r="C10" s="20" t="s">
        <v>24</v>
      </c>
      <c r="D10" s="20" t="s">
        <v>10</v>
      </c>
      <c r="E10" s="21">
        <v>284435.90000000002</v>
      </c>
      <c r="F10" s="21">
        <v>2143477.2000000002</v>
      </c>
      <c r="G10" s="40">
        <v>-155.05199999999999</v>
      </c>
      <c r="H10" s="40">
        <v>19.37</v>
      </c>
      <c r="I10" s="35">
        <v>143147148.80000001</v>
      </c>
      <c r="J10" s="35">
        <v>125735.4</v>
      </c>
      <c r="K10" s="22">
        <v>0.113</v>
      </c>
      <c r="L10" s="20" t="s">
        <v>46</v>
      </c>
      <c r="M10" s="35">
        <v>14300</v>
      </c>
      <c r="N10" s="35">
        <v>15480</v>
      </c>
      <c r="O10" s="20">
        <v>0.92300000000000004</v>
      </c>
      <c r="P10" s="20" t="s">
        <v>3</v>
      </c>
      <c r="Q10" s="21">
        <v>439.33100000000002</v>
      </c>
      <c r="R10" s="20">
        <v>876</v>
      </c>
      <c r="S10" s="20">
        <v>0</v>
      </c>
      <c r="T10" s="20">
        <f t="shared" si="0"/>
        <v>876</v>
      </c>
      <c r="U10" s="42">
        <v>4.4969999999999999</v>
      </c>
      <c r="V10"/>
    </row>
    <row r="11" spans="1:25" s="8" customFormat="1" x14ac:dyDescent="0.3">
      <c r="A11" s="7">
        <v>5</v>
      </c>
      <c r="B11" s="16">
        <v>8</v>
      </c>
      <c r="C11" s="20" t="s">
        <v>26</v>
      </c>
      <c r="D11" s="20" t="s">
        <v>50</v>
      </c>
      <c r="E11" s="21">
        <v>278746.8</v>
      </c>
      <c r="F11" s="21">
        <v>2145189.7000000002</v>
      </c>
      <c r="G11" s="40">
        <v>-155.10599999999999</v>
      </c>
      <c r="H11" s="40">
        <v>19.388000000000002</v>
      </c>
      <c r="I11" s="35">
        <v>104700.6</v>
      </c>
      <c r="J11" s="35">
        <v>1213.8</v>
      </c>
      <c r="K11" s="22">
        <v>0.89300000000000002</v>
      </c>
      <c r="L11" s="20" t="s">
        <v>48</v>
      </c>
      <c r="M11" s="35">
        <v>420</v>
      </c>
      <c r="N11" s="35">
        <v>310</v>
      </c>
      <c r="O11" s="20">
        <v>1.3540000000000001</v>
      </c>
      <c r="P11" s="20" t="s">
        <v>3</v>
      </c>
      <c r="Q11" s="21">
        <v>849.75</v>
      </c>
      <c r="R11" s="20">
        <v>886</v>
      </c>
      <c r="S11" s="20">
        <v>815</v>
      </c>
      <c r="T11" s="20">
        <f t="shared" si="0"/>
        <v>71</v>
      </c>
      <c r="U11" s="42">
        <v>18.02</v>
      </c>
      <c r="V11"/>
    </row>
    <row r="12" spans="1:25" s="8" customFormat="1" x14ac:dyDescent="0.3">
      <c r="A12" s="7">
        <v>6</v>
      </c>
      <c r="B12" s="16">
        <v>9</v>
      </c>
      <c r="C12" s="20" t="s">
        <v>24</v>
      </c>
      <c r="D12" s="20" t="s">
        <v>10</v>
      </c>
      <c r="E12" s="21">
        <v>271123.09999999998</v>
      </c>
      <c r="F12" s="21">
        <v>2138027</v>
      </c>
      <c r="G12" s="40">
        <v>-155.178</v>
      </c>
      <c r="H12" s="40">
        <v>19.323</v>
      </c>
      <c r="I12" s="35">
        <v>73043407.299999997</v>
      </c>
      <c r="J12" s="35">
        <v>136063.4</v>
      </c>
      <c r="K12" s="22">
        <v>4.9000000000000002E-2</v>
      </c>
      <c r="L12" s="20" t="s">
        <v>46</v>
      </c>
      <c r="M12" s="35">
        <v>13000</v>
      </c>
      <c r="N12" s="35">
        <v>6500</v>
      </c>
      <c r="O12" s="20">
        <v>2</v>
      </c>
      <c r="P12" s="20" t="s">
        <v>4</v>
      </c>
      <c r="Q12" s="21">
        <v>496.32400000000001</v>
      </c>
      <c r="R12" s="20">
        <v>1050</v>
      </c>
      <c r="S12" s="20">
        <v>-1</v>
      </c>
      <c r="T12" s="20">
        <f t="shared" si="0"/>
        <v>1051</v>
      </c>
      <c r="U12" s="42">
        <v>5.3449999999999998</v>
      </c>
      <c r="V12"/>
    </row>
    <row r="13" spans="1:25" s="8" customFormat="1" x14ac:dyDescent="0.3">
      <c r="A13" s="7">
        <v>7</v>
      </c>
      <c r="B13" s="16">
        <v>10</v>
      </c>
      <c r="C13" s="20" t="s">
        <v>27</v>
      </c>
      <c r="D13" s="20" t="s">
        <v>5</v>
      </c>
      <c r="E13" s="21">
        <v>228140.6</v>
      </c>
      <c r="F13" s="21">
        <v>2154939.1</v>
      </c>
      <c r="G13" s="40">
        <v>-155.589</v>
      </c>
      <c r="H13" s="40">
        <v>19.47</v>
      </c>
      <c r="I13" s="35">
        <v>11207275.1</v>
      </c>
      <c r="J13" s="35">
        <v>16045</v>
      </c>
      <c r="K13" s="22">
        <v>0.54700000000000004</v>
      </c>
      <c r="L13" s="20" t="s">
        <v>46</v>
      </c>
      <c r="M13" s="35">
        <v>6229</v>
      </c>
      <c r="N13" s="35">
        <v>2832</v>
      </c>
      <c r="O13" s="20">
        <v>2.1989999999999998</v>
      </c>
      <c r="P13" s="20" t="s">
        <v>4</v>
      </c>
      <c r="Q13" s="21">
        <v>3991.8490000000002</v>
      </c>
      <c r="R13" s="20">
        <v>4184</v>
      </c>
      <c r="S13" s="20">
        <v>3889</v>
      </c>
      <c r="T13" s="20">
        <f t="shared" si="0"/>
        <v>295</v>
      </c>
      <c r="U13" s="42">
        <v>6.95</v>
      </c>
      <c r="V13"/>
    </row>
    <row r="14" spans="1:25" s="8" customFormat="1" x14ac:dyDescent="0.3">
      <c r="A14" s="7">
        <v>8</v>
      </c>
      <c r="B14" s="16">
        <v>11</v>
      </c>
      <c r="C14" s="20" t="s">
        <v>24</v>
      </c>
      <c r="D14" s="20" t="s">
        <v>12</v>
      </c>
      <c r="E14" s="21">
        <v>256753.4</v>
      </c>
      <c r="F14" s="21">
        <v>2140470.1</v>
      </c>
      <c r="G14" s="40">
        <v>-155.315</v>
      </c>
      <c r="H14" s="40">
        <v>19.343</v>
      </c>
      <c r="I14" s="35">
        <v>7333673.7999999998</v>
      </c>
      <c r="J14" s="35">
        <v>51998.9</v>
      </c>
      <c r="K14" s="22">
        <v>3.4000000000000002E-2</v>
      </c>
      <c r="L14" s="20" t="s">
        <v>46</v>
      </c>
      <c r="M14" s="35">
        <v>13000</v>
      </c>
      <c r="N14" s="35">
        <v>1393</v>
      </c>
      <c r="O14" s="20">
        <v>9.3320000000000007</v>
      </c>
      <c r="P14" s="20" t="s">
        <v>2</v>
      </c>
      <c r="Q14" s="21">
        <v>930.69100000000003</v>
      </c>
      <c r="R14" s="20">
        <v>1072</v>
      </c>
      <c r="S14" s="20">
        <v>676</v>
      </c>
      <c r="T14" s="20">
        <f t="shared" si="0"/>
        <v>396</v>
      </c>
      <c r="U14" s="42">
        <v>2.629</v>
      </c>
      <c r="V14"/>
    </row>
    <row r="15" spans="1:25" s="8" customFormat="1" x14ac:dyDescent="0.3">
      <c r="A15" s="7">
        <v>9</v>
      </c>
      <c r="B15" s="16">
        <v>12</v>
      </c>
      <c r="C15" s="20" t="s">
        <v>27</v>
      </c>
      <c r="D15" s="20" t="s">
        <v>10</v>
      </c>
      <c r="E15" s="21">
        <v>254601</v>
      </c>
      <c r="F15" s="21">
        <v>2168539</v>
      </c>
      <c r="G15" s="40">
        <v>-155.339</v>
      </c>
      <c r="H15" s="40">
        <v>19.596</v>
      </c>
      <c r="I15" s="35">
        <v>64098986</v>
      </c>
      <c r="J15" s="35">
        <v>138047.1</v>
      </c>
      <c r="K15" s="22">
        <v>4.2000000000000003E-2</v>
      </c>
      <c r="L15" s="20" t="s">
        <v>46</v>
      </c>
      <c r="M15" s="35">
        <v>24230</v>
      </c>
      <c r="N15" s="35">
        <v>3513</v>
      </c>
      <c r="O15" s="20">
        <v>7.681</v>
      </c>
      <c r="P15" s="20" t="s">
        <v>2</v>
      </c>
      <c r="Q15" s="21">
        <v>1849.4960000000001</v>
      </c>
      <c r="R15" s="20">
        <v>2964</v>
      </c>
      <c r="S15" s="20">
        <v>810</v>
      </c>
      <c r="T15" s="20">
        <f t="shared" si="0"/>
        <v>2154</v>
      </c>
      <c r="U15" s="42">
        <v>5.1849999999999996</v>
      </c>
      <c r="V15"/>
    </row>
    <row r="16" spans="1:25" s="8" customFormat="1" x14ac:dyDescent="0.3">
      <c r="A16" s="7">
        <v>10</v>
      </c>
      <c r="B16" s="16">
        <v>13</v>
      </c>
      <c r="C16" s="20" t="s">
        <v>27</v>
      </c>
      <c r="D16" s="20" t="s">
        <v>10</v>
      </c>
      <c r="E16" s="21">
        <v>241885.1</v>
      </c>
      <c r="F16" s="21">
        <v>2166239.4</v>
      </c>
      <c r="G16" s="40">
        <v>-155.46</v>
      </c>
      <c r="H16" s="40">
        <v>19.57</v>
      </c>
      <c r="I16" s="35">
        <v>294170171</v>
      </c>
      <c r="J16" s="35">
        <v>411182.6</v>
      </c>
      <c r="K16" s="22">
        <v>2.1000000000000001E-2</v>
      </c>
      <c r="L16" s="20" t="s">
        <v>46</v>
      </c>
      <c r="M16" s="35">
        <v>35575</v>
      </c>
      <c r="N16" s="35">
        <v>31438</v>
      </c>
      <c r="O16" s="20">
        <v>1.1950000000000001</v>
      </c>
      <c r="P16" s="20" t="s">
        <v>3</v>
      </c>
      <c r="Q16" s="21">
        <v>2581.8530000000001</v>
      </c>
      <c r="R16" s="20">
        <v>4020</v>
      </c>
      <c r="S16" s="20">
        <v>1214</v>
      </c>
      <c r="T16" s="20">
        <f t="shared" si="0"/>
        <v>2806</v>
      </c>
      <c r="U16" s="42">
        <v>5.6349999999999998</v>
      </c>
      <c r="V16"/>
    </row>
    <row r="17" spans="1:25" s="8" customFormat="1" x14ac:dyDescent="0.3">
      <c r="A17" s="7">
        <v>11</v>
      </c>
      <c r="B17" s="16">
        <v>14</v>
      </c>
      <c r="C17" s="20" t="s">
        <v>27</v>
      </c>
      <c r="D17" s="20" t="s">
        <v>10</v>
      </c>
      <c r="E17" s="21">
        <v>214152.9</v>
      </c>
      <c r="F17" s="21">
        <v>2137334.7000000002</v>
      </c>
      <c r="G17" s="40">
        <v>-155.71899999999999</v>
      </c>
      <c r="H17" s="40">
        <v>19.309999999999999</v>
      </c>
      <c r="I17" s="35">
        <v>297054893.69999999</v>
      </c>
      <c r="J17" s="35">
        <v>710037.8</v>
      </c>
      <c r="K17" s="22">
        <v>7.0000000000000001E-3</v>
      </c>
      <c r="L17" s="20" t="s">
        <v>46</v>
      </c>
      <c r="M17" s="35">
        <v>42448</v>
      </c>
      <c r="N17" s="35">
        <v>16609</v>
      </c>
      <c r="O17" s="20">
        <v>2.5550000000000002</v>
      </c>
      <c r="P17" s="20" t="s">
        <v>2</v>
      </c>
      <c r="Q17" s="21">
        <v>2482.5540000000001</v>
      </c>
      <c r="R17" s="20">
        <v>4165</v>
      </c>
      <c r="S17" s="20">
        <v>-2</v>
      </c>
      <c r="T17" s="20">
        <f t="shared" si="0"/>
        <v>4167</v>
      </c>
      <c r="U17" s="42">
        <v>6.8680000000000003</v>
      </c>
      <c r="V17"/>
    </row>
    <row r="18" spans="1:25" s="8" customFormat="1" x14ac:dyDescent="0.3">
      <c r="A18" s="7">
        <v>12</v>
      </c>
      <c r="B18" s="16">
        <v>15</v>
      </c>
      <c r="C18" s="20" t="s">
        <v>24</v>
      </c>
      <c r="D18" s="20" t="s">
        <v>10</v>
      </c>
      <c r="E18" s="21">
        <v>251199.3</v>
      </c>
      <c r="F18" s="21">
        <v>2137445.7999999998</v>
      </c>
      <c r="G18" s="40">
        <v>-155.36699999999999</v>
      </c>
      <c r="H18" s="40">
        <v>19.315000000000001</v>
      </c>
      <c r="I18" s="35">
        <v>12500771</v>
      </c>
      <c r="J18" s="35">
        <v>36202.5</v>
      </c>
      <c r="K18" s="22">
        <v>0.11899999999999999</v>
      </c>
      <c r="L18" s="20" t="s">
        <v>46</v>
      </c>
      <c r="M18" s="35">
        <v>10752</v>
      </c>
      <c r="N18" s="35">
        <v>2623</v>
      </c>
      <c r="O18" s="20">
        <v>4.0990000000000002</v>
      </c>
      <c r="P18" s="20" t="s">
        <v>2</v>
      </c>
      <c r="Q18" s="21">
        <v>805.553</v>
      </c>
      <c r="R18" s="20">
        <v>923</v>
      </c>
      <c r="S18" s="20">
        <v>544</v>
      </c>
      <c r="T18" s="20">
        <f t="shared" si="0"/>
        <v>379</v>
      </c>
      <c r="U18" s="42">
        <v>2.82</v>
      </c>
      <c r="V18"/>
    </row>
    <row r="19" spans="1:25" s="8" customFormat="1" x14ac:dyDescent="0.3">
      <c r="A19" s="7">
        <v>13</v>
      </c>
      <c r="B19" s="15">
        <v>16</v>
      </c>
      <c r="C19" s="23" t="s">
        <v>24</v>
      </c>
      <c r="D19" s="23" t="s">
        <v>10</v>
      </c>
      <c r="E19" s="24">
        <v>269997.7</v>
      </c>
      <c r="F19" s="24">
        <v>2136262.6</v>
      </c>
      <c r="G19" s="41">
        <v>-155.18799999999999</v>
      </c>
      <c r="H19" s="41">
        <v>19.306999999999999</v>
      </c>
      <c r="I19" s="36">
        <v>7367804.2999999998</v>
      </c>
      <c r="J19" s="36">
        <v>27501.1</v>
      </c>
      <c r="K19" s="25">
        <v>0.122</v>
      </c>
      <c r="L19" s="23" t="s">
        <v>46</v>
      </c>
      <c r="M19" s="36">
        <v>9855</v>
      </c>
      <c r="N19" s="36">
        <v>1615</v>
      </c>
      <c r="O19" s="23">
        <v>6.1020000000000003</v>
      </c>
      <c r="P19" s="23" t="s">
        <v>2</v>
      </c>
      <c r="Q19" s="24">
        <v>27.666</v>
      </c>
      <c r="R19" s="23">
        <v>31</v>
      </c>
      <c r="S19" s="23">
        <v>27</v>
      </c>
      <c r="T19" s="23">
        <f t="shared" si="0"/>
        <v>4</v>
      </c>
      <c r="U19" s="43">
        <v>2.0870000000000002</v>
      </c>
      <c r="V19"/>
    </row>
    <row r="20" spans="1:25" s="8" customFormat="1" x14ac:dyDescent="0.3">
      <c r="A20" s="7"/>
      <c r="B20" s="53"/>
      <c r="C20" s="54"/>
      <c r="D20" s="54"/>
      <c r="E20" s="55"/>
      <c r="F20" s="55"/>
      <c r="G20" s="56"/>
      <c r="H20" s="56"/>
      <c r="I20" s="57"/>
      <c r="J20" s="57"/>
      <c r="K20" s="58"/>
      <c r="L20" s="54"/>
      <c r="M20" s="57"/>
      <c r="N20" s="57"/>
      <c r="O20" s="54"/>
      <c r="P20" s="54"/>
      <c r="Q20" s="55"/>
      <c r="R20" s="54"/>
      <c r="S20" s="54"/>
      <c r="T20" s="54"/>
      <c r="U20" s="59"/>
      <c r="V20"/>
    </row>
    <row r="21" spans="1:25" s="8" customFormat="1" x14ac:dyDescent="0.3">
      <c r="A21" s="7"/>
      <c r="B21" s="65" t="s">
        <v>61</v>
      </c>
      <c r="C21" s="54"/>
      <c r="D21" s="54"/>
      <c r="E21" s="55"/>
      <c r="F21" s="55"/>
      <c r="G21" s="56"/>
      <c r="H21" s="56"/>
      <c r="I21" s="57"/>
      <c r="J21" s="57"/>
      <c r="K21" s="58"/>
      <c r="L21" s="54"/>
      <c r="M21" s="57"/>
      <c r="N21" s="57"/>
      <c r="O21" s="54"/>
      <c r="P21" s="54"/>
      <c r="Q21" s="55"/>
      <c r="R21" s="54"/>
      <c r="S21" s="54"/>
      <c r="T21" s="54"/>
      <c r="U21" s="59"/>
      <c r="V21"/>
    </row>
    <row r="22" spans="1:25" x14ac:dyDescent="0.3">
      <c r="B22" s="66" t="s">
        <v>62</v>
      </c>
      <c r="C22" s="66"/>
      <c r="D22" s="66"/>
      <c r="E22" s="66"/>
      <c r="F22" s="66"/>
      <c r="G22" s="66"/>
      <c r="H22" s="66"/>
      <c r="I22" s="66"/>
      <c r="Y22" s="8"/>
    </row>
    <row r="23" spans="1:25" x14ac:dyDescent="0.3">
      <c r="B23" s="5"/>
      <c r="C23" s="5" t="s">
        <v>11</v>
      </c>
      <c r="Y23" s="8"/>
    </row>
    <row r="24" spans="1:25" s="17" customFormat="1" ht="41.4" x14ac:dyDescent="0.3">
      <c r="A24" s="2"/>
      <c r="B24" s="13" t="s">
        <v>8</v>
      </c>
      <c r="C24" s="13" t="s">
        <v>49</v>
      </c>
      <c r="D24" s="13" t="s">
        <v>9</v>
      </c>
      <c r="E24" s="13" t="s">
        <v>14</v>
      </c>
      <c r="F24" s="13" t="s">
        <v>15</v>
      </c>
      <c r="G24" s="13" t="s">
        <v>22</v>
      </c>
      <c r="H24" s="12" t="s">
        <v>23</v>
      </c>
      <c r="I24" s="13" t="s">
        <v>55</v>
      </c>
      <c r="J24" s="12" t="s">
        <v>56</v>
      </c>
      <c r="K24" s="12" t="s">
        <v>21</v>
      </c>
      <c r="L24" s="13" t="s">
        <v>0</v>
      </c>
      <c r="M24" s="12" t="s">
        <v>16</v>
      </c>
      <c r="N24" s="12" t="s">
        <v>17</v>
      </c>
      <c r="O24" s="12" t="s">
        <v>57</v>
      </c>
      <c r="P24" s="13" t="s">
        <v>1</v>
      </c>
      <c r="Q24" s="12" t="s">
        <v>54</v>
      </c>
      <c r="R24" s="12" t="s">
        <v>18</v>
      </c>
      <c r="S24" s="12" t="s">
        <v>19</v>
      </c>
      <c r="T24" s="12" t="s">
        <v>20</v>
      </c>
      <c r="U24" s="12" t="s">
        <v>53</v>
      </c>
      <c r="V24" s="5"/>
      <c r="W24" s="5"/>
      <c r="X24" s="18"/>
      <c r="Y24" s="14"/>
    </row>
    <row r="25" spans="1:25" s="8" customFormat="1" ht="13.8" x14ac:dyDescent="0.3">
      <c r="A25" s="7">
        <v>1</v>
      </c>
      <c r="B25" s="16">
        <v>1</v>
      </c>
      <c r="C25" s="20" t="s">
        <v>28</v>
      </c>
      <c r="D25" s="20" t="s">
        <v>10</v>
      </c>
      <c r="E25" s="26">
        <v>438786.8</v>
      </c>
      <c r="F25" s="26">
        <v>7085593.2000000002</v>
      </c>
      <c r="G25" s="40">
        <v>-22.245999999999999</v>
      </c>
      <c r="H25" s="44">
        <v>63.892000000000003</v>
      </c>
      <c r="I25" s="38">
        <v>6356541.0999999996</v>
      </c>
      <c r="J25" s="38">
        <v>30958.7</v>
      </c>
      <c r="K25" s="22">
        <v>8.3000000000000004E-2</v>
      </c>
      <c r="L25" s="20" t="s">
        <v>46</v>
      </c>
      <c r="M25" s="38">
        <v>5018</v>
      </c>
      <c r="N25" s="38">
        <v>2000</v>
      </c>
      <c r="O25" s="28">
        <v>2.5089999999999999</v>
      </c>
      <c r="P25" s="20" t="s">
        <v>2</v>
      </c>
      <c r="Q25" s="26">
        <v>181.98500000000001</v>
      </c>
      <c r="R25" s="27">
        <v>255</v>
      </c>
      <c r="S25" s="27">
        <v>58</v>
      </c>
      <c r="T25" s="27">
        <f>ABS(R25-S25)</f>
        <v>197</v>
      </c>
      <c r="U25" s="46">
        <v>8.0549999999999997</v>
      </c>
      <c r="V25" s="3"/>
      <c r="W25" s="9"/>
      <c r="X25" s="10"/>
      <c r="Y25" s="3"/>
    </row>
    <row r="26" spans="1:25" s="8" customFormat="1" ht="13.8" x14ac:dyDescent="0.3">
      <c r="A26" s="7">
        <v>2</v>
      </c>
      <c r="B26" s="16">
        <v>2</v>
      </c>
      <c r="C26" s="20" t="s">
        <v>29</v>
      </c>
      <c r="D26" s="20" t="s">
        <v>10</v>
      </c>
      <c r="E26" s="26">
        <v>431828.1</v>
      </c>
      <c r="F26" s="26">
        <v>7084427.7999999998</v>
      </c>
      <c r="G26" s="40">
        <v>-22.388000000000002</v>
      </c>
      <c r="H26" s="44">
        <v>63.88</v>
      </c>
      <c r="I26" s="38">
        <v>10262741.699999999</v>
      </c>
      <c r="J26" s="38">
        <v>50252.1</v>
      </c>
      <c r="K26" s="22">
        <v>5.0999999999999997E-2</v>
      </c>
      <c r="L26" s="20" t="s">
        <v>46</v>
      </c>
      <c r="M26" s="38">
        <v>1619</v>
      </c>
      <c r="N26" s="38">
        <v>519</v>
      </c>
      <c r="O26" s="28">
        <v>3.1190000000000002</v>
      </c>
      <c r="P26" s="20" t="s">
        <v>2</v>
      </c>
      <c r="Q26" s="26">
        <v>65.203000000000003</v>
      </c>
      <c r="R26" s="27">
        <v>111</v>
      </c>
      <c r="S26" s="27">
        <v>18</v>
      </c>
      <c r="T26" s="27">
        <f>ABS(R26-S26)</f>
        <v>93</v>
      </c>
      <c r="U26" s="46">
        <v>4.0199999999999996</v>
      </c>
      <c r="V26" s="3"/>
      <c r="W26" s="9"/>
      <c r="X26" s="10"/>
      <c r="Y26" s="3"/>
    </row>
    <row r="27" spans="1:25" s="8" customFormat="1" ht="13.8" x14ac:dyDescent="0.3">
      <c r="A27" s="7">
        <v>3</v>
      </c>
      <c r="B27" s="15">
        <v>3</v>
      </c>
      <c r="C27" s="23" t="s">
        <v>28</v>
      </c>
      <c r="D27" s="23" t="s">
        <v>50</v>
      </c>
      <c r="E27" s="29">
        <v>437669.9</v>
      </c>
      <c r="F27" s="29">
        <v>7085453.7000000002</v>
      </c>
      <c r="G27" s="41">
        <v>-22.268999999999998</v>
      </c>
      <c r="H27" s="45">
        <v>63.89</v>
      </c>
      <c r="I27" s="39">
        <v>26839.7</v>
      </c>
      <c r="J27" s="39">
        <v>601.70000000000005</v>
      </c>
      <c r="K27" s="25">
        <v>0.93100000000000005</v>
      </c>
      <c r="L27" s="23" t="s">
        <v>44</v>
      </c>
      <c r="M27" s="39">
        <v>206</v>
      </c>
      <c r="N27" s="39">
        <v>283</v>
      </c>
      <c r="O27" s="25">
        <v>0.72699999999999998</v>
      </c>
      <c r="P27" s="23" t="s">
        <v>3</v>
      </c>
      <c r="Q27" s="29">
        <v>247.595</v>
      </c>
      <c r="R27" s="30">
        <v>255</v>
      </c>
      <c r="S27" s="30">
        <v>204</v>
      </c>
      <c r="T27" s="30">
        <f>ABS(R27-S27)</f>
        <v>51</v>
      </c>
      <c r="U27" s="47">
        <v>11.454000000000001</v>
      </c>
      <c r="V27" s="3"/>
      <c r="W27" s="9"/>
      <c r="X27" s="10"/>
      <c r="Y27" s="3"/>
    </row>
    <row r="28" spans="1:25" s="8" customFormat="1" ht="13.8" x14ac:dyDescent="0.3">
      <c r="A28" s="7"/>
      <c r="B28" s="53"/>
      <c r="C28" s="54"/>
      <c r="D28" s="54"/>
      <c r="E28" s="60"/>
      <c r="F28" s="60"/>
      <c r="G28" s="56"/>
      <c r="H28" s="61"/>
      <c r="I28" s="62"/>
      <c r="J28" s="62"/>
      <c r="K28" s="58"/>
      <c r="L28" s="54"/>
      <c r="M28" s="62"/>
      <c r="N28" s="62"/>
      <c r="O28" s="58"/>
      <c r="P28" s="54"/>
      <c r="Q28" s="60"/>
      <c r="R28" s="63"/>
      <c r="S28" s="63"/>
      <c r="T28" s="63"/>
      <c r="U28" s="64"/>
      <c r="V28" s="3"/>
      <c r="W28" s="9"/>
      <c r="X28" s="10"/>
      <c r="Y28" s="3"/>
    </row>
    <row r="29" spans="1:25" s="8" customFormat="1" ht="13.8" x14ac:dyDescent="0.3">
      <c r="A29" s="7"/>
      <c r="B29" s="65" t="s">
        <v>63</v>
      </c>
      <c r="C29" s="54"/>
      <c r="D29" s="54"/>
      <c r="E29" s="60"/>
      <c r="F29" s="60"/>
      <c r="G29" s="56"/>
      <c r="H29" s="61"/>
      <c r="I29" s="62"/>
      <c r="J29" s="62"/>
      <c r="K29" s="58"/>
      <c r="L29" s="54"/>
      <c r="M29" s="62"/>
      <c r="N29" s="62"/>
      <c r="O29" s="58"/>
      <c r="P29" s="54"/>
      <c r="Q29" s="60"/>
      <c r="R29" s="63"/>
      <c r="S29" s="63"/>
      <c r="T29" s="63"/>
      <c r="U29" s="64"/>
      <c r="V29" s="3"/>
      <c r="W29" s="9"/>
      <c r="X29" s="10"/>
      <c r="Y29" s="3"/>
    </row>
    <row r="30" spans="1:25" x14ac:dyDescent="0.3">
      <c r="B30" s="66" t="s">
        <v>64</v>
      </c>
      <c r="C30" s="66"/>
      <c r="D30" s="66"/>
      <c r="E30" s="66"/>
      <c r="F30" s="66"/>
      <c r="G30" s="66"/>
      <c r="H30" s="66"/>
      <c r="Y30" s="9"/>
    </row>
    <row r="31" spans="1:25" x14ac:dyDescent="0.3">
      <c r="B31" s="5"/>
      <c r="C31" s="5" t="s">
        <v>13</v>
      </c>
      <c r="Y31" s="9"/>
    </row>
    <row r="32" spans="1:25" s="17" customFormat="1" ht="41.4" x14ac:dyDescent="0.3">
      <c r="A32" s="2"/>
      <c r="B32" s="13" t="s">
        <v>8</v>
      </c>
      <c r="C32" s="13" t="s">
        <v>49</v>
      </c>
      <c r="D32" s="13" t="s">
        <v>9</v>
      </c>
      <c r="E32" s="13" t="s">
        <v>14</v>
      </c>
      <c r="F32" s="13" t="s">
        <v>15</v>
      </c>
      <c r="G32" s="13" t="s">
        <v>22</v>
      </c>
      <c r="H32" s="12" t="s">
        <v>23</v>
      </c>
      <c r="I32" s="13" t="s">
        <v>55</v>
      </c>
      <c r="J32" s="12" t="s">
        <v>56</v>
      </c>
      <c r="K32" s="12" t="s">
        <v>21</v>
      </c>
      <c r="L32" s="13" t="s">
        <v>0</v>
      </c>
      <c r="M32" s="12" t="s">
        <v>16</v>
      </c>
      <c r="N32" s="12" t="s">
        <v>17</v>
      </c>
      <c r="O32" s="12" t="s">
        <v>57</v>
      </c>
      <c r="P32" s="13" t="s">
        <v>1</v>
      </c>
      <c r="Q32" s="12" t="s">
        <v>54</v>
      </c>
      <c r="R32" s="12" t="s">
        <v>18</v>
      </c>
      <c r="S32" s="12" t="s">
        <v>19</v>
      </c>
      <c r="T32" s="12" t="s">
        <v>20</v>
      </c>
      <c r="U32" s="12" t="s">
        <v>53</v>
      </c>
      <c r="V32" s="5"/>
      <c r="W32" s="5"/>
      <c r="X32" s="18"/>
      <c r="Y32" s="19"/>
    </row>
    <row r="33" spans="1:25" x14ac:dyDescent="0.3">
      <c r="A33" s="1">
        <v>1</v>
      </c>
      <c r="B33" s="16">
        <v>1</v>
      </c>
      <c r="C33" s="20" t="s">
        <v>30</v>
      </c>
      <c r="D33" s="20" t="s">
        <v>6</v>
      </c>
      <c r="E33" s="31">
        <v>1118279.32</v>
      </c>
      <c r="F33" s="21">
        <v>-274671.28399999999</v>
      </c>
      <c r="G33" s="40">
        <v>35.176000000000002</v>
      </c>
      <c r="H33" s="40">
        <v>-8.6069999999999993</v>
      </c>
      <c r="I33" s="48">
        <v>585685372.10000002</v>
      </c>
      <c r="J33" s="48">
        <v>110720.25</v>
      </c>
      <c r="K33" s="20">
        <v>0.6</v>
      </c>
      <c r="L33" s="20" t="s">
        <v>45</v>
      </c>
      <c r="M33" s="35">
        <v>38384</v>
      </c>
      <c r="N33" s="35">
        <v>18722</v>
      </c>
      <c r="O33" s="20">
        <v>22</v>
      </c>
      <c r="P33" s="20" t="s">
        <v>4</v>
      </c>
      <c r="Q33" s="21">
        <v>656.37199999999996</v>
      </c>
      <c r="R33" s="21">
        <v>715.67200000000003</v>
      </c>
      <c r="S33" s="21">
        <v>596.99099999999999</v>
      </c>
      <c r="T33" s="21">
        <f>ABS(R33-S33)</f>
        <v>118.68100000000004</v>
      </c>
      <c r="U33" s="42">
        <v>0.316</v>
      </c>
      <c r="Y33" s="3"/>
    </row>
    <row r="34" spans="1:25" x14ac:dyDescent="0.3">
      <c r="A34" s="1">
        <v>2</v>
      </c>
      <c r="B34" s="16">
        <v>2</v>
      </c>
      <c r="C34" s="20" t="s">
        <v>31</v>
      </c>
      <c r="D34" s="20" t="s">
        <v>12</v>
      </c>
      <c r="E34" s="31">
        <v>117872.30499999999</v>
      </c>
      <c r="F34" s="21">
        <v>-905375.054</v>
      </c>
      <c r="G34" s="40">
        <v>3.7130000000000001</v>
      </c>
      <c r="H34" s="40">
        <v>-27.346</v>
      </c>
      <c r="I34" s="48">
        <v>7910012863</v>
      </c>
      <c r="J34" s="48">
        <v>1875328.2139999999</v>
      </c>
      <c r="K34" s="20">
        <v>3.3000000000000002E-2</v>
      </c>
      <c r="L34" s="20" t="s">
        <v>46</v>
      </c>
      <c r="M34" s="35">
        <v>132011</v>
      </c>
      <c r="N34" s="35">
        <v>56566</v>
      </c>
      <c r="O34" s="20">
        <v>2.3330000000000002</v>
      </c>
      <c r="P34" s="20" t="s">
        <v>4</v>
      </c>
      <c r="Q34" s="21">
        <v>-725.27200000000005</v>
      </c>
      <c r="R34" s="21">
        <v>-159.04499999999999</v>
      </c>
      <c r="S34" s="21">
        <v>-1070.864</v>
      </c>
      <c r="T34" s="21">
        <f t="shared" ref="T34:T48" si="1">ABS(R34-S34)</f>
        <v>911.81900000000007</v>
      </c>
      <c r="U34" s="42">
        <v>0.372</v>
      </c>
      <c r="Y34" s="3"/>
    </row>
    <row r="35" spans="1:25" x14ac:dyDescent="0.3">
      <c r="A35" s="1">
        <v>3</v>
      </c>
      <c r="B35" s="16">
        <v>4</v>
      </c>
      <c r="C35" s="20" t="s">
        <v>32</v>
      </c>
      <c r="D35" s="20" t="s">
        <v>12</v>
      </c>
      <c r="E35" s="31">
        <v>397550.04</v>
      </c>
      <c r="F35" s="21">
        <v>-727319.90800000005</v>
      </c>
      <c r="G35" s="40">
        <v>12.502000000000001</v>
      </c>
      <c r="H35" s="40">
        <v>-22.283999999999999</v>
      </c>
      <c r="I35" s="48">
        <v>10199036959</v>
      </c>
      <c r="J35" s="48">
        <v>1035217.825</v>
      </c>
      <c r="K35" s="20">
        <v>0.115</v>
      </c>
      <c r="L35" s="20" t="s">
        <v>47</v>
      </c>
      <c r="M35" s="35">
        <v>190392</v>
      </c>
      <c r="N35" s="35">
        <v>75402</v>
      </c>
      <c r="O35" s="20">
        <v>2.5249999999999999</v>
      </c>
      <c r="P35" s="20" t="s">
        <v>2</v>
      </c>
      <c r="Q35" s="21">
        <v>-600.64599999999996</v>
      </c>
      <c r="R35" s="21">
        <v>38</v>
      </c>
      <c r="S35" s="21">
        <v>-988.13099999999997</v>
      </c>
      <c r="T35" s="21">
        <f t="shared" si="1"/>
        <v>1026.1309999999999</v>
      </c>
      <c r="U35" s="42">
        <v>0.32700000000000001</v>
      </c>
      <c r="Y35" s="3"/>
    </row>
    <row r="36" spans="1:25" x14ac:dyDescent="0.3">
      <c r="A36" s="1">
        <v>4</v>
      </c>
      <c r="B36" s="16">
        <v>5</v>
      </c>
      <c r="C36" s="20" t="s">
        <v>33</v>
      </c>
      <c r="D36" s="20" t="s">
        <v>6</v>
      </c>
      <c r="E36" s="31">
        <v>496492.46399999998</v>
      </c>
      <c r="F36" s="21">
        <v>-741499.63399999996</v>
      </c>
      <c r="G36" s="40">
        <v>15.617000000000001</v>
      </c>
      <c r="H36" s="40">
        <v>-22.702000000000002</v>
      </c>
      <c r="I36" s="48">
        <v>1063398152</v>
      </c>
      <c r="J36" s="48">
        <v>290265.15100000001</v>
      </c>
      <c r="K36" s="20">
        <v>0.14799999999999999</v>
      </c>
      <c r="L36" s="20" t="s">
        <v>46</v>
      </c>
      <c r="M36" s="35">
        <v>79635</v>
      </c>
      <c r="N36" s="35">
        <v>30046</v>
      </c>
      <c r="O36" s="20">
        <v>2.65</v>
      </c>
      <c r="P36" s="20" t="s">
        <v>2</v>
      </c>
      <c r="Q36" s="21">
        <v>101.595</v>
      </c>
      <c r="R36" s="21">
        <v>185.56399999999999</v>
      </c>
      <c r="S36" s="21">
        <v>-6.1779999999999999</v>
      </c>
      <c r="T36" s="21">
        <f t="shared" si="1"/>
        <v>191.74199999999999</v>
      </c>
      <c r="U36" s="42">
        <v>0.29799999999999999</v>
      </c>
      <c r="Y36" s="3"/>
    </row>
    <row r="37" spans="1:25" x14ac:dyDescent="0.3">
      <c r="A37" s="1">
        <v>5</v>
      </c>
      <c r="B37" s="16">
        <v>6</v>
      </c>
      <c r="C37" s="20" t="s">
        <v>34</v>
      </c>
      <c r="D37" s="20" t="s">
        <v>12</v>
      </c>
      <c r="E37" s="31">
        <v>645025.73899999994</v>
      </c>
      <c r="F37" s="21">
        <v>-1448630.85</v>
      </c>
      <c r="G37" s="40">
        <v>20.292000000000002</v>
      </c>
      <c r="H37" s="40">
        <v>-41.311</v>
      </c>
      <c r="I37" s="48">
        <v>32413856523</v>
      </c>
      <c r="J37" s="48">
        <v>2610375.7779999999</v>
      </c>
      <c r="K37" s="20">
        <v>7.0000000000000007E-2</v>
      </c>
      <c r="L37" s="20" t="s">
        <v>46</v>
      </c>
      <c r="M37" s="35">
        <v>192193</v>
      </c>
      <c r="N37" s="35">
        <v>124324</v>
      </c>
      <c r="O37" s="20">
        <v>1.5449999999999999</v>
      </c>
      <c r="P37" s="20" t="s">
        <v>4</v>
      </c>
      <c r="Q37" s="21">
        <v>-1287.1569999999999</v>
      </c>
      <c r="R37" s="21">
        <v>13.849</v>
      </c>
      <c r="S37" s="21">
        <v>-2475.5949999999998</v>
      </c>
      <c r="T37" s="21">
        <f t="shared" si="1"/>
        <v>2489.444</v>
      </c>
      <c r="U37" s="42">
        <v>2.254</v>
      </c>
      <c r="Y37" s="3"/>
    </row>
    <row r="38" spans="1:25" x14ac:dyDescent="0.3">
      <c r="A38" s="1">
        <v>6</v>
      </c>
      <c r="B38" s="16">
        <v>7</v>
      </c>
      <c r="C38" s="20" t="s">
        <v>35</v>
      </c>
      <c r="D38" s="20" t="s">
        <v>6</v>
      </c>
      <c r="E38" s="31">
        <v>663399.50899999996</v>
      </c>
      <c r="F38" s="21">
        <v>-1404300.5959999999</v>
      </c>
      <c r="G38" s="40">
        <v>20.867000000000001</v>
      </c>
      <c r="H38" s="40">
        <v>-40.35</v>
      </c>
      <c r="I38" s="48">
        <v>1380139218</v>
      </c>
      <c r="J38" s="48">
        <v>152343.50899999999</v>
      </c>
      <c r="K38" s="20">
        <v>0.747</v>
      </c>
      <c r="L38" s="20" t="s">
        <v>45</v>
      </c>
      <c r="M38" s="35">
        <v>52839</v>
      </c>
      <c r="N38" s="35">
        <v>37084</v>
      </c>
      <c r="O38" s="20">
        <v>1.4239999999999999</v>
      </c>
      <c r="P38" s="20" t="s">
        <v>3</v>
      </c>
      <c r="Q38" s="21">
        <v>-1055.3030000000001</v>
      </c>
      <c r="R38" s="21">
        <v>-320.83999999999997</v>
      </c>
      <c r="S38" s="21">
        <v>-1778.7660000000001</v>
      </c>
      <c r="T38" s="21">
        <f t="shared" si="1"/>
        <v>1457.9260000000002</v>
      </c>
      <c r="U38" s="42">
        <v>2.2330000000000001</v>
      </c>
      <c r="Y38" s="3"/>
    </row>
    <row r="39" spans="1:25" x14ac:dyDescent="0.3">
      <c r="A39" s="1">
        <v>7</v>
      </c>
      <c r="B39" s="16">
        <v>12</v>
      </c>
      <c r="C39" s="20" t="s">
        <v>36</v>
      </c>
      <c r="D39" s="20" t="s">
        <v>6</v>
      </c>
      <c r="E39" s="31">
        <v>165856.90299999999</v>
      </c>
      <c r="F39" s="21">
        <v>-867632.67700000003</v>
      </c>
      <c r="G39" s="40">
        <v>5.2171000000000003</v>
      </c>
      <c r="H39" s="40">
        <v>-26.314</v>
      </c>
      <c r="I39" s="48">
        <v>625862330</v>
      </c>
      <c r="J39" s="48">
        <v>91087.865000000005</v>
      </c>
      <c r="K39" s="20">
        <v>0.94699999999999995</v>
      </c>
      <c r="L39" s="20" t="s">
        <v>44</v>
      </c>
      <c r="M39" s="35">
        <v>33258</v>
      </c>
      <c r="N39" s="35">
        <v>25734</v>
      </c>
      <c r="O39" s="20">
        <v>1.292</v>
      </c>
      <c r="P39" s="20" t="s">
        <v>3</v>
      </c>
      <c r="Q39" s="21">
        <v>-872.72299999999996</v>
      </c>
      <c r="R39" s="21">
        <v>-804.92499999999995</v>
      </c>
      <c r="S39" s="21">
        <v>-935.13900000000001</v>
      </c>
      <c r="T39" s="21">
        <f t="shared" si="1"/>
        <v>130.21400000000006</v>
      </c>
      <c r="U39" s="42">
        <v>0.312</v>
      </c>
      <c r="Y39" s="3"/>
    </row>
    <row r="40" spans="1:25" x14ac:dyDescent="0.3">
      <c r="A40" s="1">
        <v>8</v>
      </c>
      <c r="B40" s="16">
        <v>13</v>
      </c>
      <c r="C40" s="20" t="s">
        <v>58</v>
      </c>
      <c r="D40" s="20" t="s">
        <v>12</v>
      </c>
      <c r="E40" s="31">
        <v>4510930.6189999999</v>
      </c>
      <c r="F40" s="21">
        <v>-1905708.5179999999</v>
      </c>
      <c r="G40" s="40">
        <v>141.893</v>
      </c>
      <c r="H40" s="40">
        <v>-51.198999999999998</v>
      </c>
      <c r="I40" s="48">
        <v>27634246288</v>
      </c>
      <c r="J40" s="48">
        <v>1673140.2919999999</v>
      </c>
      <c r="K40" s="20">
        <v>0.124</v>
      </c>
      <c r="L40" s="20" t="s">
        <v>46</v>
      </c>
      <c r="M40" s="35">
        <v>204152</v>
      </c>
      <c r="N40" s="35">
        <v>110926</v>
      </c>
      <c r="O40" s="20">
        <v>1.84</v>
      </c>
      <c r="P40" s="20" t="s">
        <v>4</v>
      </c>
      <c r="Q40" s="21">
        <v>-971.19399999999996</v>
      </c>
      <c r="R40" s="21">
        <v>-833.25199999999995</v>
      </c>
      <c r="S40" s="21">
        <v>-1115.2650000000001</v>
      </c>
      <c r="T40" s="21">
        <f t="shared" si="1"/>
        <v>282.01300000000015</v>
      </c>
      <c r="U40" s="42">
        <v>0.08</v>
      </c>
      <c r="Y40" s="3"/>
    </row>
    <row r="41" spans="1:25" x14ac:dyDescent="0.3">
      <c r="A41" s="1">
        <v>9</v>
      </c>
      <c r="B41" s="16">
        <v>14</v>
      </c>
      <c r="C41" s="20" t="s">
        <v>38</v>
      </c>
      <c r="D41" s="20" t="s">
        <v>12</v>
      </c>
      <c r="E41" s="31">
        <v>4758216.6359999999</v>
      </c>
      <c r="F41" s="21">
        <v>-857994.83700000006</v>
      </c>
      <c r="G41" s="40">
        <v>149.66999999999999</v>
      </c>
      <c r="H41" s="40">
        <v>-26.023</v>
      </c>
      <c r="I41" s="48">
        <v>6201112306</v>
      </c>
      <c r="J41" s="48">
        <v>923893.29500000004</v>
      </c>
      <c r="K41" s="20">
        <v>0.04</v>
      </c>
      <c r="L41" s="20" t="s">
        <v>46</v>
      </c>
      <c r="M41" s="35">
        <v>157843</v>
      </c>
      <c r="N41" s="35">
        <v>58430</v>
      </c>
      <c r="O41" s="20">
        <v>2.7010000000000001</v>
      </c>
      <c r="P41" s="20" t="s">
        <v>2</v>
      </c>
      <c r="Q41" s="21">
        <v>-200.14</v>
      </c>
      <c r="R41" s="21">
        <v>201.589</v>
      </c>
      <c r="S41" s="21">
        <v>-588.00800000000004</v>
      </c>
      <c r="T41" s="21">
        <f t="shared" si="1"/>
        <v>789.59699999999998</v>
      </c>
      <c r="U41" s="42">
        <v>0.41799999999999998</v>
      </c>
      <c r="Y41" s="3"/>
    </row>
    <row r="42" spans="1:25" x14ac:dyDescent="0.3">
      <c r="A42" s="1">
        <v>10</v>
      </c>
      <c r="B42" s="16">
        <v>15</v>
      </c>
      <c r="C42" s="20" t="s">
        <v>39</v>
      </c>
      <c r="D42" s="20" t="s">
        <v>6</v>
      </c>
      <c r="E42" s="31">
        <v>4756439.6339999996</v>
      </c>
      <c r="F42" s="21">
        <v>-954002.06</v>
      </c>
      <c r="G42" s="40">
        <v>149.61799999999999</v>
      </c>
      <c r="H42" s="40">
        <v>-28.722999999999999</v>
      </c>
      <c r="I42" s="48">
        <v>750958768.70000005</v>
      </c>
      <c r="J42" s="48">
        <v>103462.008</v>
      </c>
      <c r="K42" s="20">
        <v>0.88100000000000001</v>
      </c>
      <c r="L42" s="20" t="s">
        <v>48</v>
      </c>
      <c r="M42" s="35">
        <v>35926</v>
      </c>
      <c r="N42" s="35">
        <v>27565</v>
      </c>
      <c r="O42" s="20">
        <v>1.3029999999999999</v>
      </c>
      <c r="P42" s="20" t="s">
        <v>3</v>
      </c>
      <c r="Q42" s="21">
        <v>0.92600000000000005</v>
      </c>
      <c r="R42" s="21">
        <v>141.453</v>
      </c>
      <c r="S42" s="21">
        <v>-135.53100000000001</v>
      </c>
      <c r="T42" s="21">
        <f t="shared" si="1"/>
        <v>276.98400000000004</v>
      </c>
      <c r="U42" s="42">
        <v>0.55000000000000004</v>
      </c>
      <c r="Y42" s="3"/>
    </row>
    <row r="43" spans="1:25" x14ac:dyDescent="0.3">
      <c r="A43" s="1">
        <v>11</v>
      </c>
      <c r="B43" s="16">
        <v>16</v>
      </c>
      <c r="C43" s="20" t="s">
        <v>40</v>
      </c>
      <c r="D43" s="20" t="s">
        <v>6</v>
      </c>
      <c r="E43" s="31">
        <v>3961450.5010000002</v>
      </c>
      <c r="F43" s="21">
        <v>-429602.66200000001</v>
      </c>
      <c r="G43" s="40">
        <v>124.611</v>
      </c>
      <c r="H43" s="40">
        <v>-13.388</v>
      </c>
      <c r="I43" s="48">
        <v>3263048414</v>
      </c>
      <c r="J43" s="48">
        <v>221039.05600000001</v>
      </c>
      <c r="K43" s="20">
        <v>0.83899999999999997</v>
      </c>
      <c r="L43" s="20" t="s">
        <v>48</v>
      </c>
      <c r="M43" s="35">
        <v>75478</v>
      </c>
      <c r="N43" s="35">
        <v>70485</v>
      </c>
      <c r="O43" s="20">
        <v>1.07</v>
      </c>
      <c r="P43" s="20" t="s">
        <v>3</v>
      </c>
      <c r="Q43" s="21">
        <v>-130.74299999999999</v>
      </c>
      <c r="R43" s="21">
        <v>-116.925</v>
      </c>
      <c r="S43" s="21">
        <v>-152.983</v>
      </c>
      <c r="T43" s="21">
        <f t="shared" si="1"/>
        <v>36.058000000000007</v>
      </c>
      <c r="U43" s="42">
        <v>0.16300000000000001</v>
      </c>
      <c r="Y43" s="3"/>
    </row>
    <row r="44" spans="1:25" x14ac:dyDescent="0.3">
      <c r="A44" s="1">
        <v>12</v>
      </c>
      <c r="B44" s="16">
        <v>17</v>
      </c>
      <c r="C44" s="20" t="s">
        <v>40</v>
      </c>
      <c r="D44" s="20" t="s">
        <v>12</v>
      </c>
      <c r="E44" s="31">
        <v>3952849.253</v>
      </c>
      <c r="F44" s="21">
        <v>-434856.47100000002</v>
      </c>
      <c r="G44" s="40">
        <v>124.34099999999999</v>
      </c>
      <c r="H44" s="40">
        <v>-13.54</v>
      </c>
      <c r="I44" s="48">
        <v>11713406321</v>
      </c>
      <c r="J44" s="48">
        <v>1215714.321</v>
      </c>
      <c r="K44" s="20">
        <v>8.6999999999999994E-2</v>
      </c>
      <c r="L44" s="20" t="s">
        <v>47</v>
      </c>
      <c r="M44" s="35">
        <v>90131</v>
      </c>
      <c r="N44" s="35">
        <v>75856</v>
      </c>
      <c r="O44" s="20">
        <v>1.1879999999999999</v>
      </c>
      <c r="P44" s="20" t="s">
        <v>3</v>
      </c>
      <c r="Q44" s="21">
        <v>-114.297</v>
      </c>
      <c r="R44" s="21">
        <v>76.637</v>
      </c>
      <c r="S44" s="21">
        <v>-237.09700000000001</v>
      </c>
      <c r="T44" s="21">
        <f t="shared" si="1"/>
        <v>313.73400000000004</v>
      </c>
      <c r="U44" s="42">
        <v>0.14699999999999999</v>
      </c>
      <c r="Y44" s="3"/>
    </row>
    <row r="45" spans="1:25" x14ac:dyDescent="0.3">
      <c r="A45" s="1">
        <v>13</v>
      </c>
      <c r="B45" s="16">
        <v>18</v>
      </c>
      <c r="C45" s="20" t="s">
        <v>41</v>
      </c>
      <c r="D45" s="20" t="s">
        <v>6</v>
      </c>
      <c r="E45" s="31">
        <v>1631550.18</v>
      </c>
      <c r="F45" s="21">
        <v>422704.99200000003</v>
      </c>
      <c r="G45" s="40">
        <v>51.320999999999998</v>
      </c>
      <c r="H45" s="40">
        <v>13.153</v>
      </c>
      <c r="I45" s="48">
        <v>24365848721</v>
      </c>
      <c r="J45" s="48">
        <v>1072773.9709999999</v>
      </c>
      <c r="K45" s="20">
        <v>0.26300000000000001</v>
      </c>
      <c r="L45" s="20" t="s">
        <v>46</v>
      </c>
      <c r="M45" s="35">
        <v>119506</v>
      </c>
      <c r="N45" s="35">
        <v>88077</v>
      </c>
      <c r="O45" s="20">
        <v>1.3560000000000001</v>
      </c>
      <c r="P45" s="20" t="s">
        <v>3</v>
      </c>
      <c r="Q45" s="21">
        <v>-1571.4480000000001</v>
      </c>
      <c r="R45" s="21">
        <v>-189.851</v>
      </c>
      <c r="S45" s="21">
        <v>-2351.2469999999998</v>
      </c>
      <c r="T45" s="21">
        <f t="shared" si="1"/>
        <v>2161.3959999999997</v>
      </c>
      <c r="U45" s="42">
        <v>1.0389999999999999</v>
      </c>
      <c r="Y45" s="3"/>
    </row>
    <row r="46" spans="1:25" x14ac:dyDescent="0.3">
      <c r="A46" s="1">
        <v>14</v>
      </c>
      <c r="B46" s="16">
        <v>19</v>
      </c>
      <c r="C46" s="20" t="s">
        <v>42</v>
      </c>
      <c r="D46" s="20" t="s">
        <v>12</v>
      </c>
      <c r="E46" s="31">
        <v>-4898578.1900000004</v>
      </c>
      <c r="F46" s="21">
        <v>-51709.148999999998</v>
      </c>
      <c r="G46" s="40">
        <v>-154.089</v>
      </c>
      <c r="H46" s="40">
        <v>-1.6259999999999999</v>
      </c>
      <c r="I46" s="48">
        <v>3630274470.6170001</v>
      </c>
      <c r="J46" s="48">
        <v>418574.25099999999</v>
      </c>
      <c r="K46" s="20">
        <v>0.26</v>
      </c>
      <c r="L46" s="20" t="s">
        <v>46</v>
      </c>
      <c r="M46" s="35">
        <v>114142</v>
      </c>
      <c r="N46" s="35">
        <v>45502</v>
      </c>
      <c r="O46" s="20">
        <v>2.508</v>
      </c>
      <c r="P46" s="20" t="s">
        <v>2</v>
      </c>
      <c r="Q46" s="21">
        <v>154.202</v>
      </c>
      <c r="R46" s="21">
        <v>539.38599999999997</v>
      </c>
      <c r="S46" s="21">
        <v>-185.846</v>
      </c>
      <c r="T46" s="21">
        <f>ABS(R46-S46)</f>
        <v>725.23199999999997</v>
      </c>
      <c r="U46" s="42">
        <v>0.34499999999999997</v>
      </c>
      <c r="Y46" s="3"/>
    </row>
    <row r="47" spans="1:25" ht="13.8" customHeight="1" x14ac:dyDescent="0.3">
      <c r="A47" s="1">
        <v>15</v>
      </c>
      <c r="B47" s="16">
        <v>28</v>
      </c>
      <c r="C47" s="20" t="s">
        <v>38</v>
      </c>
      <c r="D47" s="20" t="s">
        <v>12</v>
      </c>
      <c r="E47" s="31">
        <v>4680252.665</v>
      </c>
      <c r="F47" s="21">
        <v>-21904.883999999998</v>
      </c>
      <c r="G47" s="40">
        <v>147.21899999999999</v>
      </c>
      <c r="H47" s="40">
        <v>-27.239000000000001</v>
      </c>
      <c r="I47" s="48">
        <v>4455863248</v>
      </c>
      <c r="J47" s="48">
        <v>806234.72699999996</v>
      </c>
      <c r="K47" s="20">
        <v>4.3999999999999997E-2</v>
      </c>
      <c r="L47" s="20" t="s">
        <v>46</v>
      </c>
      <c r="M47" s="35">
        <v>169152</v>
      </c>
      <c r="N47" s="35">
        <v>50526</v>
      </c>
      <c r="O47" s="20">
        <v>3.347</v>
      </c>
      <c r="P47" s="20" t="s">
        <v>2</v>
      </c>
      <c r="Q47" s="21">
        <v>-530.99300000000005</v>
      </c>
      <c r="R47" s="21">
        <v>42.475000000000001</v>
      </c>
      <c r="S47" s="21">
        <v>-707.33399999999995</v>
      </c>
      <c r="T47" s="21">
        <f t="shared" si="1"/>
        <v>749.80899999999997</v>
      </c>
      <c r="U47" s="42">
        <v>0.26</v>
      </c>
      <c r="Y47" s="3"/>
    </row>
    <row r="48" spans="1:25" x14ac:dyDescent="0.3">
      <c r="A48" s="1">
        <v>16</v>
      </c>
      <c r="B48" s="16">
        <v>30</v>
      </c>
      <c r="C48" s="20" t="s">
        <v>52</v>
      </c>
      <c r="D48" s="20" t="s">
        <v>12</v>
      </c>
      <c r="E48" s="31">
        <v>1060852.0959999999</v>
      </c>
      <c r="F48" s="21">
        <v>-268756.98200000002</v>
      </c>
      <c r="G48" s="40">
        <v>33.368000000000002</v>
      </c>
      <c r="H48" s="40">
        <v>-8.41</v>
      </c>
      <c r="I48" s="48">
        <v>20707429143</v>
      </c>
      <c r="J48" s="48">
        <v>5311959.9369999999</v>
      </c>
      <c r="K48" s="20">
        <v>8.9999999999999993E-3</v>
      </c>
      <c r="L48" s="20" t="s">
        <v>46</v>
      </c>
      <c r="M48" s="35">
        <v>259730</v>
      </c>
      <c r="N48" s="35">
        <v>89437</v>
      </c>
      <c r="O48" s="20">
        <v>2.9039999999999999</v>
      </c>
      <c r="P48" s="20" t="s">
        <v>2</v>
      </c>
      <c r="Q48" s="21">
        <v>502.74700000000001</v>
      </c>
      <c r="R48" s="21">
        <v>1829.125</v>
      </c>
      <c r="S48" s="21">
        <v>0.156</v>
      </c>
      <c r="T48" s="21">
        <f t="shared" si="1"/>
        <v>1828.9690000000001</v>
      </c>
      <c r="U48" s="42">
        <v>0.28299999999999997</v>
      </c>
      <c r="Y48" s="3"/>
    </row>
    <row r="49" spans="1:98" x14ac:dyDescent="0.3">
      <c r="A49" s="1">
        <v>17</v>
      </c>
      <c r="B49" s="15">
        <v>31</v>
      </c>
      <c r="C49" s="23" t="s">
        <v>43</v>
      </c>
      <c r="D49" s="23" t="s">
        <v>6</v>
      </c>
      <c r="E49" s="32">
        <v>-4850066.0360000003</v>
      </c>
      <c r="F49" s="24">
        <v>-21904.883999999998</v>
      </c>
      <c r="G49" s="41">
        <v>-152.56299999999999</v>
      </c>
      <c r="H49" s="41">
        <v>-0.68899999999999995</v>
      </c>
      <c r="I49" s="49">
        <v>645217410.17400002</v>
      </c>
      <c r="J49" s="49">
        <v>114672.614</v>
      </c>
      <c r="K49" s="23">
        <v>0.61599999999999999</v>
      </c>
      <c r="L49" s="23" t="s">
        <v>46</v>
      </c>
      <c r="M49" s="36">
        <v>38570</v>
      </c>
      <c r="N49" s="36">
        <v>26039</v>
      </c>
      <c r="O49" s="23">
        <v>1.4810000000000001</v>
      </c>
      <c r="P49" s="23" t="s">
        <v>3</v>
      </c>
      <c r="Q49" s="24">
        <v>-106.852</v>
      </c>
      <c r="R49" s="24">
        <v>-39.027000000000001</v>
      </c>
      <c r="S49" s="24">
        <v>-174.678</v>
      </c>
      <c r="T49" s="24">
        <f>ABS(R49-S49)</f>
        <v>135.65100000000001</v>
      </c>
      <c r="U49" s="43">
        <v>0.30499999999999999</v>
      </c>
      <c r="Y49" s="3"/>
    </row>
    <row r="50" spans="1:98" s="50" customFormat="1" x14ac:dyDescent="0.3">
      <c r="A50" s="1">
        <v>18</v>
      </c>
      <c r="B50" s="15">
        <v>32</v>
      </c>
      <c r="C50" s="23" t="s">
        <v>37</v>
      </c>
      <c r="D50" s="23" t="s">
        <v>6</v>
      </c>
      <c r="E50" s="32">
        <v>4511273.6189999999</v>
      </c>
      <c r="F50" s="24">
        <v>-1833860.0342999999</v>
      </c>
      <c r="G50" s="41">
        <v>141.90600000000001</v>
      </c>
      <c r="H50" s="41">
        <v>-49.853000000000002</v>
      </c>
      <c r="I50" s="49">
        <v>2572192556</v>
      </c>
      <c r="J50" s="49">
        <v>184401.166</v>
      </c>
      <c r="K50" s="23">
        <v>0.95</v>
      </c>
      <c r="L50" s="23" t="s">
        <v>44</v>
      </c>
      <c r="M50" s="36">
        <v>65900</v>
      </c>
      <c r="N50" s="36">
        <v>55370</v>
      </c>
      <c r="O50" s="23">
        <v>1.19</v>
      </c>
      <c r="P50" s="23" t="s">
        <v>3</v>
      </c>
      <c r="Q50" s="24">
        <v>-1018</v>
      </c>
      <c r="R50" s="24">
        <v>-1005.252</v>
      </c>
      <c r="S50" s="24">
        <v>-1037.2650000000001</v>
      </c>
      <c r="T50" s="24">
        <f t="shared" ref="T50" si="2">ABS(R50-S50)</f>
        <v>32.013000000000147</v>
      </c>
      <c r="U50" s="43">
        <v>0.08</v>
      </c>
      <c r="V50" s="3"/>
      <c r="W50" s="3"/>
      <c r="X50" s="4"/>
      <c r="Y50" s="3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</row>
    <row r="51" spans="1:98" x14ac:dyDescent="0.3">
      <c r="Y51" s="3"/>
    </row>
    <row r="52" spans="1:98" x14ac:dyDescent="0.3">
      <c r="Y52" s="3"/>
    </row>
  </sheetData>
  <mergeCells count="3">
    <mergeCell ref="B22:I22"/>
    <mergeCell ref="B30:H30"/>
    <mergeCell ref="A1:G1"/>
  </mergeCells>
  <phoneticPr fontId="14" type="noConversion"/>
  <pageMargins left="0.7" right="0.7" top="0.75" bottom="0.75" header="0.3" footer="0.3"/>
  <pageSetup paperSize="286" scale="6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Apéndice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LIBIA CARVAJAL</dc:creator>
  <cp:lastModifiedBy>CARVAJAL BOHORQUEZ Cristian</cp:lastModifiedBy>
  <cp:lastPrinted>2024-10-26T14:31:03Z</cp:lastPrinted>
  <dcterms:created xsi:type="dcterms:W3CDTF">2024-07-24T18:26:50Z</dcterms:created>
  <dcterms:modified xsi:type="dcterms:W3CDTF">2024-11-05T16:32:25Z</dcterms:modified>
</cp:coreProperties>
</file>