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sid\OneDrive\Escritorio\tesis\"/>
    </mc:Choice>
  </mc:AlternateContent>
  <xr:revisionPtr revIDLastSave="0" documentId="13_ncr:1_{681DD22C-37F6-40DB-B63E-905A392C4703}" xr6:coauthVersionLast="47" xr6:coauthVersionMax="47" xr10:uidLastSave="{00000000-0000-0000-0000-000000000000}"/>
  <bookViews>
    <workbookView xWindow="-120" yWindow="-120" windowWidth="20730" windowHeight="11160" xr2:uid="{0F24BBDA-E02B-4D70-930E-9073F7ADDC2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1" l="1"/>
  <c r="E96" i="1"/>
  <c r="E97" i="1"/>
  <c r="E98" i="1"/>
  <c r="E99" i="1"/>
  <c r="E94" i="1"/>
  <c r="D95" i="1"/>
  <c r="D96" i="1"/>
  <c r="D97" i="1"/>
  <c r="D98" i="1"/>
  <c r="D99" i="1"/>
  <c r="D94" i="1"/>
  <c r="C49" i="1"/>
  <c r="C50" i="1"/>
  <c r="C51" i="1"/>
  <c r="C52" i="1"/>
  <c r="C53" i="1"/>
  <c r="C48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I49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I48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I47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I46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I45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K44" i="1"/>
  <c r="J44" i="1"/>
  <c r="I44" i="1"/>
</calcChain>
</file>

<file path=xl/sharedStrings.xml><?xml version="1.0" encoding="utf-8"?>
<sst xmlns="http://schemas.openxmlformats.org/spreadsheetml/2006/main" count="92" uniqueCount="58">
  <si>
    <t xml:space="preserve">ruptura de mangueras </t>
  </si>
  <si>
    <t>daños de los sellos de los gatos hidraulicos</t>
  </si>
  <si>
    <t>daño de motor electrico</t>
  </si>
  <si>
    <t>daño de bomba hidraulica</t>
  </si>
  <si>
    <t>daños de los cilindros</t>
  </si>
  <si>
    <t>daño de los pasadores de la estructura metalica</t>
  </si>
  <si>
    <t xml:space="preserve">reles quemados </t>
  </si>
  <si>
    <t>fuga de liquido hidraulico</t>
  </si>
  <si>
    <t xml:space="preserve">sonido en partes moviles </t>
  </si>
  <si>
    <t>elevador no sube</t>
  </si>
  <si>
    <t>ruido en el motor electrico</t>
  </si>
  <si>
    <t>mangueras</t>
  </si>
  <si>
    <t>cilindros</t>
  </si>
  <si>
    <t>sellos</t>
  </si>
  <si>
    <t>reles</t>
  </si>
  <si>
    <t>6 meses</t>
  </si>
  <si>
    <t>semanas en el año</t>
  </si>
  <si>
    <t>CONCECUENCIA( C )</t>
  </si>
  <si>
    <t>FRECUENCIA( FF )</t>
  </si>
  <si>
    <t xml:space="preserve">motor </t>
  </si>
  <si>
    <t>bomba</t>
  </si>
  <si>
    <t>motor</t>
  </si>
  <si>
    <t>FRECUENCIA DE FALLA  (FF)</t>
  </si>
  <si>
    <t>Mayor de 15 fallas año</t>
  </si>
  <si>
    <t>Entre 8 y 14 fallas año</t>
  </si>
  <si>
    <t>Entre 3 y 7 fallas año</t>
  </si>
  <si>
    <t>Menos de 2 fallas año</t>
  </si>
  <si>
    <t>IMPACTO OPERACIONAL (IO)</t>
  </si>
  <si>
    <t>Perdidas de produccion superiores a 75%</t>
  </si>
  <si>
    <t>Perdidas de produccion entre 50 y 74 %</t>
  </si>
  <si>
    <t>Perdidas de produccion entre 25 y 49 %</t>
  </si>
  <si>
    <t>Perdidas de produccion entre 1 y 24 %</t>
  </si>
  <si>
    <t>FEXIBILIDAD OPERACIONAL (FO)</t>
  </si>
  <si>
    <t>No cuanta con unidades de reserva</t>
  </si>
  <si>
    <t>Se cuenta con unidades de reserva para cubrir operaciones de mantenimiento</t>
  </si>
  <si>
    <t>se cuenta con unidades de reserva en linea</t>
  </si>
  <si>
    <t>COSTOS DE MANTENIMIENTO (CM)</t>
  </si>
  <si>
    <t>Costos de mantenimiento superiores a : $ 1.000.000</t>
  </si>
  <si>
    <t>Costos de mantenimiento entre $100.000 y $999.000</t>
  </si>
  <si>
    <t>Costos de mantenimiento menores de: $99.000</t>
  </si>
  <si>
    <t>Riesgo alto de perdida de vida, daños graves y salud personal</t>
  </si>
  <si>
    <t>Riesgo medio de perdida de vida, daños graves y salud personal</t>
  </si>
  <si>
    <t>Riesgo abajo de perdida de vida, daños graves y salud personal</t>
  </si>
  <si>
    <t>SEGURIDAD Y MEDIO AMBIENTE (SMA)</t>
  </si>
  <si>
    <t>Subsistemas</t>
  </si>
  <si>
    <t>FF</t>
  </si>
  <si>
    <t>IO</t>
  </si>
  <si>
    <t>FO</t>
  </si>
  <si>
    <t>CM</t>
  </si>
  <si>
    <t>SMA</t>
  </si>
  <si>
    <t>C</t>
  </si>
  <si>
    <t>CTR</t>
  </si>
  <si>
    <t>Estado</t>
  </si>
  <si>
    <t>( C )  Area de sistema criticos</t>
  </si>
  <si>
    <t>( MC ) Area de sistemas de media criticidad</t>
  </si>
  <si>
    <t>( NC ) Area de sistemas no criticos</t>
  </si>
  <si>
    <t>NC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</si>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</sst>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wrapText="1"/>
    </xf>
    <xf numFmtId="0" fontId="1" fillId="9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24</xdr:row>
      <xdr:rowOff>85725</xdr:rowOff>
    </xdr:from>
    <xdr:to>
      <xdr:col>4</xdr:col>
      <xdr:colOff>265803</xdr:colOff>
      <xdr:row>35</xdr:row>
      <xdr:rowOff>37844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16993B-6800-2693-FEE6-6666E6D44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4657725"/>
          <a:ext cx="7171428" cy="2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9</xdr:row>
      <xdr:rowOff>57150</xdr:rowOff>
    </xdr:from>
    <xdr:to>
      <xdr:col>4</xdr:col>
      <xdr:colOff>332492</xdr:colOff>
      <xdr:row>23</xdr:row>
      <xdr:rowOff>152055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F6E742-16BA-8D09-5D85-C9EABF54C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" y="1771650"/>
          <a:ext cx="7066667" cy="2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ABAA-224B-4A74-81B0-C6C043C4E147}">
  <dimension ref="B2:AT108"/>
  <sheetViews>
    <sheetView tabSelected="1" topLeftCell="B141" workbookViewId="0">
      <selection activeCell="F117" sqref="F117"/>
    </sheetView>
  </sheetViews>
  <sheetFormatPr baseColWidth="10" defaultRowHeight="15" x14ac:dyDescent="0.25"/>
  <cols>
    <col min="2" max="2" width="44.28515625" bestFit="1" customWidth="1"/>
    <col min="3" max="3" width="46.7109375" bestFit="1" customWidth="1"/>
    <col min="4" max="4" width="7" bestFit="1" customWidth="1"/>
    <col min="8" max="8" width="2" bestFit="1" customWidth="1"/>
    <col min="9" max="22" width="3" bestFit="1" customWidth="1"/>
    <col min="23" max="46" width="4" bestFit="1" customWidth="1"/>
  </cols>
  <sheetData>
    <row r="2" spans="2:4" x14ac:dyDescent="0.25">
      <c r="B2" s="1" t="s">
        <v>0</v>
      </c>
      <c r="C2" s="1" t="s">
        <v>7</v>
      </c>
      <c r="D2" s="1">
        <v>3</v>
      </c>
    </row>
    <row r="3" spans="2:4" x14ac:dyDescent="0.25">
      <c r="B3" s="1" t="s">
        <v>4</v>
      </c>
      <c r="C3" s="1" t="s">
        <v>7</v>
      </c>
      <c r="D3" s="1">
        <v>8</v>
      </c>
    </row>
    <row r="4" spans="2:4" x14ac:dyDescent="0.25">
      <c r="B4" s="1" t="s">
        <v>1</v>
      </c>
      <c r="C4" s="1" t="s">
        <v>7</v>
      </c>
      <c r="D4" s="1">
        <v>5</v>
      </c>
    </row>
    <row r="5" spans="2:4" x14ac:dyDescent="0.25">
      <c r="B5" s="1" t="s">
        <v>5</v>
      </c>
      <c r="C5" s="1" t="s">
        <v>8</v>
      </c>
      <c r="D5" s="1">
        <v>2</v>
      </c>
    </row>
    <row r="6" spans="2:4" x14ac:dyDescent="0.25">
      <c r="B6" s="1" t="s">
        <v>2</v>
      </c>
      <c r="C6" s="1" t="s">
        <v>10</v>
      </c>
      <c r="D6" s="1">
        <v>25</v>
      </c>
    </row>
    <row r="7" spans="2:4" x14ac:dyDescent="0.25">
      <c r="B7" s="1" t="s">
        <v>3</v>
      </c>
      <c r="C7" s="1" t="s">
        <v>9</v>
      </c>
      <c r="D7" s="1">
        <v>15</v>
      </c>
    </row>
    <row r="8" spans="2:4" x14ac:dyDescent="0.25">
      <c r="B8" s="1" t="s">
        <v>6</v>
      </c>
      <c r="C8" s="1" t="s">
        <v>9</v>
      </c>
      <c r="D8" s="1">
        <v>1</v>
      </c>
    </row>
    <row r="38" spans="2:46" x14ac:dyDescent="0.25">
      <c r="B38" s="1" t="s">
        <v>20</v>
      </c>
      <c r="C38" s="1">
        <v>1</v>
      </c>
    </row>
    <row r="39" spans="2:46" x14ac:dyDescent="0.25">
      <c r="B39" s="1" t="s">
        <v>19</v>
      </c>
      <c r="C39" s="1">
        <v>1</v>
      </c>
    </row>
    <row r="40" spans="2:46" x14ac:dyDescent="0.25">
      <c r="B40" s="1" t="s">
        <v>11</v>
      </c>
      <c r="C40" s="1">
        <v>14</v>
      </c>
    </row>
    <row r="41" spans="2:46" x14ac:dyDescent="0.25">
      <c r="B41" s="1" t="s">
        <v>12</v>
      </c>
      <c r="C41" s="1">
        <v>4</v>
      </c>
    </row>
    <row r="42" spans="2:46" x14ac:dyDescent="0.25">
      <c r="B42" s="1" t="s">
        <v>13</v>
      </c>
      <c r="C42" s="1">
        <v>6</v>
      </c>
    </row>
    <row r="43" spans="2:46" x14ac:dyDescent="0.25">
      <c r="B43" s="1" t="s">
        <v>14</v>
      </c>
      <c r="C43" s="1">
        <v>8</v>
      </c>
    </row>
    <row r="44" spans="2:46" ht="15" customHeight="1" x14ac:dyDescent="0.25">
      <c r="G44" s="7" t="s">
        <v>18</v>
      </c>
      <c r="H44" s="2">
        <v>6</v>
      </c>
      <c r="I44" s="3">
        <f>$H$44*I50</f>
        <v>18</v>
      </c>
      <c r="J44" s="3">
        <f>$H$44*J50</f>
        <v>24</v>
      </c>
      <c r="K44" s="3">
        <f>$H$44*K50</f>
        <v>30</v>
      </c>
      <c r="L44" s="3">
        <f t="shared" ref="L44:AT44" si="0">$H$44*L50</f>
        <v>36</v>
      </c>
      <c r="M44" s="4">
        <f t="shared" si="0"/>
        <v>42</v>
      </c>
      <c r="N44" s="4">
        <f t="shared" si="0"/>
        <v>48</v>
      </c>
      <c r="O44" s="4">
        <f t="shared" si="0"/>
        <v>54</v>
      </c>
      <c r="P44" s="4">
        <f t="shared" si="0"/>
        <v>60</v>
      </c>
      <c r="Q44" s="4">
        <f t="shared" si="0"/>
        <v>66</v>
      </c>
      <c r="R44" s="4">
        <f t="shared" si="0"/>
        <v>72</v>
      </c>
      <c r="S44" s="4">
        <f t="shared" si="0"/>
        <v>78</v>
      </c>
      <c r="T44" s="5">
        <f t="shared" si="0"/>
        <v>84</v>
      </c>
      <c r="U44" s="5">
        <f t="shared" si="0"/>
        <v>90</v>
      </c>
      <c r="V44" s="5">
        <f t="shared" si="0"/>
        <v>96</v>
      </c>
      <c r="W44" s="5">
        <f t="shared" si="0"/>
        <v>102</v>
      </c>
      <c r="X44" s="5">
        <f t="shared" si="0"/>
        <v>108</v>
      </c>
      <c r="Y44" s="5">
        <f t="shared" si="0"/>
        <v>114</v>
      </c>
      <c r="Z44" s="5">
        <f t="shared" si="0"/>
        <v>120</v>
      </c>
      <c r="AA44" s="5">
        <f t="shared" si="0"/>
        <v>126</v>
      </c>
      <c r="AB44" s="5">
        <f t="shared" si="0"/>
        <v>132</v>
      </c>
      <c r="AC44" s="5">
        <f t="shared" si="0"/>
        <v>138</v>
      </c>
      <c r="AD44" s="5">
        <f t="shared" si="0"/>
        <v>144</v>
      </c>
      <c r="AE44" s="5">
        <f t="shared" si="0"/>
        <v>150</v>
      </c>
      <c r="AF44" s="5">
        <f t="shared" si="0"/>
        <v>156</v>
      </c>
      <c r="AG44" s="5">
        <f t="shared" si="0"/>
        <v>162</v>
      </c>
      <c r="AH44" s="5">
        <f t="shared" si="0"/>
        <v>168</v>
      </c>
      <c r="AI44" s="5">
        <f t="shared" si="0"/>
        <v>174</v>
      </c>
      <c r="AJ44" s="5">
        <f t="shared" si="0"/>
        <v>180</v>
      </c>
      <c r="AK44" s="5">
        <f t="shared" si="0"/>
        <v>186</v>
      </c>
      <c r="AL44" s="5">
        <f t="shared" si="0"/>
        <v>192</v>
      </c>
      <c r="AM44" s="5">
        <f t="shared" si="0"/>
        <v>198</v>
      </c>
      <c r="AN44" s="5">
        <f t="shared" si="0"/>
        <v>204</v>
      </c>
      <c r="AO44" s="5">
        <f t="shared" si="0"/>
        <v>210</v>
      </c>
      <c r="AP44" s="5">
        <f t="shared" si="0"/>
        <v>216</v>
      </c>
      <c r="AQ44" s="5">
        <f t="shared" si="0"/>
        <v>222</v>
      </c>
      <c r="AR44" s="5">
        <f t="shared" si="0"/>
        <v>228</v>
      </c>
      <c r="AS44" s="5">
        <f t="shared" si="0"/>
        <v>234</v>
      </c>
      <c r="AT44" s="5">
        <f t="shared" si="0"/>
        <v>240</v>
      </c>
    </row>
    <row r="45" spans="2:46" x14ac:dyDescent="0.25">
      <c r="G45" s="8"/>
      <c r="H45" s="2">
        <v>5</v>
      </c>
      <c r="I45" s="3">
        <f>$H$45*I50</f>
        <v>15</v>
      </c>
      <c r="J45" s="3">
        <f t="shared" ref="J45:AT45" si="1">$H$45*J50</f>
        <v>20</v>
      </c>
      <c r="K45" s="3">
        <f t="shared" si="1"/>
        <v>25</v>
      </c>
      <c r="L45" s="3">
        <f t="shared" si="1"/>
        <v>30</v>
      </c>
      <c r="M45" s="3">
        <f t="shared" si="1"/>
        <v>35</v>
      </c>
      <c r="N45" s="3">
        <f t="shared" si="1"/>
        <v>40</v>
      </c>
      <c r="O45" s="4">
        <f t="shared" si="1"/>
        <v>45</v>
      </c>
      <c r="P45" s="4">
        <f t="shared" si="1"/>
        <v>50</v>
      </c>
      <c r="Q45" s="4">
        <f t="shared" si="1"/>
        <v>55</v>
      </c>
      <c r="R45" s="4">
        <f t="shared" si="1"/>
        <v>60</v>
      </c>
      <c r="S45" s="4">
        <f t="shared" si="1"/>
        <v>65</v>
      </c>
      <c r="T45" s="4">
        <f t="shared" si="1"/>
        <v>70</v>
      </c>
      <c r="U45" s="4">
        <f t="shared" si="1"/>
        <v>75</v>
      </c>
      <c r="V45" s="5">
        <f t="shared" si="1"/>
        <v>80</v>
      </c>
      <c r="W45" s="5">
        <f t="shared" si="1"/>
        <v>85</v>
      </c>
      <c r="X45" s="5">
        <f t="shared" si="1"/>
        <v>90</v>
      </c>
      <c r="Y45" s="5">
        <f t="shared" si="1"/>
        <v>95</v>
      </c>
      <c r="Z45" s="5">
        <f t="shared" si="1"/>
        <v>100</v>
      </c>
      <c r="AA45" s="5">
        <f t="shared" si="1"/>
        <v>105</v>
      </c>
      <c r="AB45" s="5">
        <f t="shared" si="1"/>
        <v>110</v>
      </c>
      <c r="AC45" s="5">
        <f t="shared" si="1"/>
        <v>115</v>
      </c>
      <c r="AD45" s="5">
        <f t="shared" si="1"/>
        <v>120</v>
      </c>
      <c r="AE45" s="5">
        <f t="shared" si="1"/>
        <v>125</v>
      </c>
      <c r="AF45" s="5">
        <f t="shared" si="1"/>
        <v>130</v>
      </c>
      <c r="AG45" s="5">
        <f t="shared" si="1"/>
        <v>135</v>
      </c>
      <c r="AH45" s="5">
        <f t="shared" si="1"/>
        <v>140</v>
      </c>
      <c r="AI45" s="5">
        <f t="shared" si="1"/>
        <v>145</v>
      </c>
      <c r="AJ45" s="5">
        <f t="shared" si="1"/>
        <v>150</v>
      </c>
      <c r="AK45" s="5">
        <f t="shared" si="1"/>
        <v>155</v>
      </c>
      <c r="AL45" s="5">
        <f t="shared" si="1"/>
        <v>160</v>
      </c>
      <c r="AM45" s="5">
        <f t="shared" si="1"/>
        <v>165</v>
      </c>
      <c r="AN45" s="5">
        <f t="shared" si="1"/>
        <v>170</v>
      </c>
      <c r="AO45" s="5">
        <f t="shared" si="1"/>
        <v>175</v>
      </c>
      <c r="AP45" s="5">
        <f t="shared" si="1"/>
        <v>180</v>
      </c>
      <c r="AQ45" s="5">
        <f t="shared" si="1"/>
        <v>185</v>
      </c>
      <c r="AR45" s="5">
        <f t="shared" si="1"/>
        <v>190</v>
      </c>
      <c r="AS45" s="5">
        <f t="shared" si="1"/>
        <v>195</v>
      </c>
      <c r="AT45" s="5">
        <f t="shared" si="1"/>
        <v>200</v>
      </c>
    </row>
    <row r="46" spans="2:46" x14ac:dyDescent="0.25">
      <c r="B46" t="s">
        <v>15</v>
      </c>
      <c r="C46">
        <v>26</v>
      </c>
      <c r="G46" s="8"/>
      <c r="H46" s="2">
        <v>4</v>
      </c>
      <c r="I46" s="3">
        <f>$H$46*I50</f>
        <v>12</v>
      </c>
      <c r="J46" s="3">
        <f t="shared" ref="J46:AT46" si="2">$H$46*J50</f>
        <v>16</v>
      </c>
      <c r="K46" s="3">
        <f t="shared" si="2"/>
        <v>20</v>
      </c>
      <c r="L46" s="3">
        <f t="shared" si="2"/>
        <v>24</v>
      </c>
      <c r="M46" s="3">
        <f t="shared" si="2"/>
        <v>28</v>
      </c>
      <c r="N46" s="3">
        <f t="shared" si="2"/>
        <v>32</v>
      </c>
      <c r="O46" s="3">
        <f t="shared" si="2"/>
        <v>36</v>
      </c>
      <c r="P46" s="3">
        <f t="shared" si="2"/>
        <v>40</v>
      </c>
      <c r="Q46" s="4">
        <f t="shared" si="2"/>
        <v>44</v>
      </c>
      <c r="R46" s="4">
        <f t="shared" si="2"/>
        <v>48</v>
      </c>
      <c r="S46" s="4">
        <f t="shared" si="2"/>
        <v>52</v>
      </c>
      <c r="T46" s="4">
        <f t="shared" si="2"/>
        <v>56</v>
      </c>
      <c r="U46" s="4">
        <f t="shared" si="2"/>
        <v>60</v>
      </c>
      <c r="V46" s="4">
        <f t="shared" si="2"/>
        <v>64</v>
      </c>
      <c r="W46" s="4">
        <f t="shared" si="2"/>
        <v>68</v>
      </c>
      <c r="X46" s="4">
        <f t="shared" si="2"/>
        <v>72</v>
      </c>
      <c r="Y46" s="4">
        <f t="shared" si="2"/>
        <v>76</v>
      </c>
      <c r="Z46" s="5">
        <f t="shared" si="2"/>
        <v>80</v>
      </c>
      <c r="AA46" s="5">
        <f t="shared" si="2"/>
        <v>84</v>
      </c>
      <c r="AB46" s="5">
        <f t="shared" si="2"/>
        <v>88</v>
      </c>
      <c r="AC46" s="5">
        <f t="shared" si="2"/>
        <v>92</v>
      </c>
      <c r="AD46" s="5">
        <f t="shared" si="2"/>
        <v>96</v>
      </c>
      <c r="AE46" s="5">
        <f t="shared" si="2"/>
        <v>100</v>
      </c>
      <c r="AF46" s="5">
        <f t="shared" si="2"/>
        <v>104</v>
      </c>
      <c r="AG46" s="5">
        <f t="shared" si="2"/>
        <v>108</v>
      </c>
      <c r="AH46" s="5">
        <f t="shared" si="2"/>
        <v>112</v>
      </c>
      <c r="AI46" s="5">
        <f t="shared" si="2"/>
        <v>116</v>
      </c>
      <c r="AJ46" s="5">
        <f t="shared" si="2"/>
        <v>120</v>
      </c>
      <c r="AK46" s="5">
        <f t="shared" si="2"/>
        <v>124</v>
      </c>
      <c r="AL46" s="5">
        <f t="shared" si="2"/>
        <v>128</v>
      </c>
      <c r="AM46" s="5">
        <f t="shared" si="2"/>
        <v>132</v>
      </c>
      <c r="AN46" s="5">
        <f t="shared" si="2"/>
        <v>136</v>
      </c>
      <c r="AO46" s="5">
        <f t="shared" si="2"/>
        <v>140</v>
      </c>
      <c r="AP46" s="5">
        <f t="shared" si="2"/>
        <v>144</v>
      </c>
      <c r="AQ46" s="5">
        <f t="shared" si="2"/>
        <v>148</v>
      </c>
      <c r="AR46" s="5">
        <f t="shared" si="2"/>
        <v>152</v>
      </c>
      <c r="AS46" s="5">
        <f t="shared" si="2"/>
        <v>156</v>
      </c>
      <c r="AT46" s="5">
        <f t="shared" si="2"/>
        <v>160</v>
      </c>
    </row>
    <row r="47" spans="2:46" x14ac:dyDescent="0.25">
      <c r="B47" t="s">
        <v>16</v>
      </c>
      <c r="C47">
        <v>52</v>
      </c>
      <c r="G47" s="8"/>
      <c r="H47" s="2">
        <v>3</v>
      </c>
      <c r="I47" s="3">
        <f>$H$47*I50</f>
        <v>9</v>
      </c>
      <c r="J47" s="3">
        <f t="shared" ref="J47:AT47" si="3">$H$47*J50</f>
        <v>12</v>
      </c>
      <c r="K47" s="3">
        <f t="shared" si="3"/>
        <v>15</v>
      </c>
      <c r="L47" s="3">
        <f t="shared" si="3"/>
        <v>18</v>
      </c>
      <c r="M47" s="3">
        <f t="shared" si="3"/>
        <v>21</v>
      </c>
      <c r="N47" s="3">
        <f t="shared" si="3"/>
        <v>24</v>
      </c>
      <c r="O47" s="3">
        <f t="shared" si="3"/>
        <v>27</v>
      </c>
      <c r="P47" s="3">
        <f t="shared" si="3"/>
        <v>30</v>
      </c>
      <c r="Q47" s="3">
        <f t="shared" si="3"/>
        <v>33</v>
      </c>
      <c r="R47" s="3">
        <f t="shared" si="3"/>
        <v>36</v>
      </c>
      <c r="S47" s="3">
        <f t="shared" si="3"/>
        <v>39</v>
      </c>
      <c r="T47" s="4">
        <f t="shared" si="3"/>
        <v>42</v>
      </c>
      <c r="U47" s="4">
        <f t="shared" si="3"/>
        <v>45</v>
      </c>
      <c r="V47" s="4">
        <f t="shared" si="3"/>
        <v>48</v>
      </c>
      <c r="W47" s="4">
        <f t="shared" si="3"/>
        <v>51</v>
      </c>
      <c r="X47" s="4">
        <f t="shared" si="3"/>
        <v>54</v>
      </c>
      <c r="Y47" s="4">
        <f t="shared" si="3"/>
        <v>57</v>
      </c>
      <c r="Z47" s="4">
        <f t="shared" si="3"/>
        <v>60</v>
      </c>
      <c r="AA47" s="4">
        <f t="shared" si="3"/>
        <v>63</v>
      </c>
      <c r="AB47" s="4">
        <f t="shared" si="3"/>
        <v>66</v>
      </c>
      <c r="AC47" s="4">
        <f t="shared" si="3"/>
        <v>69</v>
      </c>
      <c r="AD47" s="4">
        <f t="shared" si="3"/>
        <v>72</v>
      </c>
      <c r="AE47" s="4">
        <f t="shared" si="3"/>
        <v>75</v>
      </c>
      <c r="AF47" s="4">
        <f t="shared" si="3"/>
        <v>78</v>
      </c>
      <c r="AG47" s="5">
        <f t="shared" si="3"/>
        <v>81</v>
      </c>
      <c r="AH47" s="5">
        <f t="shared" si="3"/>
        <v>84</v>
      </c>
      <c r="AI47" s="5">
        <f t="shared" si="3"/>
        <v>87</v>
      </c>
      <c r="AJ47" s="5">
        <f t="shared" si="3"/>
        <v>90</v>
      </c>
      <c r="AK47" s="5">
        <f t="shared" si="3"/>
        <v>93</v>
      </c>
      <c r="AL47" s="5">
        <f t="shared" si="3"/>
        <v>96</v>
      </c>
      <c r="AM47" s="5">
        <f t="shared" si="3"/>
        <v>99</v>
      </c>
      <c r="AN47" s="5">
        <f t="shared" si="3"/>
        <v>102</v>
      </c>
      <c r="AO47" s="5">
        <f t="shared" si="3"/>
        <v>105</v>
      </c>
      <c r="AP47" s="5">
        <f t="shared" si="3"/>
        <v>108</v>
      </c>
      <c r="AQ47" s="5">
        <f t="shared" si="3"/>
        <v>111</v>
      </c>
      <c r="AR47" s="5">
        <f t="shared" si="3"/>
        <v>114</v>
      </c>
      <c r="AS47" s="5">
        <f t="shared" si="3"/>
        <v>117</v>
      </c>
      <c r="AT47" s="5">
        <f t="shared" si="3"/>
        <v>120</v>
      </c>
    </row>
    <row r="48" spans="2:46" x14ac:dyDescent="0.25">
      <c r="B48" s="1" t="s">
        <v>20</v>
      </c>
      <c r="C48" s="10">
        <f>C38/($C$46/$C$47)</f>
        <v>2</v>
      </c>
      <c r="G48" s="8"/>
      <c r="H48" s="2">
        <v>2</v>
      </c>
      <c r="I48" s="3">
        <f>$H$48*I50</f>
        <v>6</v>
      </c>
      <c r="J48" s="3">
        <f t="shared" ref="J48:AT48" si="4">$H$48*J50</f>
        <v>8</v>
      </c>
      <c r="K48" s="3">
        <f t="shared" si="4"/>
        <v>10</v>
      </c>
      <c r="L48" s="3">
        <f t="shared" si="4"/>
        <v>12</v>
      </c>
      <c r="M48" s="3">
        <f t="shared" si="4"/>
        <v>14</v>
      </c>
      <c r="N48" s="3">
        <f t="shared" si="4"/>
        <v>16</v>
      </c>
      <c r="O48" s="3">
        <f t="shared" si="4"/>
        <v>18</v>
      </c>
      <c r="P48" s="3">
        <f t="shared" si="4"/>
        <v>20</v>
      </c>
      <c r="Q48" s="3">
        <f t="shared" si="4"/>
        <v>22</v>
      </c>
      <c r="R48" s="3">
        <f t="shared" si="4"/>
        <v>24</v>
      </c>
      <c r="S48" s="3">
        <f t="shared" si="4"/>
        <v>26</v>
      </c>
      <c r="T48" s="3">
        <f t="shared" si="4"/>
        <v>28</v>
      </c>
      <c r="U48" s="3">
        <f t="shared" si="4"/>
        <v>30</v>
      </c>
      <c r="V48" s="3">
        <f t="shared" si="4"/>
        <v>32</v>
      </c>
      <c r="W48" s="3">
        <f t="shared" si="4"/>
        <v>34</v>
      </c>
      <c r="X48" s="3">
        <f t="shared" si="4"/>
        <v>36</v>
      </c>
      <c r="Y48" s="3">
        <f t="shared" si="4"/>
        <v>38</v>
      </c>
      <c r="Z48" s="3">
        <f t="shared" si="4"/>
        <v>40</v>
      </c>
      <c r="AA48" s="4">
        <f t="shared" si="4"/>
        <v>42</v>
      </c>
      <c r="AB48" s="4">
        <f t="shared" si="4"/>
        <v>44</v>
      </c>
      <c r="AC48" s="4">
        <f t="shared" si="4"/>
        <v>46</v>
      </c>
      <c r="AD48" s="4">
        <f t="shared" si="4"/>
        <v>48</v>
      </c>
      <c r="AE48" s="4">
        <f t="shared" si="4"/>
        <v>50</v>
      </c>
      <c r="AF48" s="4">
        <f t="shared" si="4"/>
        <v>52</v>
      </c>
      <c r="AG48" s="4">
        <f t="shared" si="4"/>
        <v>54</v>
      </c>
      <c r="AH48" s="4">
        <f t="shared" si="4"/>
        <v>56</v>
      </c>
      <c r="AI48" s="4">
        <f t="shared" si="4"/>
        <v>58</v>
      </c>
      <c r="AJ48" s="4">
        <f t="shared" si="4"/>
        <v>60</v>
      </c>
      <c r="AK48" s="4">
        <f t="shared" si="4"/>
        <v>62</v>
      </c>
      <c r="AL48" s="4">
        <f t="shared" si="4"/>
        <v>64</v>
      </c>
      <c r="AM48" s="4">
        <f t="shared" si="4"/>
        <v>66</v>
      </c>
      <c r="AN48" s="4">
        <f t="shared" si="4"/>
        <v>68</v>
      </c>
      <c r="AO48" s="4">
        <f t="shared" si="4"/>
        <v>70</v>
      </c>
      <c r="AP48" s="4">
        <f t="shared" si="4"/>
        <v>72</v>
      </c>
      <c r="AQ48" s="4">
        <f t="shared" si="4"/>
        <v>74</v>
      </c>
      <c r="AR48" s="4">
        <f t="shared" si="4"/>
        <v>76</v>
      </c>
      <c r="AS48" s="4">
        <f t="shared" si="4"/>
        <v>78</v>
      </c>
      <c r="AT48" s="5">
        <f t="shared" si="4"/>
        <v>80</v>
      </c>
    </row>
    <row r="49" spans="2:46" x14ac:dyDescent="0.25">
      <c r="B49" s="1" t="s">
        <v>21</v>
      </c>
      <c r="C49" s="10">
        <f t="shared" ref="C49:C53" si="5">C39/($C$46/$C$47)</f>
        <v>2</v>
      </c>
      <c r="G49" s="9"/>
      <c r="H49" s="2">
        <v>1</v>
      </c>
      <c r="I49" s="3">
        <f>$H$49*I50</f>
        <v>3</v>
      </c>
      <c r="J49" s="3">
        <f t="shared" ref="J49:AT49" si="6">$H$49*J50</f>
        <v>4</v>
      </c>
      <c r="K49" s="3">
        <f t="shared" si="6"/>
        <v>5</v>
      </c>
      <c r="L49" s="3">
        <f t="shared" si="6"/>
        <v>6</v>
      </c>
      <c r="M49" s="3">
        <f t="shared" si="6"/>
        <v>7</v>
      </c>
      <c r="N49" s="3">
        <f t="shared" si="6"/>
        <v>8</v>
      </c>
      <c r="O49" s="3">
        <f t="shared" si="6"/>
        <v>9</v>
      </c>
      <c r="P49" s="3">
        <f t="shared" si="6"/>
        <v>10</v>
      </c>
      <c r="Q49" s="3">
        <f t="shared" si="6"/>
        <v>11</v>
      </c>
      <c r="R49" s="3">
        <f t="shared" si="6"/>
        <v>12</v>
      </c>
      <c r="S49" s="3">
        <f t="shared" si="6"/>
        <v>13</v>
      </c>
      <c r="T49" s="3">
        <f t="shared" si="6"/>
        <v>14</v>
      </c>
      <c r="U49" s="3">
        <f t="shared" si="6"/>
        <v>15</v>
      </c>
      <c r="V49" s="3">
        <f t="shared" si="6"/>
        <v>16</v>
      </c>
      <c r="W49" s="3">
        <f t="shared" si="6"/>
        <v>17</v>
      </c>
      <c r="X49" s="3">
        <f t="shared" si="6"/>
        <v>18</v>
      </c>
      <c r="Y49" s="3">
        <f t="shared" si="6"/>
        <v>19</v>
      </c>
      <c r="Z49" s="3">
        <f t="shared" si="6"/>
        <v>20</v>
      </c>
      <c r="AA49" s="3">
        <f t="shared" si="6"/>
        <v>21</v>
      </c>
      <c r="AB49" s="3">
        <f t="shared" si="6"/>
        <v>22</v>
      </c>
      <c r="AC49" s="3">
        <f t="shared" si="6"/>
        <v>23</v>
      </c>
      <c r="AD49" s="3">
        <f t="shared" si="6"/>
        <v>24</v>
      </c>
      <c r="AE49" s="3">
        <f t="shared" si="6"/>
        <v>25</v>
      </c>
      <c r="AF49" s="3">
        <f t="shared" si="6"/>
        <v>26</v>
      </c>
      <c r="AG49" s="3">
        <f t="shared" si="6"/>
        <v>27</v>
      </c>
      <c r="AH49" s="3">
        <f t="shared" si="6"/>
        <v>28</v>
      </c>
      <c r="AI49" s="3">
        <f t="shared" si="6"/>
        <v>29</v>
      </c>
      <c r="AJ49" s="3">
        <f t="shared" si="6"/>
        <v>30</v>
      </c>
      <c r="AK49" s="3">
        <f t="shared" si="6"/>
        <v>31</v>
      </c>
      <c r="AL49" s="3">
        <f t="shared" si="6"/>
        <v>32</v>
      </c>
      <c r="AM49" s="3">
        <f t="shared" si="6"/>
        <v>33</v>
      </c>
      <c r="AN49" s="3">
        <f t="shared" si="6"/>
        <v>34</v>
      </c>
      <c r="AO49" s="3">
        <f t="shared" si="6"/>
        <v>35</v>
      </c>
      <c r="AP49" s="3">
        <f t="shared" si="6"/>
        <v>36</v>
      </c>
      <c r="AQ49" s="3">
        <f t="shared" si="6"/>
        <v>37</v>
      </c>
      <c r="AR49" s="3">
        <f t="shared" si="6"/>
        <v>38</v>
      </c>
      <c r="AS49" s="3">
        <f t="shared" si="6"/>
        <v>39</v>
      </c>
      <c r="AT49" s="3">
        <f t="shared" si="6"/>
        <v>40</v>
      </c>
    </row>
    <row r="50" spans="2:46" x14ac:dyDescent="0.25">
      <c r="B50" s="1" t="s">
        <v>11</v>
      </c>
      <c r="C50" s="10">
        <f t="shared" si="5"/>
        <v>28</v>
      </c>
      <c r="I50" s="2">
        <v>3</v>
      </c>
      <c r="J50" s="2">
        <v>4</v>
      </c>
      <c r="K50" s="2">
        <v>5</v>
      </c>
      <c r="L50" s="2">
        <v>6</v>
      </c>
      <c r="M50" s="2">
        <v>7</v>
      </c>
      <c r="N50" s="2">
        <v>8</v>
      </c>
      <c r="O50" s="2">
        <v>9</v>
      </c>
      <c r="P50" s="2">
        <v>10</v>
      </c>
      <c r="Q50" s="2">
        <v>11</v>
      </c>
      <c r="R50" s="2">
        <v>12</v>
      </c>
      <c r="S50" s="2">
        <v>13</v>
      </c>
      <c r="T50" s="2">
        <v>14</v>
      </c>
      <c r="U50" s="2">
        <v>15</v>
      </c>
      <c r="V50" s="2">
        <v>16</v>
      </c>
      <c r="W50" s="2">
        <v>17</v>
      </c>
      <c r="X50" s="2">
        <v>18</v>
      </c>
      <c r="Y50" s="2">
        <v>19</v>
      </c>
      <c r="Z50" s="2">
        <v>20</v>
      </c>
      <c r="AA50" s="2">
        <v>21</v>
      </c>
      <c r="AB50" s="2">
        <v>22</v>
      </c>
      <c r="AC50" s="2">
        <v>23</v>
      </c>
      <c r="AD50" s="2">
        <v>24</v>
      </c>
      <c r="AE50" s="2">
        <v>25</v>
      </c>
      <c r="AF50" s="2">
        <v>26</v>
      </c>
      <c r="AG50" s="2">
        <v>27</v>
      </c>
      <c r="AH50" s="2">
        <v>28</v>
      </c>
      <c r="AI50" s="2">
        <v>29</v>
      </c>
      <c r="AJ50" s="2">
        <v>30</v>
      </c>
      <c r="AK50" s="2">
        <v>31</v>
      </c>
      <c r="AL50" s="2">
        <v>32</v>
      </c>
      <c r="AM50" s="2">
        <v>33</v>
      </c>
      <c r="AN50" s="2">
        <v>34</v>
      </c>
      <c r="AO50" s="2">
        <v>35</v>
      </c>
      <c r="AP50" s="2">
        <v>36</v>
      </c>
      <c r="AQ50" s="2">
        <v>37</v>
      </c>
      <c r="AR50" s="2">
        <v>38</v>
      </c>
      <c r="AS50" s="2">
        <v>39</v>
      </c>
      <c r="AT50" s="2">
        <v>40</v>
      </c>
    </row>
    <row r="51" spans="2:46" x14ac:dyDescent="0.25">
      <c r="B51" s="1" t="s">
        <v>12</v>
      </c>
      <c r="C51" s="10">
        <f t="shared" si="5"/>
        <v>8</v>
      </c>
      <c r="I51" s="6" t="s">
        <v>17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</row>
    <row r="52" spans="2:46" x14ac:dyDescent="0.25">
      <c r="B52" s="1" t="s">
        <v>13</v>
      </c>
      <c r="C52" s="10">
        <f t="shared" si="5"/>
        <v>12</v>
      </c>
    </row>
    <row r="53" spans="2:46" x14ac:dyDescent="0.25">
      <c r="B53" s="1" t="s">
        <v>14</v>
      </c>
      <c r="C53" s="10">
        <f t="shared" si="5"/>
        <v>16</v>
      </c>
      <c r="W53" s="30" t="s">
        <v>55</v>
      </c>
      <c r="X53" s="30"/>
      <c r="Y53" s="30"/>
      <c r="Z53" s="30"/>
      <c r="AA53" s="30"/>
      <c r="AB53" s="30"/>
      <c r="AC53" s="30"/>
      <c r="AD53" s="30"/>
      <c r="AE53" s="30"/>
      <c r="AF53" s="30"/>
    </row>
    <row r="54" spans="2:46" x14ac:dyDescent="0.25">
      <c r="W54" s="30" t="s">
        <v>54</v>
      </c>
      <c r="X54" s="30"/>
      <c r="Y54" s="30"/>
      <c r="Z54" s="30"/>
      <c r="AA54" s="30"/>
      <c r="AB54" s="30"/>
      <c r="AC54" s="30"/>
      <c r="AD54" s="30"/>
      <c r="AE54" s="30"/>
      <c r="AF54" s="30"/>
    </row>
    <row r="55" spans="2:46" x14ac:dyDescent="0.25">
      <c r="W55" s="30" t="s">
        <v>53</v>
      </c>
      <c r="X55" s="30"/>
      <c r="Y55" s="30"/>
      <c r="Z55" s="30"/>
      <c r="AA55" s="30"/>
      <c r="AB55" s="30"/>
      <c r="AC55" s="30"/>
      <c r="AD55" s="30"/>
      <c r="AE55" s="30"/>
      <c r="AF55" s="30"/>
    </row>
    <row r="60" spans="2:46" x14ac:dyDescent="0.25">
      <c r="B60" s="12" t="s">
        <v>22</v>
      </c>
      <c r="C60" s="13" t="s">
        <v>23</v>
      </c>
      <c r="D60" s="14">
        <v>6</v>
      </c>
    </row>
    <row r="61" spans="2:46" x14ac:dyDescent="0.25">
      <c r="B61" s="12"/>
      <c r="C61" s="13" t="s">
        <v>24</v>
      </c>
      <c r="D61" s="14">
        <v>4</v>
      </c>
    </row>
    <row r="62" spans="2:46" x14ac:dyDescent="0.25">
      <c r="B62" s="12"/>
      <c r="C62" s="13" t="s">
        <v>25</v>
      </c>
      <c r="D62" s="14">
        <v>2</v>
      </c>
    </row>
    <row r="63" spans="2:46" x14ac:dyDescent="0.25">
      <c r="B63" s="12"/>
      <c r="C63" s="13" t="s">
        <v>26</v>
      </c>
      <c r="D63" s="14">
        <v>1</v>
      </c>
    </row>
    <row r="64" spans="2:46" x14ac:dyDescent="0.25">
      <c r="B64" s="15" t="s">
        <v>27</v>
      </c>
      <c r="C64" s="16" t="s">
        <v>28</v>
      </c>
      <c r="D64" s="17">
        <v>10</v>
      </c>
    </row>
    <row r="65" spans="2:4" x14ac:dyDescent="0.25">
      <c r="B65" s="15"/>
      <c r="C65" s="16" t="s">
        <v>29</v>
      </c>
      <c r="D65" s="17">
        <v>7</v>
      </c>
    </row>
    <row r="66" spans="2:4" x14ac:dyDescent="0.25">
      <c r="B66" s="15"/>
      <c r="C66" s="16" t="s">
        <v>30</v>
      </c>
      <c r="D66" s="17">
        <v>3</v>
      </c>
    </row>
    <row r="67" spans="2:4" x14ac:dyDescent="0.25">
      <c r="B67" s="15"/>
      <c r="C67" s="16" t="s">
        <v>31</v>
      </c>
      <c r="D67" s="17">
        <v>1</v>
      </c>
    </row>
    <row r="68" spans="2:4" x14ac:dyDescent="0.25">
      <c r="B68" s="18" t="s">
        <v>32</v>
      </c>
      <c r="C68" s="19" t="s">
        <v>33</v>
      </c>
      <c r="D68" s="20">
        <v>10</v>
      </c>
    </row>
    <row r="69" spans="2:4" ht="30" x14ac:dyDescent="0.25">
      <c r="B69" s="18"/>
      <c r="C69" s="21" t="s">
        <v>34</v>
      </c>
      <c r="D69" s="20">
        <v>5</v>
      </c>
    </row>
    <row r="70" spans="2:4" x14ac:dyDescent="0.25">
      <c r="B70" s="18"/>
      <c r="C70" s="19" t="s">
        <v>35</v>
      </c>
      <c r="D70" s="20">
        <v>1</v>
      </c>
    </row>
    <row r="71" spans="2:4" x14ac:dyDescent="0.25">
      <c r="B71" s="22" t="s">
        <v>36</v>
      </c>
      <c r="C71" s="23" t="s">
        <v>37</v>
      </c>
      <c r="D71" s="24">
        <v>10</v>
      </c>
    </row>
    <row r="72" spans="2:4" x14ac:dyDescent="0.25">
      <c r="B72" s="22"/>
      <c r="C72" s="23" t="s">
        <v>38</v>
      </c>
      <c r="D72" s="24">
        <v>5</v>
      </c>
    </row>
    <row r="73" spans="2:4" x14ac:dyDescent="0.25">
      <c r="B73" s="22"/>
      <c r="C73" s="23" t="s">
        <v>39</v>
      </c>
      <c r="D73" s="24">
        <v>1</v>
      </c>
    </row>
    <row r="74" spans="2:4" ht="30" x14ac:dyDescent="0.25">
      <c r="B74" s="25" t="s">
        <v>43</v>
      </c>
      <c r="C74" s="26" t="s">
        <v>40</v>
      </c>
      <c r="D74" s="27">
        <v>10</v>
      </c>
    </row>
    <row r="75" spans="2:4" ht="30" x14ac:dyDescent="0.25">
      <c r="B75" s="25"/>
      <c r="C75" s="26" t="s">
        <v>41</v>
      </c>
      <c r="D75" s="27">
        <v>5</v>
      </c>
    </row>
    <row r="76" spans="2:4" ht="30" x14ac:dyDescent="0.25">
      <c r="B76" s="25"/>
      <c r="C76" s="26" t="s">
        <v>42</v>
      </c>
      <c r="D76" s="27">
        <v>1</v>
      </c>
    </row>
    <row r="82" spans="2:7" x14ac:dyDescent="0.25">
      <c r="B82" s="28" t="s">
        <v>44</v>
      </c>
      <c r="C82" s="28" t="s">
        <v>45</v>
      </c>
      <c r="D82" s="28" t="s">
        <v>46</v>
      </c>
      <c r="E82" s="28" t="s">
        <v>47</v>
      </c>
      <c r="F82" s="28" t="s">
        <v>48</v>
      </c>
      <c r="G82" s="28" t="s">
        <v>49</v>
      </c>
    </row>
    <row r="83" spans="2:7" x14ac:dyDescent="0.25">
      <c r="B83" s="1" t="s">
        <v>20</v>
      </c>
      <c r="C83" s="1">
        <v>1</v>
      </c>
      <c r="D83" s="1">
        <v>7</v>
      </c>
      <c r="E83" s="1">
        <v>1</v>
      </c>
      <c r="F83" s="1">
        <v>10</v>
      </c>
      <c r="G83" s="1">
        <v>5</v>
      </c>
    </row>
    <row r="84" spans="2:7" x14ac:dyDescent="0.25">
      <c r="B84" s="1" t="s">
        <v>21</v>
      </c>
      <c r="C84" s="1">
        <v>1</v>
      </c>
      <c r="D84" s="1">
        <v>7</v>
      </c>
      <c r="E84" s="1">
        <v>1</v>
      </c>
      <c r="F84" s="1">
        <v>10</v>
      </c>
      <c r="G84" s="1">
        <v>5</v>
      </c>
    </row>
    <row r="85" spans="2:7" x14ac:dyDescent="0.25">
      <c r="B85" s="1" t="s">
        <v>11</v>
      </c>
      <c r="C85" s="1">
        <v>6</v>
      </c>
      <c r="D85" s="1">
        <v>5</v>
      </c>
      <c r="E85" s="1">
        <v>1</v>
      </c>
      <c r="F85" s="1">
        <v>5</v>
      </c>
      <c r="G85" s="1">
        <v>10</v>
      </c>
    </row>
    <row r="86" spans="2:7" x14ac:dyDescent="0.25">
      <c r="B86" s="1" t="s">
        <v>12</v>
      </c>
      <c r="C86" s="1">
        <v>4</v>
      </c>
      <c r="D86" s="1">
        <v>10</v>
      </c>
      <c r="E86" s="1">
        <v>1</v>
      </c>
      <c r="F86" s="1">
        <v>10</v>
      </c>
      <c r="G86" s="1">
        <v>10</v>
      </c>
    </row>
    <row r="87" spans="2:7" x14ac:dyDescent="0.25">
      <c r="B87" s="1" t="s">
        <v>13</v>
      </c>
      <c r="C87" s="1">
        <v>4</v>
      </c>
      <c r="D87" s="1">
        <v>7</v>
      </c>
      <c r="E87" s="1">
        <v>1</v>
      </c>
      <c r="F87" s="1">
        <v>5</v>
      </c>
      <c r="G87" s="1">
        <v>5</v>
      </c>
    </row>
    <row r="88" spans="2:7" x14ac:dyDescent="0.25">
      <c r="B88" s="1" t="s">
        <v>14</v>
      </c>
      <c r="C88" s="1">
        <v>6</v>
      </c>
      <c r="D88" s="1">
        <v>1</v>
      </c>
      <c r="E88" s="1">
        <v>1</v>
      </c>
      <c r="F88" s="1">
        <v>1</v>
      </c>
      <c r="G88" s="1">
        <v>10</v>
      </c>
    </row>
    <row r="93" spans="2:7" x14ac:dyDescent="0.25">
      <c r="B93" s="29" t="s">
        <v>44</v>
      </c>
      <c r="C93" s="29" t="s">
        <v>45</v>
      </c>
      <c r="D93" s="29" t="s">
        <v>50</v>
      </c>
      <c r="E93" s="29" t="s">
        <v>51</v>
      </c>
    </row>
    <row r="94" spans="2:7" x14ac:dyDescent="0.25">
      <c r="B94" s="11" t="s">
        <v>20</v>
      </c>
      <c r="C94" s="11">
        <v>1</v>
      </c>
      <c r="D94" s="11">
        <f>SUM(D83,E83,F83,G83)</f>
        <v>23</v>
      </c>
      <c r="E94" s="11">
        <f>C94*D94</f>
        <v>23</v>
      </c>
    </row>
    <row r="95" spans="2:7" x14ac:dyDescent="0.25">
      <c r="B95" s="11" t="s">
        <v>21</v>
      </c>
      <c r="C95" s="11">
        <v>1</v>
      </c>
      <c r="D95" s="11">
        <f t="shared" ref="D95:D99" si="7">SUM(D84,E84,F84,G84)</f>
        <v>23</v>
      </c>
      <c r="E95" s="11">
        <f t="shared" ref="E95:E99" si="8">C95*D95</f>
        <v>23</v>
      </c>
    </row>
    <row r="96" spans="2:7" x14ac:dyDescent="0.25">
      <c r="B96" s="11" t="s">
        <v>11</v>
      </c>
      <c r="C96" s="11">
        <v>6</v>
      </c>
      <c r="D96" s="11">
        <f t="shared" si="7"/>
        <v>21</v>
      </c>
      <c r="E96" s="11">
        <f t="shared" si="8"/>
        <v>126</v>
      </c>
    </row>
    <row r="97" spans="2:5" x14ac:dyDescent="0.25">
      <c r="B97" s="11" t="s">
        <v>12</v>
      </c>
      <c r="C97" s="11">
        <v>4</v>
      </c>
      <c r="D97" s="11">
        <f t="shared" si="7"/>
        <v>31</v>
      </c>
      <c r="E97" s="11">
        <f t="shared" si="8"/>
        <v>124</v>
      </c>
    </row>
    <row r="98" spans="2:5" x14ac:dyDescent="0.25">
      <c r="B98" s="11" t="s">
        <v>13</v>
      </c>
      <c r="C98" s="11">
        <v>4</v>
      </c>
      <c r="D98" s="11">
        <f t="shared" si="7"/>
        <v>18</v>
      </c>
      <c r="E98" s="11">
        <f t="shared" si="8"/>
        <v>72</v>
      </c>
    </row>
    <row r="99" spans="2:5" x14ac:dyDescent="0.25">
      <c r="B99" s="11" t="s">
        <v>14</v>
      </c>
      <c r="C99" s="11">
        <v>6</v>
      </c>
      <c r="D99" s="11">
        <f t="shared" si="7"/>
        <v>13</v>
      </c>
      <c r="E99" s="11">
        <f t="shared" si="8"/>
        <v>78</v>
      </c>
    </row>
    <row r="102" spans="2:5" x14ac:dyDescent="0.25">
      <c r="B102" s="29" t="s">
        <v>44</v>
      </c>
      <c r="C102" s="29" t="s">
        <v>51</v>
      </c>
      <c r="D102" s="29" t="s">
        <v>52</v>
      </c>
    </row>
    <row r="103" spans="2:5" x14ac:dyDescent="0.25">
      <c r="B103" s="11" t="s">
        <v>20</v>
      </c>
      <c r="C103" s="11">
        <v>23</v>
      </c>
      <c r="D103" s="31" t="s">
        <v>56</v>
      </c>
    </row>
    <row r="104" spans="2:5" x14ac:dyDescent="0.25">
      <c r="B104" s="11" t="s">
        <v>21</v>
      </c>
      <c r="C104" s="11">
        <v>23</v>
      </c>
      <c r="D104" s="31" t="s">
        <v>56</v>
      </c>
    </row>
    <row r="105" spans="2:5" x14ac:dyDescent="0.25">
      <c r="B105" s="11" t="s">
        <v>11</v>
      </c>
      <c r="C105" s="11">
        <v>126</v>
      </c>
      <c r="D105" s="32" t="s">
        <v>50</v>
      </c>
    </row>
    <row r="106" spans="2:5" x14ac:dyDescent="0.25">
      <c r="B106" s="11" t="s">
        <v>12</v>
      </c>
      <c r="C106" s="11">
        <v>124</v>
      </c>
      <c r="D106" s="32" t="s">
        <v>50</v>
      </c>
    </row>
    <row r="107" spans="2:5" x14ac:dyDescent="0.25">
      <c r="B107" s="11" t="s">
        <v>13</v>
      </c>
      <c r="C107" s="11">
        <v>72</v>
      </c>
      <c r="D107" s="33" t="s">
        <v>57</v>
      </c>
    </row>
    <row r="108" spans="2:5" x14ac:dyDescent="0.25">
      <c r="B108" s="11" t="s">
        <v>14</v>
      </c>
      <c r="C108" s="11">
        <v>78</v>
      </c>
      <c r="D108" s="33" t="s">
        <v>57</v>
      </c>
    </row>
  </sheetData>
  <mergeCells count="10">
    <mergeCell ref="B71:B73"/>
    <mergeCell ref="B74:B76"/>
    <mergeCell ref="W53:AF53"/>
    <mergeCell ref="W54:AF54"/>
    <mergeCell ref="W55:AF55"/>
    <mergeCell ref="G44:G49"/>
    <mergeCell ref="I51:AT51"/>
    <mergeCell ref="B60:B63"/>
    <mergeCell ref="B64:B67"/>
    <mergeCell ref="B68:B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yesid suarez</dc:creator>
  <cp:lastModifiedBy>yesid suarez</cp:lastModifiedBy>
  <dcterms:created xsi:type="dcterms:W3CDTF">2024-11-14T00:29:39Z</dcterms:created>
  <dcterms:modified xsi:type="dcterms:W3CDTF">2024-11-20T01:16:43Z</dcterms:modified>
</cp:coreProperties>
</file>